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FO-ESI-9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<sst xmlns="http://schemas.openxmlformats.org/spreadsheetml/2006/main" count="64" uniqueCount="44">
  <si>
    <t>REVISIÓN DE PAGOS DE APORTES AL SISTEMA GENERAL DE SEGURIDAD SOCIAL Y PARAFISCALES</t>
  </si>
  <si>
    <t>Código: FO-ESI-96</t>
  </si>
  <si>
    <t>Versión: 01</t>
  </si>
  <si>
    <t>Fecha: 17/07/2025</t>
  </si>
  <si>
    <t>TIPO CONTRATO</t>
  </si>
  <si>
    <t>PENSIÓN</t>
  </si>
  <si>
    <t xml:space="preserve">SALUD </t>
  </si>
  <si>
    <t>CCF</t>
  </si>
  <si>
    <t>NIVEL DE RIESGOS LABORALES</t>
  </si>
  <si>
    <t>vinculado</t>
  </si>
  <si>
    <t>prestación de servicios</t>
  </si>
  <si>
    <t>Valor a aportar</t>
  </si>
  <si>
    <t>valor aportado</t>
  </si>
  <si>
    <t>N°</t>
  </si>
  <si>
    <t>MES</t>
  </si>
  <si>
    <t xml:space="preserve">CEDULA </t>
  </si>
  <si>
    <t>NOMBRE</t>
  </si>
  <si>
    <t>CARGO</t>
  </si>
  <si>
    <t>TIPO DE CONTRATO</t>
  </si>
  <si>
    <t>FECHA INGRESO</t>
  </si>
  <si>
    <t>FECHA RETIRO</t>
  </si>
  <si>
    <t>HONORARIOS</t>
  </si>
  <si>
    <t>DEVENGADO</t>
  </si>
  <si>
    <t>IBC A PAGAR</t>
  </si>
  <si>
    <t>NIVEL DE RIESGO</t>
  </si>
  <si>
    <t>No</t>
  </si>
  <si>
    <t>DEDICACIÓN MES</t>
  </si>
  <si>
    <t>PLANILLA SS</t>
  </si>
  <si>
    <t>PAGO</t>
  </si>
  <si>
    <t>TOTAL</t>
  </si>
  <si>
    <t>IBC DE LA PLANILLA</t>
  </si>
  <si>
    <t>Total</t>
  </si>
  <si>
    <t>DIFERENCIA</t>
  </si>
  <si>
    <t xml:space="preserve"> DIFERENCIA</t>
  </si>
  <si>
    <t xml:space="preserve"> OBSERVACIONES  </t>
  </si>
  <si>
    <t>VALOR BASE</t>
  </si>
  <si>
    <t>FACTOR PRESTACIONAL</t>
  </si>
  <si>
    <t>TOTAL MES</t>
  </si>
  <si>
    <t>DIAS</t>
  </si>
  <si>
    <t xml:space="preserve">PENSION </t>
  </si>
  <si>
    <t xml:space="preserve">EPS </t>
  </si>
  <si>
    <t xml:space="preserve">ARL </t>
  </si>
  <si>
    <t xml:space="preserve">CCF </t>
  </si>
  <si>
    <t>prestacion servicios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</si>
</sst>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176" formatCode="_ * #,##0.00_ ;_ * \-#,##0.00_ ;_ * &quot;-&quot;??_ ;_ @_ "/>
    <numFmt numFmtId="177" formatCode="_-&quot;XDR&quot;* #,##0.00_-;\-&quot;XDR&quot;* #,##0.00_-;_-&quot;XDR&quot;* &quot;-&quot;??_-;_-@_-"/>
    <numFmt numFmtId="178" formatCode="_ * #,##0_ ;_ * \-#,##0_ ;_ * &quot;-&quot;_ ;_ @_ "/>
    <numFmt numFmtId="179" formatCode="_-[$$-240A]\ * #,##0.00_-;\-[$$-240A]\ * #,##0.00_-;_-[$$-240A]\ * &quot;-&quot;??_-;_-@_-"/>
    <numFmt numFmtId="180" formatCode="_-&quot;$&quot;\ * #,##0.00_-;\-&quot;$&quot;\ * #,##0.00_-;_-&quot;$&quot;\ * &quot;-&quot;??_-;_-@_-"/>
    <numFmt numFmtId="181" formatCode="0.000%"/>
  </numFmts>
  <fonts count="31">
    <font>
      <sz val="11"/>
      <color theme="1"/>
      <name val="Aptos Narrow"/>
      <charset val="134"/>
      <scheme val="minor"/>
    </font>
    <font>
      <sz val="11"/>
      <color theme="1"/>
      <name val="Calibri"/>
      <charset val="134"/>
    </font>
    <font>
      <sz val="11"/>
      <color rgb="FF000000"/>
      <name val="Arial"/>
      <charset val="134"/>
    </font>
    <font>
      <b/>
      <sz val="10"/>
      <color rgb="FF000000"/>
      <name val="Arial"/>
      <charset val="134"/>
    </font>
    <font>
      <sz val="10"/>
      <color rgb="FF000000"/>
      <name val="Calibri"/>
      <charset val="134"/>
    </font>
    <font>
      <sz val="10"/>
      <name val="Calibri"/>
      <charset val="134"/>
    </font>
    <font>
      <b/>
      <sz val="11"/>
      <color theme="1"/>
      <name val="Aptos Narrow"/>
      <charset val="134"/>
      <scheme val="minor"/>
    </font>
    <font>
      <b/>
      <sz val="10"/>
      <color rgb="FF000000"/>
      <name val="Calibri"/>
      <charset val="134"/>
    </font>
    <font>
      <b/>
      <sz val="10"/>
      <color rgb="FF000000"/>
      <name val="Calibri   "/>
      <charset val="134"/>
    </font>
    <font>
      <sz val="10"/>
      <name val="Calibri   "/>
      <charset val="134"/>
    </font>
    <font>
      <sz val="11"/>
      <color theme="1"/>
      <name val="Arial"/>
      <charset val="134"/>
    </font>
    <font>
      <b/>
      <sz val="10"/>
      <name val="Calibri   "/>
      <charset val="134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7" borderId="19" applyNumberFormat="0" applyAlignment="0" applyProtection="0">
      <alignment vertical="center"/>
    </xf>
    <xf numFmtId="0" fontId="22" fillId="7" borderId="18" applyNumberFormat="0" applyAlignment="0" applyProtection="0">
      <alignment vertical="center"/>
    </xf>
    <xf numFmtId="0" fontId="23" fillId="8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177" fontId="0" fillId="0" borderId="0" xfId="2" applyFont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0" xfId="0" applyFill="1"/>
    <xf numFmtId="58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58" fontId="0" fillId="2" borderId="0" xfId="0" applyNumberFormat="1" applyFill="1"/>
    <xf numFmtId="0" fontId="3" fillId="0" borderId="1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79" fontId="5" fillId="0" borderId="1" xfId="2" applyNumberFormat="1" applyFont="1" applyFill="1" applyBorder="1" applyAlignment="1">
      <alignment horizontal="center" vertical="center"/>
    </xf>
    <xf numFmtId="180" fontId="5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6" fillId="4" borderId="9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181" fontId="0" fillId="2" borderId="1" xfId="0" applyNumberForma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9" fontId="2" fillId="0" borderId="1" xfId="3" applyFont="1" applyBorder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177" fontId="3" fillId="3" borderId="1" xfId="2" applyFont="1" applyFill="1" applyBorder="1" applyAlignment="1">
      <alignment horizontal="center" vertical="center" wrapText="1"/>
    </xf>
    <xf numFmtId="177" fontId="8" fillId="3" borderId="1" xfId="2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79" fontId="9" fillId="0" borderId="1" xfId="2" applyNumberFormat="1" applyFont="1" applyFill="1" applyBorder="1" applyAlignment="1">
      <alignment horizontal="center" vertical="center"/>
    </xf>
    <xf numFmtId="179" fontId="4" fillId="0" borderId="1" xfId="2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7" fontId="8" fillId="3" borderId="1" xfId="2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179" fontId="9" fillId="0" borderId="11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467995</xdr:colOff>
      <xdr:row>0</xdr:row>
      <xdr:rowOff>67945</xdr:rowOff>
    </xdr:from>
    <xdr:to>
      <xdr:col>2</xdr:col>
      <xdr:colOff>408940</xdr:colOff>
      <xdr:row>3</xdr:row>
      <xdr:rowOff>1270</xdr:rowOff>
    </xdr:to>
    <xdr:pic>
      <xdr:nvPicPr>
        <xdr:cNvPr id="2" name="image9.jpg" descr="thumbnail_Logo EDESO CMYK RGB"/>
        <xdr:cNvPicPr preferRelativeResize="0"/>
      </xdr:nvPicPr>
      <xdr:blipFill>
        <a:blip r:embed="rId1"/>
        <a:srcRect/>
        <a:stretch>
          <a:fillRect/>
        </a:stretch>
      </xdr:blipFill>
      <xdr:spPr>
        <a:xfrm>
          <a:off x="467995" y="67945"/>
          <a:ext cx="1199515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41"/>
  <sheetViews>
    <sheetView tabSelected="1" topLeftCell="N1" workbookViewId="0">
      <selection activeCell="V31" sqref="V31"/>
    </sheetView>
  </sheetViews>
  <sheetFormatPr defaultColWidth="11.45" defaultRowHeight="14.25"/>
  <cols>
    <col min="1" max="1" width="6.26666666666667" customWidth="1"/>
    <col min="2" max="2" width="10.25" customWidth="1"/>
    <col min="3" max="3" width="15" customWidth="1"/>
    <col min="4" max="4" width="17.875" customWidth="1"/>
    <col min="5" max="5" width="20.5" customWidth="1"/>
    <col min="6" max="6" width="20" customWidth="1"/>
    <col min="7" max="7" width="18.25" customWidth="1"/>
    <col min="8" max="8" width="17.875" customWidth="1"/>
    <col min="9" max="10" width="20" customWidth="1"/>
    <col min="11" max="11" width="16.8166666666667" customWidth="1"/>
    <col min="12" max="13" width="14.8166666666667" customWidth="1"/>
    <col min="14" max="14" width="15.45" customWidth="1"/>
    <col min="15" max="15" width="13.45" style="1" customWidth="1"/>
    <col min="16" max="16" width="12" style="1" customWidth="1"/>
    <col min="17" max="17" width="11.5416666666667" style="1" customWidth="1"/>
    <col min="18" max="21" width="16" customWidth="1"/>
    <col min="22" max="23" width="18" customWidth="1"/>
    <col min="24" max="27" width="16" style="2" customWidth="1"/>
    <col min="28" max="28" width="18.1833333333333" style="2" customWidth="1"/>
    <col min="29" max="29" width="15.1833333333333" customWidth="1"/>
    <col min="30" max="30" width="14.1833333333333" customWidth="1"/>
    <col min="31" max="32" width="13.5416666666667" customWidth="1"/>
    <col min="33" max="33" width="30.2666666666667" customWidth="1"/>
  </cols>
  <sheetData>
    <row r="1" ht="23" customHeight="1" spans="1:59">
      <c r="A1" s="3"/>
      <c r="B1" s="3"/>
      <c r="C1" s="3"/>
      <c r="D1" s="4" t="s">
        <v>0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1"/>
      <c r="AG1" s="57" t="s">
        <v>1</v>
      </c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</row>
    <row r="2" ht="20" customHeight="1" spans="1:59">
      <c r="A2" s="3"/>
      <c r="B2" s="3"/>
      <c r="C2" s="3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52"/>
      <c r="AG2" s="57" t="s">
        <v>2</v>
      </c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</row>
    <row r="3" ht="16" customHeight="1" spans="1:59">
      <c r="A3" s="3"/>
      <c r="B3" s="3"/>
      <c r="C3" s="3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53"/>
      <c r="AG3" s="57" t="s">
        <v>3</v>
      </c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</row>
    <row r="4" spans="1:59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2"/>
      <c r="N4" s="12"/>
      <c r="O4" s="12"/>
      <c r="P4" s="12"/>
      <c r="Q4" s="12"/>
      <c r="R4" s="12"/>
      <c r="S4" s="12"/>
      <c r="T4" s="12"/>
      <c r="U4" s="12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</row>
    <row r="5" spans="1:59">
      <c r="A5" s="10"/>
      <c r="B5" s="10"/>
      <c r="C5" s="10"/>
      <c r="D5" s="10"/>
      <c r="E5" s="11"/>
      <c r="F5" s="10"/>
      <c r="G5" s="10"/>
      <c r="H5" s="10"/>
      <c r="I5" s="10"/>
      <c r="J5" s="10"/>
      <c r="K5" s="10"/>
      <c r="L5" s="10"/>
      <c r="M5" s="12"/>
      <c r="N5" s="12"/>
      <c r="O5" s="12"/>
      <c r="P5" s="12"/>
      <c r="Q5" s="12"/>
      <c r="R5" s="12"/>
      <c r="S5" s="12"/>
      <c r="T5" s="12"/>
      <c r="U5" s="12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</row>
    <row r="6" spans="1:59">
      <c r="A6" s="10"/>
      <c r="B6" s="10"/>
      <c r="C6" s="10"/>
      <c r="D6" s="10"/>
      <c r="E6" s="11"/>
      <c r="F6" s="10"/>
      <c r="G6" s="10"/>
      <c r="H6" s="10"/>
      <c r="I6" s="10"/>
      <c r="J6" s="10"/>
      <c r="K6" s="10"/>
      <c r="L6" s="10"/>
      <c r="M6" s="12"/>
      <c r="N6" s="12"/>
      <c r="O6" s="12"/>
      <c r="P6" s="12"/>
      <c r="Q6" s="12"/>
      <c r="R6" s="12"/>
      <c r="S6" s="12"/>
      <c r="T6" s="12"/>
      <c r="U6" s="12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</row>
    <row r="7" ht="15" customHeight="1" spans="1:59">
      <c r="A7" s="10"/>
      <c r="B7" s="10"/>
      <c r="C7" s="10"/>
      <c r="D7" s="10"/>
      <c r="E7" s="11"/>
      <c r="F7" s="10"/>
      <c r="G7" s="10"/>
      <c r="H7" s="10"/>
      <c r="I7" s="10"/>
      <c r="J7" s="10"/>
      <c r="K7" s="10"/>
      <c r="L7" s="10"/>
      <c r="M7" s="23" t="s">
        <v>4</v>
      </c>
      <c r="N7" s="24" t="s">
        <v>5</v>
      </c>
      <c r="O7" s="24" t="s">
        <v>6</v>
      </c>
      <c r="P7" s="24" t="s">
        <v>7</v>
      </c>
      <c r="Q7" s="35" t="s">
        <v>8</v>
      </c>
      <c r="R7" s="36"/>
      <c r="S7" s="36"/>
      <c r="T7" s="36"/>
      <c r="U7" s="37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</row>
    <row r="8" ht="15" spans="1:59">
      <c r="A8" s="10"/>
      <c r="B8" s="10"/>
      <c r="C8" s="12"/>
      <c r="D8" s="12"/>
      <c r="E8" s="13"/>
      <c r="F8" s="10"/>
      <c r="G8" s="10"/>
      <c r="H8" s="10"/>
      <c r="I8" s="10"/>
      <c r="J8" s="10"/>
      <c r="K8" s="10"/>
      <c r="L8" s="10"/>
      <c r="M8" s="25"/>
      <c r="N8" s="26"/>
      <c r="O8" s="26"/>
      <c r="P8" s="26"/>
      <c r="Q8" s="38">
        <v>1</v>
      </c>
      <c r="R8" s="39">
        <v>2</v>
      </c>
      <c r="S8" s="39">
        <v>3</v>
      </c>
      <c r="T8" s="39">
        <v>4</v>
      </c>
      <c r="U8" s="39">
        <v>5</v>
      </c>
      <c r="V8" s="10"/>
      <c r="W8" s="12"/>
      <c r="X8" s="10"/>
      <c r="Y8" s="10"/>
      <c r="Z8" s="12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</row>
    <row r="9" spans="1:59">
      <c r="A9" s="10"/>
      <c r="B9" s="10"/>
      <c r="C9" s="12"/>
      <c r="D9" s="12"/>
      <c r="E9" s="13"/>
      <c r="F9" s="10"/>
      <c r="G9" s="10"/>
      <c r="H9" s="10"/>
      <c r="I9" s="10"/>
      <c r="J9" s="10"/>
      <c r="K9" s="10"/>
      <c r="L9" s="10"/>
      <c r="M9" s="27" t="s">
        <v>9</v>
      </c>
      <c r="N9" s="28">
        <v>0.16</v>
      </c>
      <c r="O9" s="29">
        <v>0.04</v>
      </c>
      <c r="P9" s="29">
        <v>0.04</v>
      </c>
      <c r="Q9" s="29">
        <v>0.00522</v>
      </c>
      <c r="R9" s="40">
        <v>0.01044</v>
      </c>
      <c r="S9" s="41">
        <v>0.02436</v>
      </c>
      <c r="T9" s="41">
        <v>0.0435</v>
      </c>
      <c r="U9" s="41">
        <v>0.0696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</row>
    <row r="10" ht="28.5" spans="1:59">
      <c r="A10" s="11"/>
      <c r="B10" s="10"/>
      <c r="C10" s="14"/>
      <c r="D10" s="14"/>
      <c r="E10" s="13"/>
      <c r="F10" s="11"/>
      <c r="G10" s="11"/>
      <c r="H10" s="11"/>
      <c r="I10" s="11"/>
      <c r="J10" s="11"/>
      <c r="K10" s="11"/>
      <c r="L10" s="11"/>
      <c r="M10" s="27" t="s">
        <v>10</v>
      </c>
      <c r="N10" s="28">
        <v>0.16</v>
      </c>
      <c r="O10" s="29">
        <v>0.125</v>
      </c>
      <c r="P10" s="29">
        <v>0.04</v>
      </c>
      <c r="Q10" s="29">
        <v>0.00522</v>
      </c>
      <c r="R10" s="40">
        <v>0.01044</v>
      </c>
      <c r="S10" s="41">
        <v>0.02436</v>
      </c>
      <c r="T10" s="41">
        <v>0.0435</v>
      </c>
      <c r="U10" s="41">
        <v>0.0696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</row>
    <row r="11" spans="1:59">
      <c r="A11" s="11"/>
      <c r="B11" s="10"/>
      <c r="C11" s="14"/>
      <c r="D11" s="14"/>
      <c r="E11" s="13"/>
      <c r="F11" s="11"/>
      <c r="G11" s="11"/>
      <c r="H11" s="11"/>
      <c r="I11" s="11"/>
      <c r="J11" s="11"/>
      <c r="K11" s="11"/>
      <c r="L11" s="11"/>
      <c r="M11" s="10"/>
      <c r="N11" s="10"/>
      <c r="O11" s="10"/>
      <c r="P11" s="10"/>
      <c r="Q11" s="10"/>
      <c r="R11" s="12"/>
      <c r="S11" s="10"/>
      <c r="T11" s="12"/>
      <c r="U11" s="12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</row>
    <row r="12" spans="1:59">
      <c r="A12" s="11"/>
      <c r="B12" s="11"/>
      <c r="C12" s="14"/>
      <c r="D12" s="14"/>
      <c r="E12" s="11"/>
      <c r="F12" s="11"/>
      <c r="G12" s="11"/>
      <c r="H12" s="11"/>
      <c r="I12" s="11"/>
      <c r="J12" s="11"/>
      <c r="K12" s="11"/>
      <c r="L12" s="11"/>
      <c r="M12" s="10"/>
      <c r="N12" s="10"/>
      <c r="O12" s="10"/>
      <c r="P12" s="10"/>
      <c r="Q12" s="10"/>
      <c r="R12" s="12"/>
      <c r="S12" s="10"/>
      <c r="T12" s="12"/>
      <c r="U12" s="12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</row>
    <row r="13" spans="1:5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0"/>
      <c r="N13" s="10"/>
      <c r="O13" s="10"/>
      <c r="P13" s="10"/>
      <c r="Q13" s="10"/>
      <c r="R13" s="42" t="s">
        <v>11</v>
      </c>
      <c r="S13" s="42"/>
      <c r="T13" s="42"/>
      <c r="U13" s="42"/>
      <c r="V13" s="42"/>
      <c r="W13" s="42" t="s">
        <v>12</v>
      </c>
      <c r="X13" s="42"/>
      <c r="Y13" s="42"/>
      <c r="Z13" s="42"/>
      <c r="AA13" s="42"/>
      <c r="AB13" s="42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</row>
    <row r="14" ht="36.75" customHeight="1" spans="1:59">
      <c r="A14" s="15" t="s">
        <v>13</v>
      </c>
      <c r="B14" s="16" t="s">
        <v>14</v>
      </c>
      <c r="C14" s="17" t="s">
        <v>15</v>
      </c>
      <c r="D14" s="17" t="s">
        <v>16</v>
      </c>
      <c r="E14" s="17" t="s">
        <v>17</v>
      </c>
      <c r="F14" s="16" t="s">
        <v>18</v>
      </c>
      <c r="G14" s="17" t="s">
        <v>19</v>
      </c>
      <c r="H14" s="16" t="s">
        <v>20</v>
      </c>
      <c r="I14" s="30" t="s">
        <v>21</v>
      </c>
      <c r="J14" s="30" t="s">
        <v>21</v>
      </c>
      <c r="K14" s="30" t="s">
        <v>21</v>
      </c>
      <c r="L14" s="30" t="s">
        <v>22</v>
      </c>
      <c r="M14" s="17" t="s">
        <v>23</v>
      </c>
      <c r="N14" s="30" t="s">
        <v>24</v>
      </c>
      <c r="O14" s="31" t="s">
        <v>25</v>
      </c>
      <c r="P14" s="31" t="s">
        <v>26</v>
      </c>
      <c r="Q14" s="43" t="s">
        <v>27</v>
      </c>
      <c r="R14" s="44" t="s">
        <v>28</v>
      </c>
      <c r="S14" s="44" t="s">
        <v>28</v>
      </c>
      <c r="T14" s="44" t="s">
        <v>28</v>
      </c>
      <c r="U14" s="44" t="s">
        <v>28</v>
      </c>
      <c r="V14" s="45" t="s">
        <v>29</v>
      </c>
      <c r="W14" s="46" t="s">
        <v>30</v>
      </c>
      <c r="X14" s="47" t="s">
        <v>28</v>
      </c>
      <c r="Y14" s="47" t="s">
        <v>28</v>
      </c>
      <c r="Z14" s="47" t="s">
        <v>28</v>
      </c>
      <c r="AA14" s="47" t="s">
        <v>28</v>
      </c>
      <c r="AB14" s="54" t="s">
        <v>31</v>
      </c>
      <c r="AC14" s="55" t="s">
        <v>32</v>
      </c>
      <c r="AD14" s="44" t="s">
        <v>32</v>
      </c>
      <c r="AE14" s="44" t="s">
        <v>33</v>
      </c>
      <c r="AF14" s="44" t="s">
        <v>33</v>
      </c>
      <c r="AG14" s="44" t="s">
        <v>34</v>
      </c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</row>
    <row r="15" ht="36.75" customHeight="1" spans="1:59">
      <c r="A15" s="15"/>
      <c r="B15" s="18"/>
      <c r="C15" s="17"/>
      <c r="D15" s="17"/>
      <c r="E15" s="17"/>
      <c r="F15" s="18"/>
      <c r="G15" s="17"/>
      <c r="H15" s="18"/>
      <c r="I15" s="30" t="s">
        <v>35</v>
      </c>
      <c r="J15" s="30" t="s">
        <v>36</v>
      </c>
      <c r="K15" s="30" t="s">
        <v>37</v>
      </c>
      <c r="L15" s="30"/>
      <c r="M15" s="17"/>
      <c r="N15" s="30"/>
      <c r="O15" s="31" t="s">
        <v>38</v>
      </c>
      <c r="P15" s="31"/>
      <c r="Q15" s="43"/>
      <c r="R15" s="44" t="s">
        <v>39</v>
      </c>
      <c r="S15" s="44" t="s">
        <v>40</v>
      </c>
      <c r="T15" s="44" t="s">
        <v>41</v>
      </c>
      <c r="U15" s="44" t="s">
        <v>42</v>
      </c>
      <c r="V15" s="45"/>
      <c r="W15" s="46"/>
      <c r="X15" s="47" t="s">
        <v>39</v>
      </c>
      <c r="Y15" s="47" t="s">
        <v>40</v>
      </c>
      <c r="Z15" s="47" t="s">
        <v>41</v>
      </c>
      <c r="AA15" s="47" t="s">
        <v>42</v>
      </c>
      <c r="AB15" s="54"/>
      <c r="AC15" s="55" t="s">
        <v>39</v>
      </c>
      <c r="AD15" s="44" t="s">
        <v>40</v>
      </c>
      <c r="AE15" s="44" t="s">
        <v>41</v>
      </c>
      <c r="AF15" s="44" t="s">
        <v>42</v>
      </c>
      <c r="AG15" s="44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</row>
    <row r="16" ht="36.75" customHeight="1" spans="1:59">
      <c r="A16" s="19">
        <v>1</v>
      </c>
      <c r="B16" s="19"/>
      <c r="C16" s="20"/>
      <c r="D16" s="21"/>
      <c r="E16" s="22"/>
      <c r="F16" s="22" t="s">
        <v>9</v>
      </c>
      <c r="G16" s="22"/>
      <c r="H16" s="22"/>
      <c r="I16" s="32">
        <v>0</v>
      </c>
      <c r="J16" s="22"/>
      <c r="K16" s="32">
        <f>+ROUND(I16*J16,0)</f>
        <v>0</v>
      </c>
      <c r="L16" s="32">
        <f>+ROUND((K16/30)*O16*P16,0)</f>
        <v>0</v>
      </c>
      <c r="M16" s="33">
        <f>+ROUND((I16/30)*O16*P16,0)</f>
        <v>0</v>
      </c>
      <c r="N16" s="22"/>
      <c r="O16" s="22"/>
      <c r="P16" s="34">
        <v>0</v>
      </c>
      <c r="Q16" s="48"/>
      <c r="R16" s="49">
        <f>+ROUND(M16*$N$9,0)</f>
        <v>0</v>
      </c>
      <c r="S16" s="49">
        <f>+ROUND(M16*$O$9,0)</f>
        <v>0</v>
      </c>
      <c r="T16" s="49">
        <f>+ROUND(M16*$U$9,0)</f>
        <v>0</v>
      </c>
      <c r="U16" s="49">
        <f>+ROUND(M16*$P$9,0)</f>
        <v>0</v>
      </c>
      <c r="V16" s="49">
        <f t="shared" ref="V16:V17" si="0">+R16+S16+T16+U16</f>
        <v>0</v>
      </c>
      <c r="W16" s="50">
        <v>0</v>
      </c>
      <c r="X16" s="49"/>
      <c r="Y16" s="49"/>
      <c r="Z16" s="49"/>
      <c r="AA16" s="49"/>
      <c r="AB16" s="49">
        <f>+X16+Y16+Z16+AA16</f>
        <v>0</v>
      </c>
      <c r="AC16" s="56">
        <f>R16-X16</f>
        <v>0</v>
      </c>
      <c r="AD16" s="49">
        <f t="shared" ref="AD16:AF17" si="1">+S16-Y16</f>
        <v>0</v>
      </c>
      <c r="AE16" s="49">
        <f t="shared" si="1"/>
        <v>0</v>
      </c>
      <c r="AF16" s="49">
        <f t="shared" si="1"/>
        <v>0</v>
      </c>
      <c r="AG16" s="58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</row>
    <row r="17" ht="36.75" customHeight="1" spans="1:59">
      <c r="A17" s="19">
        <v>3</v>
      </c>
      <c r="B17" s="19"/>
      <c r="C17" s="20"/>
      <c r="D17" s="21"/>
      <c r="E17" s="22"/>
      <c r="F17" s="22" t="s">
        <v>43</v>
      </c>
      <c r="G17" s="22"/>
      <c r="H17" s="22"/>
      <c r="I17" s="32">
        <v>0</v>
      </c>
      <c r="J17" s="22"/>
      <c r="K17" s="32">
        <v>0</v>
      </c>
      <c r="L17" s="32">
        <f>+ROUND((K17/30)*O17*P17,0)</f>
        <v>0</v>
      </c>
      <c r="M17" s="33">
        <f>+ROUND((K17/30)*O17*P17*40%,0)</f>
        <v>0</v>
      </c>
      <c r="N17" s="22"/>
      <c r="O17" s="22"/>
      <c r="P17" s="34">
        <v>0</v>
      </c>
      <c r="Q17" s="48"/>
      <c r="R17" s="49">
        <f>+ROUND(M17*$N$10,0)</f>
        <v>0</v>
      </c>
      <c r="S17" s="49">
        <f>+ROUND(M17*$O$10,0)</f>
        <v>0</v>
      </c>
      <c r="T17" s="49">
        <f>+ROUND(M17*$U$10,0)</f>
        <v>0</v>
      </c>
      <c r="U17" s="49">
        <f>+ROUND(M17*$P$10,0)</f>
        <v>0</v>
      </c>
      <c r="V17" s="49">
        <f t="shared" si="0"/>
        <v>0</v>
      </c>
      <c r="W17" s="50">
        <v>0</v>
      </c>
      <c r="X17" s="49"/>
      <c r="Y17" s="49"/>
      <c r="Z17" s="49"/>
      <c r="AA17" s="49"/>
      <c r="AB17" s="49">
        <f t="shared" ref="AB17" si="2">+X17+Y17+Z17+AA17</f>
        <v>0</v>
      </c>
      <c r="AC17" s="56">
        <f>+R17-X17</f>
        <v>0</v>
      </c>
      <c r="AD17" s="49">
        <f t="shared" si="1"/>
        <v>0</v>
      </c>
      <c r="AE17" s="49">
        <f t="shared" si="1"/>
        <v>0</v>
      </c>
      <c r="AF17" s="49">
        <f t="shared" si="1"/>
        <v>0</v>
      </c>
      <c r="AG17" s="58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</row>
    <row r="18" spans="1:5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</row>
    <row r="19" spans="1:59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</row>
    <row r="20" spans="1:59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</row>
    <row r="21" spans="1:59">
      <c r="A21" s="10"/>
      <c r="B21" s="12"/>
      <c r="C21" s="10"/>
      <c r="D21" s="12"/>
      <c r="E21" s="10"/>
      <c r="F21" s="12"/>
      <c r="G21" s="10"/>
      <c r="H21" s="12"/>
      <c r="I21" s="10"/>
      <c r="J21" s="12"/>
      <c r="K21" s="10"/>
      <c r="L21" s="12"/>
      <c r="M21" s="10"/>
      <c r="N21" s="12"/>
      <c r="O21" s="10"/>
      <c r="P21" s="12"/>
      <c r="Q21" s="10"/>
      <c r="R21" s="12"/>
      <c r="S21" s="10"/>
      <c r="T21" s="12"/>
      <c r="U21" s="10"/>
      <c r="V21" s="12"/>
      <c r="W21" s="10"/>
      <c r="X21" s="12"/>
      <c r="Y21" s="10"/>
      <c r="Z21" s="12"/>
      <c r="AA21" s="10"/>
      <c r="AB21" s="12"/>
      <c r="AC21" s="10"/>
      <c r="AD21" s="12"/>
      <c r="AE21" s="10"/>
      <c r="AF21" s="12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</row>
    <row r="22" spans="1:59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</row>
    <row r="23" spans="1:59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</row>
    <row r="24" spans="1:59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</row>
    <row r="25" spans="1:59">
      <c r="A25" s="10"/>
      <c r="B25" s="12"/>
      <c r="C25" s="10"/>
      <c r="D25" s="12"/>
      <c r="E25" s="10"/>
      <c r="F25" s="12"/>
      <c r="G25" s="10"/>
      <c r="H25" s="12"/>
      <c r="I25" s="10"/>
      <c r="J25" s="12"/>
      <c r="K25" s="10"/>
      <c r="L25" s="12"/>
      <c r="M25" s="10"/>
      <c r="N25" s="12"/>
      <c r="O25" s="10"/>
      <c r="P25" s="12"/>
      <c r="Q25" s="10"/>
      <c r="R25" s="12"/>
      <c r="S25" s="10"/>
      <c r="T25" s="12"/>
      <c r="U25" s="10"/>
      <c r="V25" s="12"/>
      <c r="W25" s="10"/>
      <c r="X25" s="12"/>
      <c r="Y25" s="10"/>
      <c r="Z25" s="12"/>
      <c r="AA25" s="10"/>
      <c r="AB25" s="12"/>
      <c r="AC25" s="10"/>
      <c r="AD25" s="12"/>
      <c r="AE25" s="10"/>
      <c r="AF25" s="12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</row>
    <row r="26" spans="1:59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</row>
    <row r="27" spans="1:59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</row>
    <row r="28" spans="1:59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</row>
    <row r="29" spans="1:59">
      <c r="A29" s="10"/>
      <c r="B29" s="12"/>
      <c r="C29" s="10"/>
      <c r="D29" s="12"/>
      <c r="E29" s="10"/>
      <c r="F29" s="12"/>
      <c r="G29" s="10"/>
      <c r="H29" s="12"/>
      <c r="I29" s="10"/>
      <c r="J29" s="12"/>
      <c r="K29" s="10"/>
      <c r="L29" s="12"/>
      <c r="M29" s="10"/>
      <c r="N29" s="12"/>
      <c r="O29" s="10"/>
      <c r="P29" s="12"/>
      <c r="Q29" s="10"/>
      <c r="R29" s="12"/>
      <c r="S29" s="10"/>
      <c r="T29" s="12"/>
      <c r="U29" s="10"/>
      <c r="V29" s="12"/>
      <c r="W29" s="10"/>
      <c r="X29" s="12"/>
      <c r="Y29" s="10"/>
      <c r="Z29" s="12"/>
      <c r="AA29" s="10"/>
      <c r="AB29" s="12"/>
      <c r="AC29" s="10"/>
      <c r="AD29" s="12"/>
      <c r="AE29" s="10"/>
      <c r="AF29" s="12"/>
      <c r="AG29" s="10"/>
      <c r="AH29" s="12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</row>
    <row r="30" spans="1:59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</row>
    <row r="31" spans="1:59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</row>
    <row r="32" spans="1:59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</row>
    <row r="33" spans="1:59">
      <c r="A33" s="10"/>
      <c r="B33" s="12"/>
      <c r="C33" s="10"/>
      <c r="D33" s="12"/>
      <c r="E33" s="10"/>
      <c r="F33" s="12"/>
      <c r="G33" s="10"/>
      <c r="H33" s="12"/>
      <c r="I33" s="10"/>
      <c r="J33" s="12"/>
      <c r="K33" s="10"/>
      <c r="L33" s="12"/>
      <c r="M33" s="10"/>
      <c r="N33" s="12"/>
      <c r="O33" s="10"/>
      <c r="P33" s="12"/>
      <c r="Q33" s="10"/>
      <c r="R33" s="12"/>
      <c r="S33" s="10"/>
      <c r="T33" s="12"/>
      <c r="U33" s="10"/>
      <c r="V33" s="12"/>
      <c r="W33" s="10"/>
      <c r="X33" s="12"/>
      <c r="Y33" s="10"/>
      <c r="Z33" s="12"/>
      <c r="AA33" s="10"/>
      <c r="AB33" s="12"/>
      <c r="AC33" s="10"/>
      <c r="AD33" s="12"/>
      <c r="AE33" s="10"/>
      <c r="AF33" s="12"/>
      <c r="AG33" s="10"/>
      <c r="AH33" s="12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</row>
    <row r="34" spans="1:59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</row>
    <row r="35" spans="1:59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</row>
    <row r="36" spans="1:59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</row>
    <row r="37" spans="1:59">
      <c r="A37" s="10"/>
      <c r="B37" s="12"/>
      <c r="C37" s="10"/>
      <c r="D37" s="12"/>
      <c r="E37" s="10"/>
      <c r="F37" s="12"/>
      <c r="G37" s="10"/>
      <c r="H37" s="12"/>
      <c r="I37" s="10"/>
      <c r="J37" s="12"/>
      <c r="K37" s="10"/>
      <c r="L37" s="12"/>
      <c r="M37" s="10"/>
      <c r="N37" s="12"/>
      <c r="O37" s="10"/>
      <c r="P37" s="12"/>
      <c r="Q37" s="10"/>
      <c r="R37" s="12"/>
      <c r="S37" s="10"/>
      <c r="T37" s="12"/>
      <c r="U37" s="10"/>
      <c r="V37" s="12"/>
      <c r="W37" s="10"/>
      <c r="X37" s="12"/>
      <c r="Y37" s="10"/>
      <c r="Z37" s="12"/>
      <c r="AA37" s="10"/>
      <c r="AB37" s="12"/>
      <c r="AC37" s="10"/>
      <c r="AD37" s="12"/>
      <c r="AE37" s="10"/>
      <c r="AF37" s="12"/>
      <c r="AG37" s="10"/>
      <c r="AH37" s="12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</row>
    <row r="38" spans="1:59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</row>
    <row r="39" spans="36:59"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</row>
    <row r="40" spans="36:59"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</row>
    <row r="41" spans="41:59"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</row>
  </sheetData>
  <mergeCells count="26">
    <mergeCell ref="Q7:U7"/>
    <mergeCell ref="R13:V13"/>
    <mergeCell ref="W13:AB13"/>
    <mergeCell ref="A14:A15"/>
    <mergeCell ref="B14:B15"/>
    <mergeCell ref="C14:C15"/>
    <mergeCell ref="D14:D15"/>
    <mergeCell ref="E14:E15"/>
    <mergeCell ref="F14:F15"/>
    <mergeCell ref="G14:G15"/>
    <mergeCell ref="H14:H15"/>
    <mergeCell ref="L14:L15"/>
    <mergeCell ref="M7:M8"/>
    <mergeCell ref="M14:M15"/>
    <mergeCell ref="N7:N8"/>
    <mergeCell ref="N14:N15"/>
    <mergeCell ref="O7:O8"/>
    <mergeCell ref="P7:P8"/>
    <mergeCell ref="P14:P15"/>
    <mergeCell ref="Q14:Q15"/>
    <mergeCell ref="V14:V15"/>
    <mergeCell ref="W14:W15"/>
    <mergeCell ref="AB14:AB15"/>
    <mergeCell ref="AG14:AG15"/>
    <mergeCell ref="A1:C3"/>
    <mergeCell ref="D1:AF3"/>
  </mergeCells>
  <conditionalFormatting sqref="AC16">
    <cfRule type="cellIs" dxfId="0" priority="3" operator="greaterThan">
      <formula>0</formula>
    </cfRule>
  </conditionalFormatting>
  <conditionalFormatting sqref="AC16:AF17">
    <cfRule type="cellIs" dxfId="0" priority="1" operator="greaterThan">
      <formula>0</formula>
    </cfRule>
    <cfRule type="cellIs" dxfId="1" priority="2" operator="lessThanOrEqual">
      <formula>0</formula>
    </cfRule>
  </conditionalFormatting>
  <pageMargins left="0" right="0.109722222222222" top="0.357638888888889" bottom="0.751388888888889" header="0.298611111111111" footer="0.298611111111111"/>
  <pageSetup paperSize="1" scale="25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FO-ESI-96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Alejandra Gómez</dc:creator>
  <cp:lastModifiedBy>nomin</cp:lastModifiedBy>
  <dcterms:created xsi:type="dcterms:W3CDTF">2025-07-16T13:39:00Z</dcterms:created>
  <cp:lastPrinted>2025-07-16T19:18:00Z</cp:lastPrinted>
  <dcterms:modified xsi:type="dcterms:W3CDTF">2025-07-28T23:18:59Z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6B5C7754E3D649058647BB79F255D1AD_13</vt:lpwstr>
  </property>
  <property fmtid="{D5CDD505-2E9C-101B-9397-08002B2CF9AE}" pid="3" name="KSOProductBuildVer">
    <vt:lpwstr>2058-12.2.0.21931</vt:lpwstr>
  </property>
</Properties>
</file>