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V:\CONTRATACION EDESO\BASE DE DATOS HISTORICO\"/>
    </mc:Choice>
  </mc:AlternateContent>
  <xr:revisionPtr revIDLastSave="0" documentId="13_ncr:1_{E867CACD-90A9-483D-85E0-60FCD546432F}" xr6:coauthVersionLast="47" xr6:coauthVersionMax="47" xr10:uidLastSave="{00000000-0000-0000-0000-000000000000}"/>
  <bookViews>
    <workbookView xWindow="-120" yWindow="-120" windowWidth="29040" windowHeight="15720" firstSheet="5" activeTab="10" xr2:uid="{00000000-000D-0000-FFFF-FFFF00000000}"/>
  </bookViews>
  <sheets>
    <sheet name="2016" sheetId="4" r:id="rId1"/>
    <sheet name="2017" sheetId="3" r:id="rId2"/>
    <sheet name="2018" sheetId="2" r:id="rId3"/>
    <sheet name="2019" sheetId="6" state="hidden" r:id="rId4"/>
    <sheet name="2019 " sheetId="9" r:id="rId5"/>
    <sheet name="2020" sheetId="11" r:id="rId6"/>
    <sheet name="2021" sheetId="12" r:id="rId7"/>
    <sheet name="2022" sheetId="13" r:id="rId8"/>
    <sheet name="2023" sheetId="14" r:id="rId9"/>
    <sheet name="2024" sheetId="15" r:id="rId10"/>
    <sheet name="2025" sheetId="16" r:id="rId11"/>
  </sheets>
  <externalReferences>
    <externalReference r:id="rId12"/>
    <externalReference r:id="rId13"/>
  </externalReferences>
  <definedNames>
    <definedName name="_xlnm._FilterDatabase" localSheetId="0" hidden="1">'2016'!$B$5:$J$31</definedName>
    <definedName name="_xlnm._FilterDatabase" localSheetId="1" hidden="1">'2017'!$A$4:$AD$147</definedName>
    <definedName name="_xlnm._FilterDatabase" localSheetId="2" hidden="1">'2018'!$A$5:$WWK$87</definedName>
    <definedName name="_xlnm._FilterDatabase" localSheetId="3" hidden="1">'2019'!$A$5:$AC$75</definedName>
    <definedName name="_xlnm._FilterDatabase" localSheetId="4" hidden="1">'2019 '!$A$3:$Q$69</definedName>
    <definedName name="_xlnm._FilterDatabase" localSheetId="5" hidden="1">'2020'!$A$4:$S$65</definedName>
    <definedName name="_xlnm._FilterDatabase" localSheetId="6" hidden="1">'2021'!$A$4:$U$106</definedName>
    <definedName name="_xlnm._FilterDatabase" localSheetId="7" hidden="1">'2022'!$A$4:$U$87</definedName>
    <definedName name="_xlnm._FilterDatabase" localSheetId="8" hidden="1">'2023'!$A$4:$Q$64</definedName>
    <definedName name="_xlnm._FilterDatabase" localSheetId="9" hidden="1">'2024'!$A$4:$W$44</definedName>
    <definedName name="_xlnm._FilterDatabase" localSheetId="10" hidden="1">'2025'!$A$4:$W$84</definedName>
    <definedName name="_Hlk10208136" localSheetId="6">'2021'!$D$7</definedName>
    <definedName name="_Hlk10708504" localSheetId="3">'2019'!$E$13</definedName>
    <definedName name="_Hlk11664294" localSheetId="3">'2019'!$F$31</definedName>
    <definedName name="_Hlk11681432" localSheetId="3">'2019'!$F$35</definedName>
    <definedName name="_Hlk12024632" localSheetId="3">'2019'!$E$55</definedName>
    <definedName name="_Hlk12024664" localSheetId="3">'2019'!$F$55</definedName>
    <definedName name="_Hlk12024984" localSheetId="3">'2019'!$D$55</definedName>
    <definedName name="_Hlk13562888" localSheetId="3">'2019'!$F$15</definedName>
    <definedName name="_Hlk13565863" localSheetId="3">'2019'!$D$15</definedName>
    <definedName name="_Hlk13665382" localSheetId="3">'2019'!$D$18</definedName>
    <definedName name="_Hlk13819983" localSheetId="3">'2019'!$E$14</definedName>
    <definedName name="_Hlk13846313" localSheetId="3">'2019'!$D$62</definedName>
    <definedName name="_Hlk14080028" localSheetId="3">'2019'!$F$58</definedName>
    <definedName name="_Hlk14080615" localSheetId="3">'2019'!$E$58</definedName>
    <definedName name="_Hlk14084178" localSheetId="3">'2019'!$D$57</definedName>
    <definedName name="_Hlk14084178" localSheetId="4">'2019 '!$E$45</definedName>
    <definedName name="_Hlk14184124" localSheetId="3">'2019'!$E$39</definedName>
    <definedName name="_Hlk14187265" localSheetId="3">'2019'!$D$63</definedName>
    <definedName name="_Hlk14361680" localSheetId="3">'2019'!$F$16</definedName>
    <definedName name="_Hlk14361781" localSheetId="3">'2019'!$E$16</definedName>
    <definedName name="_Hlk14441536" localSheetId="4">'2019 '!$C$50</definedName>
    <definedName name="_Hlk14444466" localSheetId="3">'2019'!$E$63</definedName>
    <definedName name="_Hlk14785553" localSheetId="3">'2019'!$D$58</definedName>
    <definedName name="_Hlk15391974" localSheetId="3">'2019'!$E$60</definedName>
    <definedName name="_Hlk15392050" localSheetId="3">'2019'!$D$60</definedName>
    <definedName name="_Hlk15546031" localSheetId="3">'2019'!$E$41</definedName>
    <definedName name="_Hlk16169439" localSheetId="3">'2019'!$E$21</definedName>
    <definedName name="_Hlk16169464" localSheetId="3">'2019'!$F$21</definedName>
    <definedName name="_Hlk16169896" localSheetId="3">'2019'!$D$21</definedName>
    <definedName name="_Hlk16242683" localSheetId="3">'2019'!$E$17</definedName>
    <definedName name="_Hlk16501535" localSheetId="3">'2019'!$F$19</definedName>
    <definedName name="_Hlk16501727" localSheetId="3">'2019'!$D$19</definedName>
    <definedName name="_Hlk16578675" localSheetId="3">'2019'!$D$19</definedName>
    <definedName name="_Hlk16587125" localSheetId="3">'2019'!$E$64</definedName>
    <definedName name="_Hlk16755935" localSheetId="3">'2019'!$E$20</definedName>
    <definedName name="_Hlk16756152" localSheetId="3">'2019'!$D$20</definedName>
    <definedName name="_Hlk16756152" localSheetId="4">'2019 '!$E$43</definedName>
    <definedName name="_Hlk16769575" localSheetId="3">'2019'!$E$22</definedName>
    <definedName name="_Hlk16771788" localSheetId="4">'2019 '!$E$56</definedName>
    <definedName name="_Hlk17382359" localSheetId="3">'2019'!$E$23</definedName>
    <definedName name="_Hlk17382374" localSheetId="3">'2019'!$F$23</definedName>
    <definedName name="_Hlk17382715" localSheetId="3">'2019'!$D$23</definedName>
    <definedName name="_Hlk17382715" localSheetId="4">'2019 '!$E$51</definedName>
    <definedName name="_Hlk17792872" localSheetId="4">'2019 '!$C$49</definedName>
    <definedName name="_Hlk17817449" localSheetId="4">'2019 '!$C$55</definedName>
    <definedName name="_Hlk18048396" localSheetId="4">'2019 '!$C$64</definedName>
    <definedName name="_Hlk18483988" localSheetId="3">'2019'!$E$24</definedName>
    <definedName name="_Hlk18484008" localSheetId="3">'2019'!$F$24</definedName>
    <definedName name="_Hlk18590258" localSheetId="4">'2019 '!$C$51</definedName>
    <definedName name="_Hlk19536377" localSheetId="4">'2019 '!$C$54</definedName>
    <definedName name="_Hlk19716637" localSheetId="3">'2019'!$F$43</definedName>
    <definedName name="_Hlk19781874" localSheetId="3">'2019'!$E$43</definedName>
    <definedName name="_Hlk32585944" localSheetId="5">'2020'!$G$49</definedName>
    <definedName name="_Hlk3794202" localSheetId="3">'2019'!#REF!</definedName>
    <definedName name="_Hlk3794242" localSheetId="3">'2019'!#REF!</definedName>
    <definedName name="_Hlk3794435" localSheetId="3">'2019'!#REF!</definedName>
    <definedName name="_Hlk44079876" localSheetId="6">'2021'!$I$32</definedName>
    <definedName name="_Hlk48205695" localSheetId="5">'2020'!$G$53</definedName>
    <definedName name="_Hlk536776037" localSheetId="3">'2019'!$D$28</definedName>
    <definedName name="_Hlk65688302" localSheetId="6">'2021'!$S$22</definedName>
    <definedName name="_Hlk6992552" localSheetId="6">'2021'!$I$9</definedName>
    <definedName name="_Hlk6993463" localSheetId="5">'2020'!$H$51</definedName>
    <definedName name="_Hlk6994841" localSheetId="6">'2021'!$F$49</definedName>
    <definedName name="_Hlk71725196" localSheetId="6">'2021'!$I$47</definedName>
    <definedName name="_Hlk72231514" localSheetId="6">'2021'!$D$29</definedName>
    <definedName name="_Hlk72480642" localSheetId="6">'2021'!$D$44</definedName>
    <definedName name="_Hlk7424532" localSheetId="3">'2019'!$D$49</definedName>
    <definedName name="_Hlk7684034" localSheetId="3">'2019'!$D$51</definedName>
    <definedName name="_Hlk8165344" localSheetId="3">'2019'!$D$12</definedName>
    <definedName name="_Hlk8289126" localSheetId="3">'2019'!$D$50</definedName>
    <definedName name="_Hlk9861365" localSheetId="3">'2019'!$F$12</definedName>
    <definedName name="_Hlk9929886" localSheetId="5">'2020'!$G$57</definedName>
    <definedName name="_xlnm.Criteria" localSheetId="1">'[1]AÑO 2017'!$AD$6:$AD$11</definedName>
    <definedName name="_xlnm.Criteria" localSheetId="2">'[2]AÑO 2017'!$AD$6:$AD$11</definedName>
    <definedName name="_xlnm.Criteria" localSheetId="3">'[2]AÑO 2017'!$AD$6:$AD$11</definedName>
    <definedName name="_xlnm.Print_Titles" localSheetId="4">'2019 '!$3:$3</definedName>
    <definedName name="_xlnm.Print_Titles" localSheetId="5">'2020'!$4:$4</definedName>
    <definedName name="_xlnm.Print_Titles" localSheetId="6">'2021'!$4:$4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46" i="16" l="1"/>
  <c r="N46" i="16"/>
  <c r="O35" i="16"/>
  <c r="O33" i="16"/>
  <c r="O24" i="16"/>
  <c r="O21" i="16"/>
  <c r="O20" i="16"/>
  <c r="O17" i="16"/>
  <c r="O11" i="16"/>
  <c r="O11" i="15" l="1"/>
  <c r="O19" i="15"/>
  <c r="O10" i="15"/>
  <c r="N67" i="6"/>
  <c r="N68" i="6"/>
  <c r="N7" i="6"/>
  <c r="N6" i="6"/>
  <c r="V68" i="6"/>
  <c r="V67" i="6"/>
  <c r="V66" i="6"/>
  <c r="V65" i="6"/>
  <c r="V64" i="6"/>
  <c r="V63" i="6"/>
  <c r="V62" i="6"/>
  <c r="V61" i="6"/>
  <c r="V60" i="6"/>
  <c r="V59" i="6"/>
  <c r="V58" i="6"/>
  <c r="V57" i="6"/>
  <c r="V56" i="6"/>
  <c r="V55" i="6"/>
  <c r="V54" i="6"/>
  <c r="V53" i="6"/>
  <c r="V52" i="6"/>
  <c r="V51" i="6"/>
  <c r="V50" i="6"/>
  <c r="V49" i="6"/>
  <c r="V48" i="6"/>
  <c r="V47" i="6"/>
  <c r="V46" i="6"/>
  <c r="V45" i="6"/>
  <c r="V44" i="6"/>
  <c r="V43" i="6"/>
  <c r="V42" i="6"/>
  <c r="V41" i="6"/>
  <c r="V40" i="6"/>
  <c r="V39" i="6"/>
  <c r="V38" i="6"/>
  <c r="V37" i="6"/>
  <c r="V36" i="6"/>
  <c r="V35" i="6"/>
  <c r="V34" i="6"/>
  <c r="V33" i="6"/>
  <c r="V32" i="6"/>
  <c r="V31" i="6"/>
  <c r="V30" i="6"/>
  <c r="V29" i="6"/>
  <c r="V28" i="6"/>
  <c r="V27" i="6"/>
  <c r="V26" i="6"/>
  <c r="V25" i="6"/>
  <c r="V24" i="6"/>
  <c r="V23" i="6"/>
  <c r="V22" i="6"/>
  <c r="V21" i="6"/>
  <c r="V20" i="6"/>
  <c r="V19" i="6"/>
  <c r="V18" i="6"/>
  <c r="V17" i="6"/>
  <c r="V16" i="6"/>
  <c r="V15" i="6"/>
  <c r="V14" i="6"/>
  <c r="V13" i="6"/>
  <c r="V12" i="6"/>
  <c r="V11" i="6"/>
  <c r="V10" i="6"/>
  <c r="V9" i="6"/>
  <c r="V8" i="6"/>
  <c r="V7" i="6"/>
  <c r="V6" i="6"/>
  <c r="N64" i="6"/>
  <c r="N53" i="6"/>
  <c r="N52" i="6"/>
  <c r="N51" i="6"/>
  <c r="N50" i="6"/>
  <c r="N49" i="6"/>
  <c r="N45" i="6"/>
  <c r="N27" i="6"/>
  <c r="N26" i="6"/>
  <c r="N25" i="6"/>
  <c r="N24" i="6"/>
  <c r="N23" i="6"/>
  <c r="N22" i="6"/>
  <c r="N21" i="6"/>
  <c r="N20" i="6"/>
  <c r="N19" i="6"/>
  <c r="N15" i="6"/>
  <c r="N14" i="6"/>
  <c r="N13" i="6"/>
  <c r="N12" i="6"/>
  <c r="N11" i="6"/>
  <c r="N10" i="6"/>
  <c r="N9" i="6"/>
  <c r="N8" i="6"/>
  <c r="N49" i="2"/>
  <c r="N6" i="2"/>
  <c r="N7" i="2"/>
  <c r="N8" i="2"/>
  <c r="N9" i="2"/>
  <c r="N10" i="2"/>
  <c r="N12" i="2"/>
  <c r="N13" i="2"/>
  <c r="N15" i="2"/>
  <c r="N16" i="2"/>
  <c r="N17" i="2"/>
  <c r="N18" i="2"/>
  <c r="N19" i="2"/>
  <c r="N20" i="2"/>
  <c r="N21" i="2"/>
  <c r="N22" i="2"/>
  <c r="N23" i="2"/>
  <c r="N24" i="2"/>
  <c r="N25" i="2"/>
  <c r="N26" i="2"/>
  <c r="N27" i="2"/>
  <c r="N28" i="2"/>
  <c r="N29" i="2"/>
  <c r="N30" i="2"/>
  <c r="N31" i="2"/>
  <c r="N32" i="2"/>
  <c r="N33" i="2"/>
  <c r="N34" i="2"/>
  <c r="N35" i="2"/>
  <c r="N38" i="2"/>
  <c r="N39" i="2"/>
  <c r="N40" i="2"/>
  <c r="N41" i="2"/>
  <c r="N42" i="2"/>
  <c r="N43" i="2"/>
  <c r="N44" i="2"/>
  <c r="N45" i="2"/>
  <c r="N46" i="2"/>
  <c r="N47" i="2"/>
  <c r="N48" i="2"/>
  <c r="N50" i="2"/>
  <c r="N51" i="2"/>
  <c r="N52" i="2"/>
  <c r="N53" i="2"/>
  <c r="N54" i="2"/>
  <c r="N55" i="2"/>
  <c r="N56" i="2"/>
  <c r="N57" i="2"/>
  <c r="N58" i="2"/>
  <c r="N59" i="2"/>
  <c r="N60" i="2"/>
  <c r="N61" i="2"/>
  <c r="N62" i="2"/>
  <c r="N63" i="2"/>
  <c r="N64" i="2"/>
  <c r="N65" i="2"/>
  <c r="N66" i="2"/>
  <c r="N67" i="2"/>
  <c r="N68" i="2"/>
  <c r="N69" i="2"/>
  <c r="N70" i="2"/>
  <c r="N71" i="2"/>
  <c r="N72" i="2"/>
  <c r="N73" i="2"/>
  <c r="N74" i="2"/>
  <c r="N75" i="2"/>
  <c r="N76" i="2"/>
  <c r="N78" i="2"/>
  <c r="N79" i="2"/>
  <c r="N80" i="2"/>
  <c r="N81" i="2"/>
  <c r="N82" i="2"/>
  <c r="N83" i="2"/>
  <c r="N84" i="2"/>
  <c r="N85" i="2"/>
  <c r="N86" i="2"/>
  <c r="N63" i="6"/>
  <c r="AA84" i="2"/>
  <c r="O145" i="3"/>
  <c r="O21" i="3"/>
  <c r="AB61" i="3"/>
  <c r="AB55" i="3"/>
  <c r="O143" i="3"/>
  <c r="O14" i="3"/>
  <c r="O138" i="3"/>
  <c r="V69" i="6"/>
  <c r="V70" i="6"/>
  <c r="V71" i="6"/>
  <c r="V72" i="6"/>
  <c r="V73" i="6"/>
  <c r="V74" i="6"/>
  <c r="N46" i="6"/>
  <c r="N47" i="6"/>
  <c r="N48" i="6"/>
  <c r="N54" i="6"/>
  <c r="N55" i="6"/>
  <c r="N56" i="6"/>
  <c r="N57" i="6"/>
  <c r="N58" i="6"/>
  <c r="N59" i="6"/>
  <c r="N60" i="6"/>
  <c r="N61" i="6"/>
  <c r="N62" i="6"/>
  <c r="N65" i="6"/>
  <c r="N66" i="6"/>
  <c r="N28" i="6"/>
  <c r="N29" i="6"/>
  <c r="N30" i="6"/>
  <c r="N31" i="6"/>
  <c r="N32" i="6"/>
  <c r="N33" i="6"/>
  <c r="N34" i="6"/>
  <c r="N35" i="6"/>
  <c r="N36" i="6"/>
  <c r="N37" i="6"/>
  <c r="N38" i="6"/>
  <c r="N39" i="6"/>
  <c r="N40" i="6"/>
  <c r="N41" i="6"/>
  <c r="N42" i="6"/>
  <c r="N43" i="6"/>
  <c r="N44" i="6"/>
  <c r="N16" i="6"/>
  <c r="N17" i="6"/>
  <c r="O7" i="3"/>
  <c r="O13" i="3"/>
  <c r="O17" i="3"/>
  <c r="O18" i="3"/>
  <c r="O12" i="3"/>
  <c r="O19" i="3"/>
  <c r="O20" i="3"/>
  <c r="O23" i="3"/>
  <c r="O24" i="3"/>
  <c r="O25" i="3"/>
  <c r="O26" i="3"/>
  <c r="O27" i="3"/>
  <c r="O29" i="3"/>
  <c r="O32" i="3"/>
  <c r="O34" i="3"/>
  <c r="O36" i="3"/>
  <c r="O37" i="3"/>
  <c r="O38" i="3"/>
  <c r="O39" i="3"/>
  <c r="O40" i="3"/>
  <c r="O41" i="3"/>
  <c r="O42" i="3"/>
  <c r="O43" i="3"/>
  <c r="O44" i="3"/>
  <c r="O45" i="3"/>
  <c r="O46" i="3"/>
  <c r="O47" i="3"/>
  <c r="O48" i="3"/>
  <c r="O49" i="3"/>
  <c r="O50" i="3"/>
  <c r="O51" i="3"/>
  <c r="O54" i="3"/>
  <c r="O56" i="3"/>
  <c r="O57" i="3"/>
  <c r="O58" i="3"/>
  <c r="O59" i="3"/>
  <c r="O61" i="3"/>
  <c r="O62" i="3"/>
  <c r="O63" i="3"/>
  <c r="O64" i="3"/>
  <c r="O65" i="3"/>
  <c r="O66" i="3"/>
  <c r="O67" i="3"/>
  <c r="O68" i="3"/>
  <c r="O69" i="3"/>
  <c r="O70" i="3"/>
  <c r="O71" i="3"/>
  <c r="O72" i="3"/>
  <c r="O73" i="3"/>
  <c r="O74" i="3"/>
  <c r="O75" i="3"/>
  <c r="O76" i="3"/>
  <c r="O77" i="3"/>
  <c r="O79" i="3"/>
  <c r="O80" i="3"/>
  <c r="O81" i="3"/>
  <c r="O82" i="3"/>
  <c r="O83" i="3"/>
  <c r="O84" i="3"/>
  <c r="O85" i="3"/>
  <c r="O86" i="3"/>
  <c r="O87" i="3"/>
  <c r="O88" i="3"/>
  <c r="O90" i="3"/>
  <c r="O93" i="3"/>
  <c r="O94" i="3"/>
  <c r="O95" i="3"/>
  <c r="O96" i="3"/>
  <c r="O97" i="3"/>
  <c r="O98" i="3"/>
  <c r="O99" i="3"/>
  <c r="O100" i="3"/>
  <c r="O101" i="3"/>
  <c r="O102" i="3"/>
  <c r="O103" i="3"/>
  <c r="O104" i="3"/>
  <c r="O105" i="3"/>
  <c r="O106" i="3"/>
  <c r="O107" i="3"/>
  <c r="O110" i="3"/>
  <c r="O111" i="3"/>
  <c r="O112" i="3"/>
  <c r="O113" i="3"/>
  <c r="O115" i="3"/>
  <c r="O116" i="3"/>
  <c r="O117" i="3"/>
  <c r="O119" i="3"/>
  <c r="O120" i="3"/>
  <c r="O121" i="3"/>
  <c r="O123" i="3"/>
  <c r="O124" i="3"/>
  <c r="O126" i="3"/>
  <c r="O127" i="3"/>
  <c r="O128" i="3"/>
  <c r="O129" i="3"/>
  <c r="O130" i="3"/>
  <c r="O131" i="3"/>
  <c r="O132" i="3"/>
  <c r="O133" i="3"/>
  <c r="O136" i="3"/>
  <c r="O137" i="3"/>
  <c r="O146" i="3"/>
  <c r="O147" i="3"/>
  <c r="V42" i="2"/>
  <c r="V43" i="2"/>
  <c r="V44" i="2"/>
  <c r="V45" i="2"/>
  <c r="V46" i="2"/>
  <c r="V47" i="2"/>
  <c r="V48" i="2"/>
  <c r="V49" i="2"/>
  <c r="V50" i="2"/>
  <c r="V51" i="2"/>
  <c r="V52" i="2"/>
  <c r="V53" i="2"/>
  <c r="V54" i="2"/>
  <c r="V55" i="2"/>
  <c r="V56" i="2"/>
  <c r="V57" i="2"/>
  <c r="V58" i="2"/>
  <c r="V59" i="2"/>
  <c r="V60" i="2"/>
  <c r="V61" i="2"/>
  <c r="V62" i="2"/>
  <c r="P63" i="2"/>
  <c r="V63" i="2"/>
  <c r="V64" i="2"/>
  <c r="V65" i="2"/>
  <c r="V66" i="2"/>
  <c r="V67" i="2"/>
  <c r="V68" i="2"/>
  <c r="V69" i="2"/>
  <c r="V70" i="2"/>
  <c r="V71" i="2"/>
  <c r="V72" i="2"/>
  <c r="V73" i="2"/>
  <c r="V74" i="2"/>
  <c r="V75" i="2"/>
  <c r="V76" i="2"/>
  <c r="V77" i="2"/>
  <c r="V78" i="2"/>
  <c r="V79" i="2"/>
  <c r="V80" i="2"/>
  <c r="V81" i="2"/>
  <c r="V82" i="2"/>
  <c r="V83" i="2"/>
  <c r="V84" i="2"/>
  <c r="V85" i="2"/>
  <c r="V86" i="2"/>
  <c r="L31" i="4"/>
  <c r="L30" i="4"/>
  <c r="L28" i="4"/>
  <c r="L29" i="4"/>
  <c r="L27" i="4"/>
  <c r="L19" i="4"/>
  <c r="L20" i="4"/>
  <c r="L21" i="4"/>
  <c r="L22" i="4"/>
  <c r="L23" i="4"/>
  <c r="L24" i="4"/>
  <c r="L25" i="4"/>
  <c r="L26" i="4"/>
  <c r="L18" i="4"/>
  <c r="L14" i="4"/>
  <c r="L15" i="4"/>
  <c r="L16" i="4"/>
  <c r="L17" i="4"/>
  <c r="L13" i="4"/>
  <c r="L7" i="4"/>
  <c r="L8" i="4"/>
  <c r="L9" i="4"/>
  <c r="L10" i="4"/>
  <c r="L11" i="4"/>
  <c r="L12" i="4"/>
  <c r="L6" i="4"/>
  <c r="Q31" i="4"/>
  <c r="Q30" i="4"/>
  <c r="Q29" i="4"/>
  <c r="Q28" i="4"/>
  <c r="Q27" i="4"/>
  <c r="Q26" i="4"/>
  <c r="Q25" i="4"/>
  <c r="Q24" i="4"/>
  <c r="Q23" i="4"/>
  <c r="Q22" i="4"/>
  <c r="Q21" i="4"/>
  <c r="Q20" i="4"/>
  <c r="Q19" i="4"/>
  <c r="Q18" i="4"/>
  <c r="Q17" i="4"/>
  <c r="Q16" i="4"/>
  <c r="Q15" i="4"/>
  <c r="Q14" i="4"/>
  <c r="Q13" i="4"/>
  <c r="Q12" i="4"/>
  <c r="Q11" i="4"/>
  <c r="Q10" i="4"/>
  <c r="Q9" i="4"/>
  <c r="Q8" i="4"/>
  <c r="Q7" i="4"/>
  <c r="Q6" i="4"/>
  <c r="W45" i="3"/>
  <c r="V26" i="2"/>
  <c r="W147" i="3"/>
  <c r="W146" i="3"/>
  <c r="W143" i="3"/>
  <c r="W142" i="3"/>
  <c r="W141" i="3"/>
  <c r="W140" i="3"/>
  <c r="W139" i="3"/>
  <c r="W138" i="3"/>
  <c r="W136" i="3"/>
  <c r="W135" i="3"/>
  <c r="W134" i="3"/>
  <c r="W131" i="3"/>
  <c r="W130" i="3"/>
  <c r="W127" i="3"/>
  <c r="W125" i="3"/>
  <c r="W124" i="3"/>
  <c r="W123" i="3"/>
  <c r="W122" i="3"/>
  <c r="W119" i="3"/>
  <c r="W118" i="3"/>
  <c r="W117" i="3"/>
  <c r="W116" i="3"/>
  <c r="W115" i="3"/>
  <c r="W112" i="3"/>
  <c r="W111" i="3"/>
  <c r="W110" i="3"/>
  <c r="W105" i="3"/>
  <c r="W103" i="3"/>
  <c r="W102" i="3"/>
  <c r="W101" i="3"/>
  <c r="W99" i="3"/>
  <c r="W97" i="3"/>
  <c r="W95" i="3"/>
  <c r="W94" i="3"/>
  <c r="W91" i="3"/>
  <c r="W88" i="3"/>
  <c r="W87" i="3"/>
  <c r="W85" i="3"/>
  <c r="W84" i="3"/>
  <c r="W83" i="3"/>
  <c r="W82" i="3"/>
  <c r="W81" i="3"/>
  <c r="W80" i="3"/>
  <c r="W79" i="3"/>
  <c r="W77" i="3"/>
  <c r="W76" i="3"/>
  <c r="W72" i="3"/>
  <c r="W71" i="3"/>
  <c r="W70" i="3"/>
  <c r="W69" i="3"/>
  <c r="W68" i="3"/>
  <c r="W67" i="3"/>
  <c r="W66" i="3"/>
  <c r="W65" i="3"/>
  <c r="W64" i="3"/>
  <c r="W63" i="3"/>
  <c r="W62" i="3"/>
  <c r="W61" i="3"/>
  <c r="W60" i="3"/>
  <c r="W59" i="3"/>
  <c r="W58" i="3"/>
  <c r="W57" i="3"/>
  <c r="W55" i="3"/>
  <c r="W54" i="3"/>
  <c r="W53" i="3"/>
  <c r="W52" i="3"/>
  <c r="W51" i="3"/>
  <c r="W50" i="3"/>
  <c r="W49" i="3"/>
  <c r="W48" i="3"/>
  <c r="W47" i="3"/>
  <c r="W46" i="3"/>
  <c r="W44" i="3"/>
  <c r="W43" i="3"/>
  <c r="W42" i="3"/>
  <c r="W41" i="3"/>
  <c r="W40" i="3"/>
  <c r="W39" i="3"/>
  <c r="W38" i="3"/>
  <c r="W37" i="3"/>
  <c r="W36" i="3"/>
  <c r="W35" i="3"/>
  <c r="W34" i="3"/>
  <c r="W32" i="3"/>
  <c r="W31" i="3"/>
  <c r="W30" i="3"/>
  <c r="W29" i="3"/>
  <c r="W28" i="3"/>
  <c r="W27" i="3"/>
  <c r="W26" i="3"/>
  <c r="W25" i="3"/>
  <c r="W24" i="3"/>
  <c r="W23" i="3"/>
  <c r="W21" i="3"/>
  <c r="W20" i="3"/>
  <c r="W19" i="3"/>
  <c r="W18" i="3"/>
  <c r="W17" i="3"/>
  <c r="W16" i="3"/>
  <c r="W14" i="3"/>
  <c r="W13" i="3"/>
  <c r="W12" i="3"/>
  <c r="W8" i="3"/>
  <c r="W7" i="3"/>
  <c r="W6" i="3"/>
  <c r="O6" i="3"/>
  <c r="V41" i="2"/>
  <c r="V40" i="2"/>
  <c r="V39" i="2"/>
  <c r="V38" i="2"/>
  <c r="V37" i="2"/>
  <c r="V36" i="2"/>
  <c r="V35" i="2"/>
  <c r="P34" i="2"/>
  <c r="V34" i="2"/>
  <c r="V33" i="2"/>
  <c r="V32" i="2"/>
  <c r="V31" i="2"/>
  <c r="V30" i="2"/>
  <c r="V29" i="2"/>
  <c r="V28" i="2"/>
  <c r="V27" i="2"/>
  <c r="V25" i="2"/>
  <c r="V24" i="2"/>
  <c r="V23" i="2"/>
  <c r="V22" i="2"/>
  <c r="V21" i="2"/>
  <c r="V20" i="2"/>
  <c r="V19" i="2"/>
  <c r="V18" i="2"/>
  <c r="V17" i="2"/>
  <c r="V16" i="2"/>
  <c r="V15" i="2"/>
  <c r="V13" i="2"/>
  <c r="V12" i="2"/>
  <c r="V9" i="2"/>
  <c r="V8" i="2"/>
  <c r="V7" i="2"/>
  <c r="V6" i="2"/>
  <c r="O148" i="3" l="1"/>
  <c r="N69" i="6"/>
  <c r="N8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EDESO_LAPTOP01</author>
  </authors>
  <commentList>
    <comment ref="E5" authorId="0" shapeId="0" xr:uid="{00000000-0006-0000-0000-000001000000}">
      <text>
        <r>
          <rPr>
            <b/>
            <sz val="9"/>
            <color indexed="81"/>
            <rFont val="Tahoma"/>
            <family val="2"/>
          </rPr>
          <t>EDESO_LAPTOP01:</t>
        </r>
        <r>
          <rPr>
            <sz val="9"/>
            <color indexed="81"/>
            <rFont val="Tahoma"/>
            <family val="2"/>
          </rPr>
          <t xml:space="preserve">
Colocar nombre en miniscula con Letra inicialletra mayuscula.</t>
        </r>
      </text>
    </comment>
    <comment ref="I5" authorId="0" shapeId="0" xr:uid="{00000000-0006-0000-0000-000002000000}">
      <text>
        <r>
          <rPr>
            <b/>
            <sz val="9"/>
            <color indexed="81"/>
            <rFont val="Tahoma"/>
            <family val="2"/>
          </rPr>
          <t>EDESO_LAPTOP01:</t>
        </r>
        <r>
          <rPr>
            <sz val="9"/>
            <color indexed="81"/>
            <rFont val="Tahoma"/>
            <family val="2"/>
          </rPr>
          <t xml:space="preserve">
Colocar valores ajustando alpeso y redondeando.</t>
        </r>
      </text>
    </comment>
    <comment ref="J5" authorId="0" shapeId="0" xr:uid="{00000000-0006-0000-0000-000003000000}">
      <text>
        <r>
          <rPr>
            <b/>
            <sz val="9"/>
            <color indexed="81"/>
            <rFont val="Tahoma"/>
            <family val="2"/>
          </rPr>
          <t>EDESO_LAPTOP01:</t>
        </r>
        <r>
          <rPr>
            <sz val="9"/>
            <color indexed="81"/>
            <rFont val="Tahoma"/>
            <family val="2"/>
          </rPr>
          <t xml:space="preserve">
Colocar valores ajustando alpeso y redondeando.</t>
        </r>
      </text>
    </comment>
    <comment ref="K5" authorId="0" shapeId="0" xr:uid="{00000000-0006-0000-0000-000004000000}">
      <text>
        <r>
          <rPr>
            <b/>
            <sz val="9"/>
            <color indexed="81"/>
            <rFont val="Tahoma"/>
            <family val="2"/>
          </rPr>
          <t>EDESO_LAPTOP01:</t>
        </r>
        <r>
          <rPr>
            <sz val="9"/>
            <color indexed="81"/>
            <rFont val="Tahoma"/>
            <family val="2"/>
          </rPr>
          <t xml:space="preserve">
Colocar valores ajustando alpeso y redondeando.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EDESO_LAPTOP01</author>
    <author>Usuario</author>
  </authors>
  <commentList>
    <comment ref="E4" authorId="0" shapeId="0" xr:uid="{95562F2C-D945-46DF-B8AF-E189D443ABF4}">
      <text>
        <r>
          <rPr>
            <b/>
            <sz val="9"/>
            <color indexed="81"/>
            <rFont val="Tahoma"/>
            <family val="2"/>
          </rPr>
          <t>EDESO_LAPTOP01:</t>
        </r>
        <r>
          <rPr>
            <sz val="9"/>
            <color indexed="81"/>
            <rFont val="Tahoma"/>
            <family val="2"/>
          </rPr>
          <t xml:space="preserve">
Colocar nombre en miniscula con Letra inicialletra mayuscula.</t>
        </r>
      </text>
    </comment>
    <comment ref="I4" authorId="0" shapeId="0" xr:uid="{1573BB28-9DDD-43EA-9615-34D75B456CDB}">
      <text>
        <r>
          <rPr>
            <b/>
            <sz val="9"/>
            <color indexed="81"/>
            <rFont val="Tahoma"/>
            <family val="2"/>
          </rPr>
          <t>EDESO_LAPTOP01:</t>
        </r>
        <r>
          <rPr>
            <sz val="9"/>
            <color indexed="81"/>
            <rFont val="Tahoma"/>
            <family val="2"/>
          </rPr>
          <t xml:space="preserve">
Colocar valores ajustando alpeso y redondeando.</t>
        </r>
      </text>
    </comment>
    <comment ref="E5" authorId="0" shapeId="0" xr:uid="{00000000-0006-0000-0100-000001000000}">
      <text>
        <r>
          <rPr>
            <b/>
            <sz val="9"/>
            <color indexed="81"/>
            <rFont val="Tahoma"/>
            <family val="2"/>
          </rPr>
          <t>EDESO_LAPTOP01:</t>
        </r>
        <r>
          <rPr>
            <sz val="9"/>
            <color indexed="81"/>
            <rFont val="Tahoma"/>
            <family val="2"/>
          </rPr>
          <t xml:space="preserve">
Colocar nombre en miniscula con Letra inicialletra mayuscula.</t>
        </r>
      </text>
    </comment>
    <comment ref="I5" authorId="0" shapeId="0" xr:uid="{00000000-0006-0000-0100-000002000000}">
      <text>
        <r>
          <rPr>
            <b/>
            <sz val="9"/>
            <color indexed="81"/>
            <rFont val="Tahoma"/>
            <family val="2"/>
          </rPr>
          <t>EDESO_LAPTOP01:</t>
        </r>
        <r>
          <rPr>
            <sz val="9"/>
            <color indexed="81"/>
            <rFont val="Tahoma"/>
            <family val="2"/>
          </rPr>
          <t xml:space="preserve">
Colocar valores ajustando alpeso y redondeando.</t>
        </r>
      </text>
    </comment>
    <comment ref="J5" authorId="0" shapeId="0" xr:uid="{00000000-0006-0000-0100-000003000000}">
      <text>
        <r>
          <rPr>
            <b/>
            <sz val="9"/>
            <color indexed="81"/>
            <rFont val="Tahoma"/>
            <family val="2"/>
          </rPr>
          <t>EDESO_LAPTOP01:</t>
        </r>
        <r>
          <rPr>
            <sz val="9"/>
            <color indexed="81"/>
            <rFont val="Tahoma"/>
            <family val="2"/>
          </rPr>
          <t xml:space="preserve">
Colocar valores ajustando alpeso y redondeando.</t>
        </r>
      </text>
    </comment>
    <comment ref="K5" authorId="0" shapeId="0" xr:uid="{00000000-0006-0000-0100-000004000000}">
      <text>
        <r>
          <rPr>
            <b/>
            <sz val="9"/>
            <color indexed="81"/>
            <rFont val="Tahoma"/>
            <family val="2"/>
          </rPr>
          <t>EDESO_LAPTOP01:</t>
        </r>
        <r>
          <rPr>
            <sz val="9"/>
            <color indexed="81"/>
            <rFont val="Tahoma"/>
            <family val="2"/>
          </rPr>
          <t xml:space="preserve">
Colocar valores ajustando alpeso y redondeando.</t>
        </r>
      </text>
    </comment>
    <comment ref="L5" authorId="0" shapeId="0" xr:uid="{00000000-0006-0000-0100-000005000000}">
      <text>
        <r>
          <rPr>
            <b/>
            <sz val="9"/>
            <color indexed="81"/>
            <rFont val="Tahoma"/>
            <family val="2"/>
          </rPr>
          <t>EDESO_LAPTOP01:</t>
        </r>
        <r>
          <rPr>
            <sz val="9"/>
            <color indexed="81"/>
            <rFont val="Tahoma"/>
            <family val="2"/>
          </rPr>
          <t xml:space="preserve">
Colocar valores ajustando alpeso y redondeando.</t>
        </r>
      </text>
    </comment>
    <comment ref="AC60" authorId="1" shapeId="0" xr:uid="{00000000-0006-0000-0100-000006000000}">
      <text>
        <r>
          <rPr>
            <b/>
            <sz val="9"/>
            <color indexed="81"/>
            <rFont val="Tahoma"/>
            <family val="2"/>
          </rPr>
          <t>Usuario:</t>
        </r>
        <r>
          <rPr>
            <sz val="9"/>
            <color indexed="81"/>
            <rFont val="Tahoma"/>
            <family val="2"/>
          </rPr>
          <t xml:space="preserve">
el contratista omega renuncia al contrato y lo cede a coningcom.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EDESO_LAPTOP01</author>
  </authors>
  <commentList>
    <comment ref="E5" authorId="0" shapeId="0" xr:uid="{00000000-0006-0000-0200-000001000000}">
      <text>
        <r>
          <rPr>
            <b/>
            <sz val="9"/>
            <color indexed="81"/>
            <rFont val="Tahoma"/>
            <family val="2"/>
          </rPr>
          <t>EDESO_LAPTOP01:</t>
        </r>
        <r>
          <rPr>
            <sz val="9"/>
            <color indexed="81"/>
            <rFont val="Tahoma"/>
            <family val="2"/>
          </rPr>
          <t xml:space="preserve">
Colocar nombre en miniscula con Letra inicialletra mayuscula.</t>
        </r>
      </text>
    </comment>
    <comment ref="I5" authorId="0" shapeId="0" xr:uid="{00000000-0006-0000-0200-000002000000}">
      <text>
        <r>
          <rPr>
            <b/>
            <sz val="9"/>
            <color indexed="81"/>
            <rFont val="Tahoma"/>
            <family val="2"/>
          </rPr>
          <t>EDESO_LAPTOP01:</t>
        </r>
        <r>
          <rPr>
            <sz val="9"/>
            <color indexed="81"/>
            <rFont val="Tahoma"/>
            <family val="2"/>
          </rPr>
          <t xml:space="preserve">
Colocar valores ajustando alpeso y redondeando.</t>
        </r>
      </text>
    </comment>
    <comment ref="J5" authorId="0" shapeId="0" xr:uid="{00000000-0006-0000-0200-000003000000}">
      <text>
        <r>
          <rPr>
            <b/>
            <sz val="9"/>
            <color indexed="81"/>
            <rFont val="Tahoma"/>
            <family val="2"/>
          </rPr>
          <t>EDESO_LAPTOP01:</t>
        </r>
        <r>
          <rPr>
            <sz val="9"/>
            <color indexed="81"/>
            <rFont val="Tahoma"/>
            <family val="2"/>
          </rPr>
          <t xml:space="preserve">
Colocar valores ajustando alpeso y redondeando.</t>
        </r>
      </text>
    </comment>
    <comment ref="K5" authorId="0" shapeId="0" xr:uid="{00000000-0006-0000-0200-000004000000}">
      <text>
        <r>
          <rPr>
            <b/>
            <sz val="9"/>
            <color indexed="81"/>
            <rFont val="Tahoma"/>
            <family val="2"/>
          </rPr>
          <t>EDESO_LAPTOP01:</t>
        </r>
        <r>
          <rPr>
            <sz val="9"/>
            <color indexed="81"/>
            <rFont val="Tahoma"/>
            <family val="2"/>
          </rPr>
          <t xml:space="preserve">
Colocar valores ajustando alpeso y redondeando.</t>
        </r>
      </text>
    </comment>
    <comment ref="L5" authorId="0" shapeId="0" xr:uid="{00000000-0006-0000-0200-000005000000}">
      <text>
        <r>
          <rPr>
            <b/>
            <sz val="9"/>
            <color indexed="81"/>
            <rFont val="Tahoma"/>
            <family val="2"/>
          </rPr>
          <t>EDESO_LAPTOP01:</t>
        </r>
        <r>
          <rPr>
            <sz val="9"/>
            <color indexed="81"/>
            <rFont val="Tahoma"/>
            <family val="2"/>
          </rPr>
          <t xml:space="preserve">
Colocar valores ajustando alpeso y redondeando.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EDESO_LAPTOP01</author>
  </authors>
  <commentList>
    <comment ref="E5" authorId="0" shapeId="0" xr:uid="{00000000-0006-0000-0300-000001000000}">
      <text>
        <r>
          <rPr>
            <b/>
            <sz val="9"/>
            <color indexed="81"/>
            <rFont val="Tahoma"/>
            <family val="2"/>
          </rPr>
          <t>EDESO_LAPTOP01:</t>
        </r>
        <r>
          <rPr>
            <sz val="9"/>
            <color indexed="81"/>
            <rFont val="Tahoma"/>
            <family val="2"/>
          </rPr>
          <t xml:space="preserve">
Colocar nombre en miniscula con Letra inicialletra mayuscula.</t>
        </r>
      </text>
    </comment>
    <comment ref="I5" authorId="0" shapeId="0" xr:uid="{00000000-0006-0000-0300-000002000000}">
      <text>
        <r>
          <rPr>
            <b/>
            <sz val="9"/>
            <color indexed="81"/>
            <rFont val="Tahoma"/>
            <family val="2"/>
          </rPr>
          <t>EDESO_LAPTOP01:</t>
        </r>
        <r>
          <rPr>
            <sz val="9"/>
            <color indexed="81"/>
            <rFont val="Tahoma"/>
            <family val="2"/>
          </rPr>
          <t xml:space="preserve">
Colocar valores ajustando alpeso y redondeando.</t>
        </r>
      </text>
    </comment>
    <comment ref="J5" authorId="0" shapeId="0" xr:uid="{00000000-0006-0000-0300-000003000000}">
      <text>
        <r>
          <rPr>
            <b/>
            <sz val="9"/>
            <color indexed="81"/>
            <rFont val="Tahoma"/>
            <family val="2"/>
          </rPr>
          <t>EDESO_LAPTOP01:</t>
        </r>
        <r>
          <rPr>
            <sz val="9"/>
            <color indexed="81"/>
            <rFont val="Tahoma"/>
            <family val="2"/>
          </rPr>
          <t xml:space="preserve">
Colocar valores ajustando alpeso y redondeando.</t>
        </r>
      </text>
    </comment>
    <comment ref="K5" authorId="0" shapeId="0" xr:uid="{00000000-0006-0000-0300-000004000000}">
      <text>
        <r>
          <rPr>
            <b/>
            <sz val="9"/>
            <color indexed="81"/>
            <rFont val="Tahoma"/>
            <family val="2"/>
          </rPr>
          <t>EDESO_LAPTOP01:</t>
        </r>
        <r>
          <rPr>
            <sz val="9"/>
            <color indexed="81"/>
            <rFont val="Tahoma"/>
            <family val="2"/>
          </rPr>
          <t xml:space="preserve">
Colocar valores ajustando alpeso y redondeando.</t>
        </r>
      </text>
    </comment>
    <comment ref="L5" authorId="0" shapeId="0" xr:uid="{00000000-0006-0000-0300-000005000000}">
      <text>
        <r>
          <rPr>
            <b/>
            <sz val="9"/>
            <color indexed="81"/>
            <rFont val="Tahoma"/>
            <family val="2"/>
          </rPr>
          <t>EDESO_LAPTOP01:</t>
        </r>
        <r>
          <rPr>
            <sz val="9"/>
            <color indexed="81"/>
            <rFont val="Tahoma"/>
            <family val="2"/>
          </rPr>
          <t xml:space="preserve">
Colocar valores ajustando alpeso y redondeando.</t>
        </r>
      </text>
    </comment>
  </commentList>
</comments>
</file>

<file path=xl/sharedStrings.xml><?xml version="1.0" encoding="utf-8"?>
<sst xmlns="http://schemas.openxmlformats.org/spreadsheetml/2006/main" count="8638" uniqueCount="3874">
  <si>
    <t>RELACION DE CONTRATOS 2017
EMPRESA DE DESARROLLO SOSTENIBLE DEL ORIENTE EDESO</t>
  </si>
  <si>
    <t>N° DEL
CONTRATO</t>
  </si>
  <si>
    <t>MODALIDAD</t>
  </si>
  <si>
    <t>OBJETO</t>
  </si>
  <si>
    <t>CONTRATISTA</t>
  </si>
  <si>
    <t>NIT / CEDULA</t>
  </si>
  <si>
    <t>FECHA CTTO</t>
  </si>
  <si>
    <t>FECHA INICIO</t>
  </si>
  <si>
    <t>VALOR INICIAL</t>
  </si>
  <si>
    <t>VALOR ADICIONAL</t>
  </si>
  <si>
    <t xml:space="preserve">VALOR ADICIONAL </t>
  </si>
  <si>
    <t>VALOR TOTAL</t>
  </si>
  <si>
    <t>PLAZO INICIAL
EN MESES</t>
  </si>
  <si>
    <t>PLAZO ADICIONAL
EN MESES</t>
  </si>
  <si>
    <t xml:space="preserve">PLAZO ADICIONAL EN MESES </t>
  </si>
  <si>
    <t>PLAZO TOTAL
EN MESES</t>
  </si>
  <si>
    <t>FORMA DE PAGO</t>
  </si>
  <si>
    <t>PAGOS PENDIENTES</t>
  </si>
  <si>
    <t>ESTADO</t>
  </si>
  <si>
    <t>SUSPENSIONES</t>
  </si>
  <si>
    <t>DURACION DE LA SUSPENSION
EN MESES</t>
  </si>
  <si>
    <t>FUNDAMENTO DE LA SUSPENSION</t>
  </si>
  <si>
    <t>FUNCIONAMIENTO / CUMPLIMIENTO CONVENIO</t>
  </si>
  <si>
    <t xml:space="preserve">I.P. 001 </t>
  </si>
  <si>
    <t>Obra</t>
  </si>
  <si>
    <t>CONSTRUCCIÓN Y ADECUACIÓN DE TRES (3) UNIDADES DEPORTIVAS PARA EL MUNICIPIO DE RIONEGRO.</t>
  </si>
  <si>
    <t>LUIS ALBERTO ARANGO ARREDONDO / LAAA</t>
  </si>
  <si>
    <t>98542412-3</t>
  </si>
  <si>
    <t>Anticipo y actas parciales</t>
  </si>
  <si>
    <t>Liquidado</t>
  </si>
  <si>
    <t>NO</t>
  </si>
  <si>
    <t>Interadministrativo No. 212 de 2016</t>
  </si>
  <si>
    <t>En ejecución</t>
  </si>
  <si>
    <t xml:space="preserve">I.P. 002  </t>
  </si>
  <si>
    <t>MEJORAMIENTO DE LA CASA DE JUSTICIA DEL MUNICIPIO DE RIONEGRO</t>
  </si>
  <si>
    <t>JORGE FARLEY ARBOLEDA</t>
  </si>
  <si>
    <t>98500130-1</t>
  </si>
  <si>
    <t>Terminado por liquidar</t>
  </si>
  <si>
    <t>SI</t>
  </si>
  <si>
    <t>Interadministrativo No. 222 de 2016</t>
  </si>
  <si>
    <t>Suministro</t>
  </si>
  <si>
    <t>Actas parciales</t>
  </si>
  <si>
    <t xml:space="preserve">I.P. 003 </t>
  </si>
  <si>
    <t>CONSTRUCCIÓN DEL COMANDO DE ATENCIÓN INMEDIATA C.A.I. CUATRO ESQUINAS DEL MUNICIPIO DE RIONEGRO</t>
  </si>
  <si>
    <t>SISTEMAS INTEGRADOS DE GESTIÓN UNIDAD EMPRESARIAL S.A.S – SIGUES S.A.</t>
  </si>
  <si>
    <t>900472698-1</t>
  </si>
  <si>
    <t>Interadministrativo No. 223 de 2016</t>
  </si>
  <si>
    <t>Interventoria</t>
  </si>
  <si>
    <t>Contra entrega</t>
  </si>
  <si>
    <t xml:space="preserve">I.P. 004 </t>
  </si>
  <si>
    <t>INTERVENTORIA CANCHAS SINTETICAS</t>
  </si>
  <si>
    <t>DESIERTA</t>
  </si>
  <si>
    <t>Consultoria</t>
  </si>
  <si>
    <t>I.P. 005</t>
  </si>
  <si>
    <t>ANULADA</t>
  </si>
  <si>
    <t>Prestacion de Servicios</t>
  </si>
  <si>
    <t>Suspendido</t>
  </si>
  <si>
    <t>I.P. 006</t>
  </si>
  <si>
    <t>DISEÑOS HIDRAULICOS</t>
  </si>
  <si>
    <t xml:space="preserve">I.P. 007 </t>
  </si>
  <si>
    <t>INTERVENTORÍA LEGAL, TÉCNICA, ADMINISTRATIVA, FINANCIERA Y AMBIENTAL PARA LA CONSTRUCCIÓN DE TRES (3) UNIDADES DEPORTIVAS "CANCHAS SINTÉTICAS" EN EL MUNCIPIO DE RIONEGRO</t>
  </si>
  <si>
    <t>ENCOCALES S.A.S.</t>
  </si>
  <si>
    <t>900511127-4</t>
  </si>
  <si>
    <t xml:space="preserve">I.P. 008 </t>
  </si>
  <si>
    <t>CONSTRUCCIÓN DE ANDENES EN CONCRETO EN EL MUNICIPIO DE RIONEGRO.</t>
  </si>
  <si>
    <t>EQUICONSTRUCCIÓN S.A.S.</t>
  </si>
  <si>
    <t>900307818-1</t>
  </si>
  <si>
    <t>Interadministrativo No. 208 de 2016</t>
  </si>
  <si>
    <t xml:space="preserve">I.P. 009 </t>
  </si>
  <si>
    <t>INTERVENTORIA LEGAL TECNICA, ADMINISTRATIVA, FINCANCIERA, Y AMBIENTAL PARA DIAGNOSTICO, ESTUDIO Y DISEÑO DEL PLAN VIAL DEL MUNICIPIO DE RIONEGRO</t>
  </si>
  <si>
    <t>CAMILO ANDRES ANGEL SALDARRIAGA</t>
  </si>
  <si>
    <t>En Ejecución</t>
  </si>
  <si>
    <t>Interadministrativo No. 219 de 2016</t>
  </si>
  <si>
    <t xml:space="preserve">I.P. 010 </t>
  </si>
  <si>
    <t>CONEJERA CHAMIZAL</t>
  </si>
  <si>
    <t xml:space="preserve">I.P. 011 </t>
  </si>
  <si>
    <t>OPTIMIZACIÓN DEL SISTEMA DE ALCANTARILLADO DE AGUAS RESIDUALES DOMÉSTICAS EN LA SÉPTIMA ETAPA DEL BARRIO EL PORVENIR DEL MUNICIPIO DE RIONEGRO</t>
  </si>
  <si>
    <t>OMEGA INC. S.A.S.</t>
  </si>
  <si>
    <t>900870008-5</t>
  </si>
  <si>
    <t>Interadministrativo No. 221 de 2016</t>
  </si>
  <si>
    <t xml:space="preserve">I.P. 012 </t>
  </si>
  <si>
    <t>ESTUDIOS Y DISEÑOS PARA EL MEJORAMIENTO INTEGRAL DE BARRIOS DEL MUNICIPIO DE RIONEGRO</t>
  </si>
  <si>
    <t xml:space="preserve">DIEGO ALBERTO RAYO MORALES </t>
  </si>
  <si>
    <t>Interadministrativo N°207 de 2016</t>
  </si>
  <si>
    <t xml:space="preserve">I.P. 013 </t>
  </si>
  <si>
    <t>REPOSICION Y MODERNIZACION DEL SISTEMA DE ALUMBRADO PUBLICO A TRAVÉS DE TECNOLOGÍAS RENOVABLES.</t>
  </si>
  <si>
    <t>CONSORCIO ALUMBRADO SOLAR 2017</t>
  </si>
  <si>
    <t>901068606-4</t>
  </si>
  <si>
    <t>DIFICULTAD CON LA IMPORTACION DE LOS EQUIPOS</t>
  </si>
  <si>
    <t>Interadministrativo N°209 de 2016</t>
  </si>
  <si>
    <t xml:space="preserve">I.P. 014 </t>
  </si>
  <si>
    <t>AMPLIACIÓN DE LAS INSTITUCIONES EDUCATIVAS LIBORIO MEJIA Y BALDOMERO SANIN CANO</t>
  </si>
  <si>
    <t>CESAR DARIO PATIÑO LEMOS</t>
  </si>
  <si>
    <t>71654308-8</t>
  </si>
  <si>
    <t>Interadministrativo N°205 de 2016</t>
  </si>
  <si>
    <t xml:space="preserve">I.P. 015 </t>
  </si>
  <si>
    <t xml:space="preserve">INTERVENTORÍA LEGAL, TÉCNICA, ADMINISTRATIVA, FINANCIERA Y AMBIENTAL PARA EL DIAGNOSTICO, ESTUDIOS Y DISEÑOS PARA EL MEJORAMIENTO INTEGRAL DE BARRIOS DEL </t>
  </si>
  <si>
    <t>DARNEY USUGA HIDALGO</t>
  </si>
  <si>
    <t>98540096-1</t>
  </si>
  <si>
    <t xml:space="preserve">Interadministrativo No. 207 </t>
  </si>
  <si>
    <t xml:space="preserve">I.P. 016 </t>
  </si>
  <si>
    <t xml:space="preserve">INTERVENTORIA LEGAL TECNICA, ADMINISTRATIVA, FINANCIERA, Y SOCIO AMBIENTAL PARA EL MANTENIMIENTO Y REHABILITACION Y REPAVIMENTACION DE LAS VIAS DEL MUNICIPIO DE RIONEGRO </t>
  </si>
  <si>
    <t>CONSORCIO INTERVENTORIA HRZ-RT</t>
  </si>
  <si>
    <t>901070199-4</t>
  </si>
  <si>
    <t>POR SUSPENSION DEL CONTRATO DE OBRA</t>
  </si>
  <si>
    <t>Interadministrativo N°220 de 2016</t>
  </si>
  <si>
    <t xml:space="preserve">I.P. 017 </t>
  </si>
  <si>
    <t xml:space="preserve">I.P. 018 </t>
  </si>
  <si>
    <t>INTERVENTORÍA LEGAL, TÉCNICA, ADMINISTRATIVA, FINANCIERA Y SOCIO-AMBIENTAL PARA LA REPOSICIÓN Y MODERNIZACIÓN DEL SISTEMA DE ALUMBRADO PÚBLICO A TRAVES DE TECNOLOGÍAS RENOVABLES</t>
  </si>
  <si>
    <t xml:space="preserve">CONSTRUCTORA LOREA S.A.S  </t>
  </si>
  <si>
    <t>800182762-6</t>
  </si>
  <si>
    <t>5 MESES</t>
  </si>
  <si>
    <t xml:space="preserve">I.P. 019 </t>
  </si>
  <si>
    <t>SUMINISTRO E INSTALACIÓN DE ILUMINACIÓN DEL ESTADIO ALBERTO GRISALES DEL MUNICIPIO DE RIONEGRO, CUMPLIENDO CON ESTÁNDARES INTERNACIONALES.</t>
  </si>
  <si>
    <t>INSTELEC S.A.</t>
  </si>
  <si>
    <t>890911324-1</t>
  </si>
  <si>
    <t>$ 2.904.148.748</t>
  </si>
  <si>
    <t xml:space="preserve">Interadministrativo N°048 </t>
  </si>
  <si>
    <t xml:space="preserve">I.P. 020 </t>
  </si>
  <si>
    <t>INTERVENTORÍA LEGAL, TÉCNICA, ADMINISTRATIVA, FINANCIERA Y SOCIO-AMBIENTAL PARA LA REMODELACION DE LA PLAZA DE LA LIBERTAD - PARQUE CENTRAL DEL MUNICIPIO DE RIONEGRO-ANTIOQUIA</t>
  </si>
  <si>
    <t>UNIÓN TEMPORAL INGERCIVILES CONCIVEL S.A.</t>
  </si>
  <si>
    <t>901024924-2</t>
  </si>
  <si>
    <t>Interadministrativo N°211 de 2016</t>
  </si>
  <si>
    <t xml:space="preserve">I.P. 021 </t>
  </si>
  <si>
    <t>INTERVENTORÍA LEGAL, TÉCNICA, ADMINISTRATIVA, FINANCIERA Y SOCIO-AMBIENTAL PARA LA AMPLIACION DE LAS INSTITUCIONES EDUCATIVAS LIBORIO MEJIA Y BALDOMERO SANIN CANO</t>
  </si>
  <si>
    <t>CRISTIAN ALEXANDER RENDÓN LOPERA</t>
  </si>
  <si>
    <t>15440184-9</t>
  </si>
  <si>
    <t>Interadministrativo No. 205 de 2016</t>
  </si>
  <si>
    <t xml:space="preserve">I.P. 022 </t>
  </si>
  <si>
    <t xml:space="preserve">SUMINISTRO, TRANSPORTE E INSTALACIÓN DE MEZCLA SEMIDENZA EN CALIENTE MSC-2TIPO INVIAS, PARA EL MEJORAMIENTO Y ESTABILIZACIÓN DE VIAS RURALES DEL MUNICIPIO DE RIONEGRO </t>
  </si>
  <si>
    <t>INGETIERRAS DE COLOMBIA S.A.</t>
  </si>
  <si>
    <t>811006779-8</t>
  </si>
  <si>
    <t>Interadministrativo No. 139 de 2016</t>
  </si>
  <si>
    <t xml:space="preserve">I.P. 023 </t>
  </si>
  <si>
    <t>CONSTRUCCION DE SISTEMA DE TRATAMIENTO DE AGUAS RESIDUALES DEL SECTOR EL CHAMIZAL Y LA CONEJERA DE LA VEREDA EL TABLAZO DEL MUNICIPIO DE RIONEGRO</t>
  </si>
  <si>
    <t>ASOCIACION PARA EL MANEJO AMBIENTAL Y CONSTRUCCIONES CIVILES MAYCOC</t>
  </si>
  <si>
    <t>900007115-5</t>
  </si>
  <si>
    <t>Interadministrativo No. 214 de 2016</t>
  </si>
  <si>
    <t xml:space="preserve">I.P. 024 </t>
  </si>
  <si>
    <t>SUMINISTRO DE CEMENTO PARA LA ESTABILIZACIÓN DE LAS VIAS RURALES DEL MUNICIPIO DE RIONEGRO</t>
  </si>
  <si>
    <t>ARGOS S.A.</t>
  </si>
  <si>
    <t>890100251-0</t>
  </si>
  <si>
    <t xml:space="preserve">I.P. 025 </t>
  </si>
  <si>
    <t xml:space="preserve">CONSTRUCCIÓN Y MANTENIMIENTO DE CUNETAS Y PLACAS HUELLAS EN LOS SECTORES RURALES EN EL MUNICIPIO DE RIONEGRO </t>
  </si>
  <si>
    <t xml:space="preserve">FERNANDO LEON DIEZ CARDONA </t>
  </si>
  <si>
    <t>$1.328.205.824</t>
  </si>
  <si>
    <t xml:space="preserve">De acuerdo a la socialización realizada de la obra, los habitantes beneficiarios de la misma solicitaron aplazar la intervención de la zona, con ocasion a la época de fin de año 2017 y las vacaciones escolares. </t>
  </si>
  <si>
    <t xml:space="preserve">Interadministrativo No. 041 </t>
  </si>
  <si>
    <t xml:space="preserve">I.P. 026 </t>
  </si>
  <si>
    <t xml:space="preserve">MEJORAMIENTO Y MANTENIMIENTO DE ESPACIOS Y ZONAS COMUNES DE LAS INSTITUCIONES EDUCATIVAS PUBLICAS DEL MUNICIPIO DE RIONEGRO </t>
  </si>
  <si>
    <t>PROMUNDI CONSTRUCCIONES S.A.S.</t>
  </si>
  <si>
    <t>900373966-4</t>
  </si>
  <si>
    <t>$ 1.697.261.748</t>
  </si>
  <si>
    <t xml:space="preserve">Interadministrativo No. 067 </t>
  </si>
  <si>
    <t xml:space="preserve">I.P. 027 </t>
  </si>
  <si>
    <t>DISEÑO Y CONSTRUCCIÓN DE OBRAS DE CONTENCIÓN O REHABILITACIÓN QUE PERMITAN SUBSANAR O MITIGAR OPORTUNAMENTE EL RIESGO DE AMENAZA DE DESASTRE QUE SE PRESENTE EN LA POBLACIÓN UBICADA EN LA ZONA RURAL Y URBANA DEL MUNICIPIO DE RIONEGRO</t>
  </si>
  <si>
    <t xml:space="preserve">CONSORCIO AMPT EDESO </t>
  </si>
  <si>
    <t>901093358-8</t>
  </si>
  <si>
    <t>$ 589.144.050</t>
  </si>
  <si>
    <t xml:space="preserve">Interadministrativo No. 050 </t>
  </si>
  <si>
    <t>I.P. 028</t>
  </si>
  <si>
    <t>CONSTRUCCION DEL URBANISMO DEL PROYECTO DE VIVIENDA DE INTERES PRIORITARIO JARDIN DE CIMARRONAS PARA TODAS LAS ETAPAS DESARROLLABLES DEL PROYECTO</t>
  </si>
  <si>
    <t xml:space="preserve">I.P. 029 </t>
  </si>
  <si>
    <t>REALIZAR LOS DISEÑOS URBANOS, ARQUITECTÓNICOS Y ESTUDIOS TÉCNICOS PARA LA CONSTRUCCIÓN CENTRO DE INNOVACIÓN BOTÁNICA (CIB) Y UN GRAN SALÓN DE EVENTOS Y CONVENCIONES (GSEC) DEL MUNICIPIO DE RIONEGRO</t>
  </si>
  <si>
    <t>J.R. ARQUITECTOS S.A.S</t>
  </si>
  <si>
    <t>900709617-3</t>
  </si>
  <si>
    <t>$4.526.760.000</t>
  </si>
  <si>
    <t xml:space="preserve">TRAMITES LICENCIAS AMBIENTALES </t>
  </si>
  <si>
    <t xml:space="preserve">Interadministrativo No. 114 </t>
  </si>
  <si>
    <t xml:space="preserve">I.P. 030 </t>
  </si>
  <si>
    <t xml:space="preserve">REALIZAR LA CONSTRUCCION DE LAS OBRAS DE URBANISMO DEL PROYECTO DE VIVIENDA DE INTERES PRIORITARIO JARDIN DE CIMARRONAS EN EL MUNICIPIO DE RIONEGRO </t>
  </si>
  <si>
    <t>INGEURBANISMO S.A.S.</t>
  </si>
  <si>
    <t>900474198-8</t>
  </si>
  <si>
    <t>3,13 MESES</t>
  </si>
  <si>
    <t>1. Cambio de especificaciones de las lámparas alumbrado público.
2. Demora en la entrega del permiso de vertimiento por parte del Mpio para la PTAR.</t>
  </si>
  <si>
    <t>Interadministrativo No.077</t>
  </si>
  <si>
    <t xml:space="preserve">I.P. 031 </t>
  </si>
  <si>
    <t>SUMINISTRO Y TRANSPORTE DE CEMENTO PARA LA ESTABILIZACION DE LAS VIAS PUBLICAS EN EL MUNICIPIO DE RIONEGRO</t>
  </si>
  <si>
    <t>CEMENTOS ARGOS S.A</t>
  </si>
  <si>
    <t>3.789.300.000</t>
  </si>
  <si>
    <t>Interadministrativo No.113</t>
  </si>
  <si>
    <t xml:space="preserve">I.P. 032 </t>
  </si>
  <si>
    <t xml:space="preserve">SUMINISTRO Y TRANSPORTE DE MATERIALES DE PRESTAMO PARA LA ESTABILIZACION DE VIAS RURALES EN EL MUNICIPIO DE RIONEGRO </t>
  </si>
  <si>
    <t>$ 531.632.500</t>
  </si>
  <si>
    <t xml:space="preserve">Interadministrativo No. 113 </t>
  </si>
  <si>
    <t xml:space="preserve">I.P. 033 </t>
  </si>
  <si>
    <t>INTERVENTORIA LEGAL, TECNICA, ADMINISTRATIVA, FINANCIERA Y AMBIENTAL PARA LA CONSTRUCCION DE LAS OBRAS DE URBANISMO DEL PROYECTO DE VIVIENDA DE INTERES PRIORITARIO JARDIN DE CIMARRONAS EN EL MUNICIPIO DE RIONEGRO.</t>
  </si>
  <si>
    <t>CONSORCIO URBANO</t>
  </si>
  <si>
    <t>901109127-5</t>
  </si>
  <si>
    <t xml:space="preserve">I.P. 034 </t>
  </si>
  <si>
    <t xml:space="preserve">ENSAYOS DE CAMPO Y LABORATORIO PARA REALIZAR LOS CONTROLES DE CALIDAD GARANTIZANDO LOS PARAMETROS ESTABLECIDOS PARA LA ESTABILIZACION DE LAS VIAS RURALES EN EL MUNICIPIO DE RIONEGRO </t>
  </si>
  <si>
    <t>DIPS INGENIERIA S.A.S</t>
  </si>
  <si>
    <t>900866870-0</t>
  </si>
  <si>
    <t xml:space="preserve">I.P. 035 </t>
  </si>
  <si>
    <t xml:space="preserve">CONSTRUCCION Y REUBICACION DE OBRAS TRANSVERSALES, TRATAMIENTOS GEOTECNICOS Y MEJORAMIENTOS DE SUBRASANTE PARA LAS VIAS TERCIARIAS DEL MUNICIPIO DE RIONEGRO, INCLUYE SUMINISTRO DE MATERIALES, EQUIPO PERSONAL Y TODO LO NECESARIO PARA LA EJECUCION DE LA OBRA </t>
  </si>
  <si>
    <t>DYNCO S.A.S</t>
  </si>
  <si>
    <t>900098984-8</t>
  </si>
  <si>
    <t>$1.500.000.165</t>
  </si>
  <si>
    <t xml:space="preserve">I.P. 036 </t>
  </si>
  <si>
    <t>CONSTRUCCIÓN DEL PARQUE DEL AGUA Y LA MADERA, CONSTRUCCIÓN Y MEJOCAMIENTO DE PARQUES INFANTILES Y SENDEROS PEATONALES DE LA ZONA URBANA Y RURAL Y CONSTRUCCIÓN DE OBRAS DE URBANISMO Y EQUIPAMIENTO PÚBLICO COLECTIVO SOBRE EL PARQUE LINEAL PANTANILLO EN EL MUNICIPIO DE EL RETIRO</t>
  </si>
  <si>
    <t>JUAN CARLOS SIERRA BOTERO</t>
  </si>
  <si>
    <t>70562215-2</t>
  </si>
  <si>
    <t>$ 807.682.545</t>
  </si>
  <si>
    <t xml:space="preserve">Interadministrativo No. 043 </t>
  </si>
  <si>
    <t xml:space="preserve">I.P. 037 G- 1 </t>
  </si>
  <si>
    <t xml:space="preserve">MEJORAMIENTO DE VIVIENDA DEL ÁREA RURAL Y URBANA DEL MUNICIPIO DE RIONEGRO Sector Sur Occidental </t>
  </si>
  <si>
    <t>CONSORCIO VIVIENDAS RIONEGRO</t>
  </si>
  <si>
    <t>901116333-5</t>
  </si>
  <si>
    <t xml:space="preserve">Interadministrativo No. 084 </t>
  </si>
  <si>
    <t xml:space="preserve">I.P. 037 G – 3 </t>
  </si>
  <si>
    <t>MEJORAMIENTO DE VIVIENDA DEL ÁREA RURAL Y URBANA DEL MUNICIPIO DE RIONEGRO Sector Nor Occidental</t>
  </si>
  <si>
    <t xml:space="preserve">PROMUNDI S.A.S  </t>
  </si>
  <si>
    <t>$1.234.645.217</t>
  </si>
  <si>
    <t xml:space="preserve">I.P. 037 G – 4 </t>
  </si>
  <si>
    <t>PUBLIOBRAS S.A.S.</t>
  </si>
  <si>
    <t>900215138-6</t>
  </si>
  <si>
    <t>$1.234.943.820</t>
  </si>
  <si>
    <t>I.P. 038 2018</t>
  </si>
  <si>
    <t>CONSTRUCCIÓN DE ESCALERAS EN CONCRETO EN LOS DIFERENTES SECTORES DEL MUNICIPIO DE RIONEGRO.</t>
  </si>
  <si>
    <t xml:space="preserve">WILFAN DE JESÚS PERAFAN </t>
  </si>
  <si>
    <t>76296706-8</t>
  </si>
  <si>
    <t xml:space="preserve">I.P. 039 </t>
  </si>
  <si>
    <t xml:space="preserve">MANO DE OBRA PARA LA ESTABILIZACION DE VIAS TERCIARIAS CON SUELO CEMENTO INCLUYE EQUIPO Y HERRAMIENTA MENOC </t>
  </si>
  <si>
    <t>SIGCAD S.A.S.</t>
  </si>
  <si>
    <t>$266.549.307</t>
  </si>
  <si>
    <t xml:space="preserve">I.P. 040 </t>
  </si>
  <si>
    <t>INTERVENTORÍA LEGAL, TÉCNICA, ADMINISTRATIVA, FINANCIERA Y SOCIO-AMBIENTAL PARA LA REALIZACIÓN DE LOS SISEÑOS URBANOS, ARQUITECTONICOS, ESTUDIOS TÉCNICOS PARA LA CONSTRUCCIÓN DEL CENTRO DE INNOVACIÓN BOTÁNICA (CIB) Y UN GRAN SALÓN DE EVENTOS Y CONVENCIONES (GSEC) DEL MUNICIPIO DE RIONEGRO – ANTIOQUIA.</t>
  </si>
  <si>
    <t>IVAN MAURICIO VANEGAS ARANGO</t>
  </si>
  <si>
    <t>98544424-1</t>
  </si>
  <si>
    <t>$ 320.854.464</t>
  </si>
  <si>
    <t xml:space="preserve">I.P. 041 </t>
  </si>
  <si>
    <t>CONSTRUCCIÓN PRIMERA ETAPA DE LA UNIDAD DEPORTIVA EL CHUSCAL CANCHA SINTÉTICA Y OBRAS COMPLEMENTARIAS EN EL MUNICIPIO DE EL RETIRO</t>
  </si>
  <si>
    <t>PSPORT SYSTEM S.A.S</t>
  </si>
  <si>
    <t>900241305-1</t>
  </si>
  <si>
    <t>$ 3.231.660.263</t>
  </si>
  <si>
    <t xml:space="preserve">I.P. 042 </t>
  </si>
  <si>
    <t>PAVIMENTACIÓN, REPARCHEO Y SEÑALIZACIÓN HORIZONTAL Y VERTICAL DE VÍAS EN EL MUNICIPIO DE EL RETIRO</t>
  </si>
  <si>
    <t>CONSORCIO EDESO EL RETIRO</t>
  </si>
  <si>
    <t>901117181-7</t>
  </si>
  <si>
    <t>$340.457.000</t>
  </si>
  <si>
    <t xml:space="preserve">Interadministrativo No. 042 </t>
  </si>
  <si>
    <t xml:space="preserve">I.P. 043 G – 2 </t>
  </si>
  <si>
    <t>MEJORAMIENTO DE VIVIENDA DEL ÁREA RURAL Y URBANA DEL MUNICIPIO DE RIONEGRO Sector Sur Occidental</t>
  </si>
  <si>
    <t>JOHN JAIRO VASQUEZ SUAREZ</t>
  </si>
  <si>
    <t>8407211-5</t>
  </si>
  <si>
    <t>$1.234.530.394</t>
  </si>
  <si>
    <t xml:space="preserve">I.P. 044 </t>
  </si>
  <si>
    <t>INTERVENTORÍA LEGAL, TÉCNICA, ADMINISTRATIVA, FINANCIERA Y SOCIO-AMBIENTAL PARA LOS MEJORAMIENTOS DE VIVIENDA DEL ÁREA RURAL Y URBANA DEL MUNICIPIO DE RIONEGRO.</t>
  </si>
  <si>
    <t xml:space="preserve">CONSORCIO ISCA-LAURA  </t>
  </si>
  <si>
    <t>901118547-3</t>
  </si>
  <si>
    <t>$300.184.640</t>
  </si>
  <si>
    <t xml:space="preserve">I.P. 045 </t>
  </si>
  <si>
    <t>CONSTRUCCIÓN DEL CENTRO INTEGRAL DE BIENESTAR ANIMAL (CEIBA) DEL MUNICIPIO DE RIONEGRO</t>
  </si>
  <si>
    <t>SIGUES S.A.S.</t>
  </si>
  <si>
    <t>$2.396.295.439</t>
  </si>
  <si>
    <t xml:space="preserve">Tramite ante EPM, para traslado de red electrica </t>
  </si>
  <si>
    <t xml:space="preserve">Interadministrativo No. 107 </t>
  </si>
  <si>
    <t xml:space="preserve">I.P. 046 </t>
  </si>
  <si>
    <t>CONSTRUCCIÓN Y MANTENIMIENTO DE CUNETA Y PLACAS HUELLAS EN LOS SECTORES RURALES DEL MUNICIPIO DE RIONEGRO.</t>
  </si>
  <si>
    <t>LUIS ALFONSO VALENCIA POSADA</t>
  </si>
  <si>
    <t>15434553-9</t>
  </si>
  <si>
    <t>$1.277.292.851</t>
  </si>
  <si>
    <t xml:space="preserve">Interadministrativo No. 167 </t>
  </si>
  <si>
    <t xml:space="preserve">I.P. 047 </t>
  </si>
  <si>
    <t>ELABORACIÓN DE LOS DISEÑOS Y ESTUDIOS NECESARIOS PARA LA RECUPERACIÓN, ARTICULACIÓN Y EJECUCIÓN CON CRITERIOS DE SOSTENIBILIDAD, EL ESPACIO PUBLICO, ESPACIOS CULTURALES Y LA MOVILIDAD DE SAN ANTONIO DE PEREIRA EN EL MUNICIPIO DE RIONEGRO, ANTIOQUIA</t>
  </si>
  <si>
    <t>ARQUITECTURA Y GESTIÓN TERRITORIAL A.G.T. S.A.S.</t>
  </si>
  <si>
    <t>900271879-3</t>
  </si>
  <si>
    <t>$389.934.738</t>
  </si>
  <si>
    <t>Interadministrativo No. 166 de 2017</t>
  </si>
  <si>
    <t>I.P. 048</t>
  </si>
  <si>
    <t>CONSTRUCCIÓN DEL CENTRO DE DESARROLLO INFANTIL (C.D.I.) EN EL SECTOR DE LAURELES DEL MUNICIPIO DE RIONEGRO.</t>
  </si>
  <si>
    <t>CDM INGENIEROS S.A.S</t>
  </si>
  <si>
    <t>900390216-0</t>
  </si>
  <si>
    <t>$2.438.793.855</t>
  </si>
  <si>
    <t>Interadministrativo No. 173 de 2017</t>
  </si>
  <si>
    <t xml:space="preserve">I.P. 049 </t>
  </si>
  <si>
    <t>CONSTRUCCIÓN DEL CENTRO DE DESARROLLO INFANTIL (C.D.I.) DEL BARRIO CUATRO ESQUINAS DEL MUNICIPIO DE RIONEGRO</t>
  </si>
  <si>
    <t>UNION TEMPORAL MOSUMA</t>
  </si>
  <si>
    <t>901127458-4</t>
  </si>
  <si>
    <t>4.656.633.486</t>
  </si>
  <si>
    <t>3,5 MESES</t>
  </si>
  <si>
    <t>13,00 MESES</t>
  </si>
  <si>
    <t>Interadministrativo No. 174 de 2017</t>
  </si>
  <si>
    <t xml:space="preserve">I.P.050 </t>
  </si>
  <si>
    <t>CONSTRUCCIÓN DE COMPOSTERA E INSTALACIÓN DE PARQUES INFANTILES EN MATERIAL RECICLABLE EN EL MARCO DE LA POLÍTICA PGIRS Y LA EJECUCIÓN DEL PROGRAMA DE MANEJO INTEGRAL DE RESIDUOS SÓLIDOS-MIRS PARA EL FORTALECIMIENTO DE LA CULTURA Y RESPONSABILIDAD AMBIENTAL</t>
  </si>
  <si>
    <t>SERVITODO OCCIENTE S.A.S.</t>
  </si>
  <si>
    <t>900654443-0</t>
  </si>
  <si>
    <t>$ 916.500.000</t>
  </si>
  <si>
    <t>Las condiciones iniciales del terreno fueron alteradas por factores externos y ajenos a las partes contratantes, tales como: el depósito de residuos de construcción y demoliciones, lo que ocasionó desniveles y modificaciones en las condiciones del suelo existente. La nueva ubicación para llevar a cabo la construcción, se encuentra habitada por una persona, en calidad de viviente permanente, el cual tiene categoría de reciclador, situación ésta que por mandato de Ley obliga a la Administración del Municipio de Rionegro a tomar las medidas pertinentes y adecuadas</t>
  </si>
  <si>
    <t xml:space="preserve">Interadministrativo No. 176 </t>
  </si>
  <si>
    <t xml:space="preserve">I.P. 051 </t>
  </si>
  <si>
    <t>MANTENIMIENTO Y MEJORAMIENTO DE LA SEDE ADMINISTRATIVA DE LA FISCALIA DEL MUINICIPIO DE RIONEGRO</t>
  </si>
  <si>
    <t>RIOSERVICIOS Y CONSTRUCCIONES S.A.S</t>
  </si>
  <si>
    <t>901010058-8</t>
  </si>
  <si>
    <t>$162.720.225</t>
  </si>
  <si>
    <t xml:space="preserve">Interadministrativo No. 155 </t>
  </si>
  <si>
    <t xml:space="preserve">I.P. 052 </t>
  </si>
  <si>
    <t>INTERVENTORÍA LEGAL, TÉCNICA, ADMINISTRATIVA, FINANCIERA Y SOCIO-AMBIENTAL PARA LA CONSTRUCCIÓN DEL CENTRO DE DESARROLLO INFANTIL (CDI) EN EL SECTOR CUATRO ESQUINAS DEL MUNICIPIO DE RIONEGRO.</t>
  </si>
  <si>
    <t>DANILO MORENO RONCANCIO</t>
  </si>
  <si>
    <t>93285200-8</t>
  </si>
  <si>
    <t>$343.367.955</t>
  </si>
  <si>
    <t xml:space="preserve">Interadministrativo No. 174 </t>
  </si>
  <si>
    <t xml:space="preserve">I.P. 053 </t>
  </si>
  <si>
    <t>CONSTRUCCIÓN DEL INTERCEPTOR DE AGUAS RESIDUALES MARGEN IZQUIERDA A LA QUEBRADA CIMARRONAS (TRAMO DESDE LA ESTACIÓN DE BOMBEO (EBAR) HASTA LA PLANTA DE TRATAMIENTO DE AGUAS RESIDUALES (PTAR) DEL MUNICIPIO DE RIONEGRO.</t>
  </si>
  <si>
    <t>OMEGA INC S.A.S</t>
  </si>
  <si>
    <t>$1.597.143.102</t>
  </si>
  <si>
    <t>CESION DEL CONTRATO</t>
  </si>
  <si>
    <t>Interadministrativo No. 216 de 2016</t>
  </si>
  <si>
    <t>I.P. 054</t>
  </si>
  <si>
    <t>INTERVENTORÍA LEGAL, TÉCNICA, ADMINISTRATIVA, FINANCIERA Y SOCIO-AMBIENTAL PARA LA CONSTRUCCIÓN DEL CENTRO DE DESARROLLO INFANTIL (CDI) EN EL SECTOR DE LAURELES DEL MUNICIPIO DE RIONEGRO</t>
  </si>
  <si>
    <t>PROFESIONALES DE DESARROLLO E INGENIERIA PROINGED S.A.S</t>
  </si>
  <si>
    <t>900513283-4</t>
  </si>
  <si>
    <t>$181.345.885</t>
  </si>
  <si>
    <t xml:space="preserve">I.P. 055 </t>
  </si>
  <si>
    <t>SEÑALIZACIÓN HORIZONTAL, VERTICAL Y CONSTRUCCIÓN DE RESALTOS EN EL MUNICIPIO DE MARINILLA ANTIOQUIA</t>
  </si>
  <si>
    <t>PROYECTOS DE INGENIERÍA Y ARQUITECTURA PIA S.A.S</t>
  </si>
  <si>
    <t>900979660-8</t>
  </si>
  <si>
    <t>$166.621.174</t>
  </si>
  <si>
    <t>TEMPORADA INVERNAL</t>
  </si>
  <si>
    <t>Interadministrativo No. 269ST2017</t>
  </si>
  <si>
    <t xml:space="preserve">I.P. 056  </t>
  </si>
  <si>
    <t>CONSTRUCCIÓN DE LA SUBESTACIÓN DE POLICIA EN EL CORREGIMIENTO NORTE SECTOR LA PLAYA DEL MUNICIPIO DE RIONEGRO - ANTIOQUIA</t>
  </si>
  <si>
    <t>EQUICONSTRUCCION S.A.S</t>
  </si>
  <si>
    <t>$ 913.084.737</t>
  </si>
  <si>
    <t>POR REQUERIMIENTO DE LA POLICIA NACIONAL EN LAS ESPECIFICACIONES TECNICAS DE TELEMATICA.</t>
  </si>
  <si>
    <t xml:space="preserve">Interadministrativo N° 191 </t>
  </si>
  <si>
    <t xml:space="preserve">I.P. 057 G1 </t>
  </si>
  <si>
    <t xml:space="preserve">CONSTRUCCIÓN DE CUNETAS PARA LAS VIAS RURALES INTERVENIDAS CON LA TECNOLOGIA DE SUELO CEMENTO EN EL MUNICIPIO DE RIONEGRO </t>
  </si>
  <si>
    <t xml:space="preserve">CONINCAL S.A.S </t>
  </si>
  <si>
    <t>900090521-5</t>
  </si>
  <si>
    <t>$ 1.650.669.981</t>
  </si>
  <si>
    <t>Interadministrativo N° 113</t>
  </si>
  <si>
    <t xml:space="preserve">I.P. 057 G2 </t>
  </si>
  <si>
    <t xml:space="preserve">CONSORCIO AZ CIVIL </t>
  </si>
  <si>
    <t>901137359-6</t>
  </si>
  <si>
    <t>$ 1.655.619.380</t>
  </si>
  <si>
    <t xml:space="preserve">I.P. 057 G3 </t>
  </si>
  <si>
    <t>CONSORCIO CUNETAS 2017</t>
  </si>
  <si>
    <t>901137205-0</t>
  </si>
  <si>
    <t>$ 1.652.755.163</t>
  </si>
  <si>
    <t xml:space="preserve">I.P. 057 G4 </t>
  </si>
  <si>
    <t xml:space="preserve">JORGE ALCONIDES USUGA </t>
  </si>
  <si>
    <t>3486580-7</t>
  </si>
  <si>
    <t>$ 1.654.297.467</t>
  </si>
  <si>
    <t xml:space="preserve">I.P. 058 </t>
  </si>
  <si>
    <t xml:space="preserve">ELABORACION DE LOS ESTUDIOS Y DISEÑOS TECNICOS A DETALLE PARA LA CONSTRUCCION DE LAS SEDES DE LAS INSTITUCIONES EDUCATIVAS LICEO JOSE MARIA COCDOBA, NORMAL SUPERIOR DE MARIA Y SAN ANTONIO </t>
  </si>
  <si>
    <t xml:space="preserve">MATIZ ARQUITECTURA S.A. </t>
  </si>
  <si>
    <t>900201903-3</t>
  </si>
  <si>
    <t>$ 1.188.810.000</t>
  </si>
  <si>
    <t>PROPIO</t>
  </si>
  <si>
    <t xml:space="preserve">I.P. 059 </t>
  </si>
  <si>
    <t>TRANSFORMACIÓN A COLOR DE LAS FACHADAS DE LAS 15 TORRES UBICADAS EN EL SECTOR GUILLERMO GAVIARIA CON EL PROPOSITO DE RENOVAR Y EMBELLECER EL ENTOCNO HABITACIONAL DEL MUNICIPIO DE RIONEGRO.</t>
  </si>
  <si>
    <t>INGENIERIA Y CONSTRUCCIONES WJ S.A.S.</t>
  </si>
  <si>
    <t>900355893-9</t>
  </si>
  <si>
    <t>$273.214.437</t>
  </si>
  <si>
    <t xml:space="preserve">Interadministrativo N° 224 </t>
  </si>
  <si>
    <t xml:space="preserve">I.P. 060 </t>
  </si>
  <si>
    <t>MANTENIMIENTO Y MEJORAMIENTO DE LA SEDE ADMINISTRATIVA DE LOS JUZGADOS DEL MUNICIPIO DE RIONEGRO.</t>
  </si>
  <si>
    <t>JORGE FARLEY ARBOLEDA VALENCIA</t>
  </si>
  <si>
    <t>$787.685.919</t>
  </si>
  <si>
    <t xml:space="preserve">Interadministrativo N° 131 </t>
  </si>
  <si>
    <t xml:space="preserve">I.P. 061 </t>
  </si>
  <si>
    <t>MANTENIMIENTO DE LAS SEDES COMUNALES ABREO, CABECERAS Y ABREITO UBICADAS EN ZONA RURAL DEL  MUNICIPIO DE RIONEGRO.</t>
  </si>
  <si>
    <t xml:space="preserve">CONSORCIO MANTENIMIENTO SEDES COMUNALES </t>
  </si>
  <si>
    <t>901143015-2</t>
  </si>
  <si>
    <t>$ 288.210.200</t>
  </si>
  <si>
    <t xml:space="preserve">Interadministrativo N° 223 </t>
  </si>
  <si>
    <t xml:space="preserve">I.P. 062 </t>
  </si>
  <si>
    <t>MEJORAMIENTO URBANO MEDIANTE LA CONSTRUCCIÓN DE ANDENES EN EL AREA URBANA DEL MUNICIPIO DE MARINILLA ANTIOQUIA</t>
  </si>
  <si>
    <t>$673.135.977</t>
  </si>
  <si>
    <t>Interadministrativo No. 303502017</t>
  </si>
  <si>
    <t xml:space="preserve">OC 001 </t>
  </si>
  <si>
    <t xml:space="preserve">PRESTACION DE SERVICIOS DE TECNOLOGIA DE LA INFORMACION Y/O COMUNICACIONES </t>
  </si>
  <si>
    <t xml:space="preserve">UNE TELECOMUNICACIONES </t>
  </si>
  <si>
    <t>900092385-9</t>
  </si>
  <si>
    <t>$57.477.200</t>
  </si>
  <si>
    <t>FUNCIONAMIENTO</t>
  </si>
  <si>
    <t xml:space="preserve">OC 002 </t>
  </si>
  <si>
    <t xml:space="preserve">PRESTACION DE SERVICIOS DE VIGILANCIA PRIVADA ARMADA PARA LA SEDE ADMINISTRATIVA DE LA EDESO </t>
  </si>
  <si>
    <t>SEGURIDAD RONDEROS LTDA.</t>
  </si>
  <si>
    <t>900276716-4</t>
  </si>
  <si>
    <t xml:space="preserve">$147.543.400 </t>
  </si>
  <si>
    <t xml:space="preserve">OC 003 </t>
  </si>
  <si>
    <t>SUMINISTRO DE IMPRESORAS, TINTAS, TONERS O CARTUCHOS O DEMAS ELEMENTOS RELACIONADOS CON LOS CONSUMIBLES DE LAS IMPRESOCAS DE L EDESO, INCLUYE EL MANTENIMIENTO</t>
  </si>
  <si>
    <t xml:space="preserve">E-GLOBAL </t>
  </si>
  <si>
    <t>811022490-2</t>
  </si>
  <si>
    <t>$63.000.000</t>
  </si>
  <si>
    <t xml:space="preserve">OC 004 </t>
  </si>
  <si>
    <t>DISEÑO DE DOS SALONES EN LAS INSTITUCIONES EDUCATIVAS LIBORIO MEJÍA Y BALDOMERO SANIN CANO DEL MUNICIPIO DE RIONEGRO</t>
  </si>
  <si>
    <t xml:space="preserve">DIEGO ALBERTO GOMEZ </t>
  </si>
  <si>
    <t>70905513-6</t>
  </si>
  <si>
    <t xml:space="preserve">OC 005 </t>
  </si>
  <si>
    <t xml:space="preserve">ARRENDAMIENTO DE MAQUINARIA PARA EL MEJORAMIENTO Y ESTABILIZACIÓN DE LAS VIAS RURALES DEL MUNICIPIO. </t>
  </si>
  <si>
    <t>OMEGA INC</t>
  </si>
  <si>
    <t>$ 133.851.200</t>
  </si>
  <si>
    <t xml:space="preserve">OC 006 </t>
  </si>
  <si>
    <t>PRESTAR SERVICIOS DE MANTENIMIENTO DE LAS ZONAS VERDES DE LA FINCA LA HERRIDA UBICADA EN LA CRR 54 56 162 VÍA FONTIBON; CON ACTIVIDADES DE ROCERIAS, PODADA DE PRADOS Y ARBOLES, MANTENIMIENTO DE JARDINES, RECOLECCIÓN Y UBICACIÓN DE MATERIAL VEGETAL RESULTANTE.</t>
  </si>
  <si>
    <t>SOLO PRADOS S.A.</t>
  </si>
  <si>
    <t>900810095-1</t>
  </si>
  <si>
    <t>$7,180,460</t>
  </si>
  <si>
    <t xml:space="preserve">OC 007 </t>
  </si>
  <si>
    <t xml:space="preserve">MANO DE OBRA PARA LA REALIZACION DE MEJORAMIENTOS DE VIVIENDA PARA LOS SECTORES DE ABREO Y ABREITO DEL MUNICIPIO DE RIONEGRO </t>
  </si>
  <si>
    <t>HELMER FERNEY ALVAREZ</t>
  </si>
  <si>
    <t>15447870-5</t>
  </si>
  <si>
    <t xml:space="preserve">Interadministrativo No. 179 </t>
  </si>
  <si>
    <t xml:space="preserve">OC 008 </t>
  </si>
  <si>
    <t>MANO DE OBRA PARA LA REALIZACION DE MEJORAMIENTOS DE VIVIENDA PARA LOS SECTORES DEL ALTO DEL MEDIO, MIRADOR DE SAN NICOLAS, LA INMACULADA, LA ESPERANZA DEL MUNICIPIO DE RIONEGRO.</t>
  </si>
  <si>
    <t xml:space="preserve">DICON </t>
  </si>
  <si>
    <t>900993973-6</t>
  </si>
  <si>
    <t xml:space="preserve">$68.000.000 </t>
  </si>
  <si>
    <t xml:space="preserve">OC 009 </t>
  </si>
  <si>
    <t xml:space="preserve">SUMINISTRO, TRANSPORTE Y ENTREGA DE MATERIALES DE CONSTRUCCIÓN PARA OBRA BLANCA, GRIS, ACABADOS Y CUBIERTAS, TEJAS, ENCHAPES, APARATOS SANITARIOS, REDES Y COMPLEMENTARIOS PARA EL DESARROLLO DEL CONTRATO INTERADMINISTRATIVO 179 PARA LOS MEJORAMIENTOS DE VIVIENDA LOCATIVOS DEL AREA URBANA Y RURAL DEL MUNICIPIO DE RIONEGRO </t>
  </si>
  <si>
    <t>MALLA CONSTRUCCIONES S.A.S</t>
  </si>
  <si>
    <t>900932343-5</t>
  </si>
  <si>
    <t>$ 70.000.000</t>
  </si>
  <si>
    <t xml:space="preserve">OC 010 </t>
  </si>
  <si>
    <t xml:space="preserve">SUMINISTRO DE MATERIALES DE CONSTRUCCION PARA OBRA BLANCA, ACABADOS Y COMPLEMENTARIOS PARA EL DESARROLLO DEL CONTRATO INTERADMINISTRATIVO 179 PARA LOS MEJOCAMIENTOS DE VIVIENDA LOCATIVOS DEL AREA URBANA Y RURAL DEL MUNICIPIO DE RIONEGRO </t>
  </si>
  <si>
    <t xml:space="preserve">DEPOSITO GUALANDAY </t>
  </si>
  <si>
    <t>15431620-0</t>
  </si>
  <si>
    <t xml:space="preserve">$ 70.000.000 </t>
  </si>
  <si>
    <t xml:space="preserve">OC 011 </t>
  </si>
  <si>
    <t>SUMINISTRO, TRANSPORTE Y ENTREGA DE MATERIALES DE CONSTRUCCIÓN PARA ESTRUCTURA DE MANDERA DE CUBIERTAS (TECHOS), CIELO FALSOS EN TABLILLA, PUERTAS DE MADERA, ELEMENTOS DE MADERA COMPLEMENTARIOS PARA EL DESARROLLO DEL CONTERATO INTERADMINISTRATIVO 179, PARA LOS MEJOCAMIENTOS DE VIVIENDA DEL AREA RURAL Y URBANA DEL MUNICIPIO DE RIONEGRO.</t>
  </si>
  <si>
    <t>MADERAS Y MUEBLES SAN NICOLAS S.A.S.</t>
  </si>
  <si>
    <t>900998103-8</t>
  </si>
  <si>
    <t>$60.000.000</t>
  </si>
  <si>
    <t xml:space="preserve">OC 012  </t>
  </si>
  <si>
    <t xml:space="preserve">MANO DE OBRA PARA LA REALIZACION DE MEJORAMIENTOS DE VIVIENDA PARA LOS SECTORES RURALES SAN LUIS Y SANTA BARBARA DEL MUNICIPIO DE RIONEGRO </t>
  </si>
  <si>
    <t xml:space="preserve">MARTIN EMILIO ELEJALDE </t>
  </si>
  <si>
    <t>15431539-1</t>
  </si>
  <si>
    <t>$ 68.000.000</t>
  </si>
  <si>
    <t xml:space="preserve">OC 013 </t>
  </si>
  <si>
    <t>ALQUILER DE TRACTOR CON ROTOVITO PARA ESTABILIZACIÓN DE VIAS TERCIARIAS DEL MUNICIPIO DE RIONEGRO.</t>
  </si>
  <si>
    <t>JORGE ALEXANDER DEL RIO VALENCIA</t>
  </si>
  <si>
    <t>15441869-1</t>
  </si>
  <si>
    <t>$32.000.000</t>
  </si>
  <si>
    <t xml:space="preserve">OC 014 </t>
  </si>
  <si>
    <t xml:space="preserve">SUMINISTRO DE MATERIAL POP PARA EL POSICIONAMIENTO DE LA IMAGEN CORPORATIVA DE LA EDESO </t>
  </si>
  <si>
    <t xml:space="preserve">LA TIPOGRAFIA </t>
  </si>
  <si>
    <t>811003497-2</t>
  </si>
  <si>
    <t xml:space="preserve">OC 015 </t>
  </si>
  <si>
    <t>TOPOGRAFIA PARA COMPONENTES DE VIAS URBANAS Y RURALES DEL MUNICIPIO DE RIONEGRO.</t>
  </si>
  <si>
    <t>GUILLERMO LEON HENAO ECHEVERRI</t>
  </si>
  <si>
    <t>15438142-3</t>
  </si>
  <si>
    <t>$49.000.000</t>
  </si>
  <si>
    <t xml:space="preserve">OC 016 </t>
  </si>
  <si>
    <t xml:space="preserve">ENSAYOS DE CONTROL DE CALIDAD Y SEGUIMIENTO PARA MANTENIMIENTO Y ESTABILIZACIÓN DE VIAS TERCIARIAS DEL MUNICIPIO DE RIONEGRO </t>
  </si>
  <si>
    <t>900866810-0</t>
  </si>
  <si>
    <t>$57.426.074</t>
  </si>
  <si>
    <t xml:space="preserve">OC 017 </t>
  </si>
  <si>
    <t>CONTRATAR / ALQUILAR EL SERVICIO DE DIFUSIÓN DE INFOCMACIÓN DE ACTIVIDADES QUE ADELANTA LA EDESO A TRAVÉS DE LA RADIO, TV, PRENSA, WEB Y MEDIOS DIGITALES</t>
  </si>
  <si>
    <t>900585980-8</t>
  </si>
  <si>
    <t>$147,000,000</t>
  </si>
  <si>
    <t xml:space="preserve">OC 018 </t>
  </si>
  <si>
    <t xml:space="preserve">PRESTACION DE SERVICIOS ESPECIALIZADOS PARA LA ESTRUCTURACION DEL SISTEMA DE GESTION DE SEGURIDAD Y SALUD EN EL TRABAJO EN LA EDESO </t>
  </si>
  <si>
    <t>900102940-1</t>
  </si>
  <si>
    <t>$ 65.450.000</t>
  </si>
  <si>
    <t xml:space="preserve">OC 019 </t>
  </si>
  <si>
    <t>INTERVENTORIA TÉCNICA, ADMINISTRATIVA Y FINANCIERA DEL MEJORAMIENTO DE LA CASA DE JUSTICIA</t>
  </si>
  <si>
    <t>ECHAVARRIA INGENIEROS S.A.S.</t>
  </si>
  <si>
    <t>900510795-1</t>
  </si>
  <si>
    <t>$ 30.176.020</t>
  </si>
  <si>
    <t xml:space="preserve">OC 020 </t>
  </si>
  <si>
    <t xml:space="preserve">OC 021 </t>
  </si>
  <si>
    <t xml:space="preserve">SERVICIO DE IMPRESIÓN, COPIA Y ESCANEO DE PLANOS, CON EQUIPOS DE ALTA CALIDAD QUE GARANTICEN EL CUMPLIMIENTO DE LOS REQUERIMIENTOS TECNICOS DE NUESTROS PROYECTOS </t>
  </si>
  <si>
    <t>TRAZAR S.A.</t>
  </si>
  <si>
    <t xml:space="preserve">$ 15.000.000 </t>
  </si>
  <si>
    <t xml:space="preserve">OC 022 </t>
  </si>
  <si>
    <t xml:space="preserve">CONSULTORIA PARA HIDROLOGIA E HIDRAULICA DE LOS 257 KM Y DOS PUNTOS CRITICOS DE VIAS TERCIARIAS DEL MUNICIPIO DE RIONEGRO </t>
  </si>
  <si>
    <t xml:space="preserve">MIGUEL JERONIMO VERGARA </t>
  </si>
  <si>
    <t>70727691-5</t>
  </si>
  <si>
    <t>$137.496.406</t>
  </si>
  <si>
    <t xml:space="preserve">OC 023 </t>
  </si>
  <si>
    <t xml:space="preserve">SUMINISTRO DE CEMENTO PARA LA ESTABILIZACIÓN DE LAS VIAS RURALES Y EL MEJORAMIENTO DE VIVIENDA DEL MUNICIPIO DE RIONEGRO </t>
  </si>
  <si>
    <t>CEMENTO Y CONCRETO JUAN ECHEVERRY</t>
  </si>
  <si>
    <t>1040181291-9</t>
  </si>
  <si>
    <t>$ 138.600.000</t>
  </si>
  <si>
    <t xml:space="preserve">OC 024 </t>
  </si>
  <si>
    <t xml:space="preserve">DESARROLLAR, FOCTALECER Y MANTENER UNA ESTRATEGIA DE PRESENCIA EFECTIVA DE LA EMPRESA DE DESARROLLO SOSTENIBLE DEL ORIENTE EDESO ENTRE LOS HABITANTES DE LA REGION CON EL FIN DE ESTRECHAR VINCULOS Y CUMPLIR CON EL DEBER DE RENDICION DE CUENTAS </t>
  </si>
  <si>
    <t xml:space="preserve">CORPORACION CENTRO DE ANALISIS Y ENTRENAMIENTO POLITICO CAEP </t>
  </si>
  <si>
    <t>900516648-2</t>
  </si>
  <si>
    <t>$ 100.000.000</t>
  </si>
  <si>
    <t xml:space="preserve">OC 025 </t>
  </si>
  <si>
    <t>INTERVENTORÍA TÉCNICA, ADMINISTRATIVA, LEGAL, SOCIO AMBIENTAL Y FINANCIERA DE LA CONSTRUCCIÓN DE ANDENES</t>
  </si>
  <si>
    <t xml:space="preserve">JUAN CAMILO FRANCO ALZATE </t>
  </si>
  <si>
    <t>15444073-8</t>
  </si>
  <si>
    <t>$ 128.063.040</t>
  </si>
  <si>
    <t>Interadministrativo No. 208</t>
  </si>
  <si>
    <t xml:space="preserve">OC 026 </t>
  </si>
  <si>
    <t xml:space="preserve">SERVICIO DE SUMINISTRO DE COMBUSTIBLE TIPO DISEL PARA EL NORMAL FUNCIONAMIENTO Y DESARROLLO DE LAS ACTIVIDADES DE LOS VEHICULOS RELACIONADOS EN EL CONTRATO 0147A </t>
  </si>
  <si>
    <t>GISENCO S.A.S.</t>
  </si>
  <si>
    <t>890933266-5</t>
  </si>
  <si>
    <t>$ 22.000.000</t>
  </si>
  <si>
    <t xml:space="preserve">OC 027 </t>
  </si>
  <si>
    <t xml:space="preserve">MANO DE OBRA PARA MANTENIMIENTO Y ESTABILIZACION DE VIAS TERCIARIAS DEL MUNICIPIO DE RIONEGRO </t>
  </si>
  <si>
    <t>900733859-1</t>
  </si>
  <si>
    <t>$ 139.723.650</t>
  </si>
  <si>
    <t>Interadministrativo No. 139</t>
  </si>
  <si>
    <t xml:space="preserve">OC 028 </t>
  </si>
  <si>
    <t xml:space="preserve">OC 029  </t>
  </si>
  <si>
    <t>ADECUACIONES Y MANTENIMIENTO DEL CENTRO DE RETENCIÓN TRANSITORIO -  RIONEGRO</t>
  </si>
  <si>
    <t xml:space="preserve">JUAN MANUEL RIVAS TRUJILLO </t>
  </si>
  <si>
    <t>15431720-9</t>
  </si>
  <si>
    <t>$41.017.302</t>
  </si>
  <si>
    <t xml:space="preserve">Interadministrativo No. 030 </t>
  </si>
  <si>
    <t xml:space="preserve">OC 030 </t>
  </si>
  <si>
    <t>MANTENIMIENTO DE PUENTES EN MADERA Y CONSTRUCCIÓN DE PUENTES PEATONALES EN EL MUNICIPIO DE RIONEGRO.</t>
  </si>
  <si>
    <t>MADERINCO S.A.</t>
  </si>
  <si>
    <t>800203657-2</t>
  </si>
  <si>
    <t>$124.772.728</t>
  </si>
  <si>
    <t xml:space="preserve">Interadministrativo No. 011 </t>
  </si>
  <si>
    <t xml:space="preserve">OC 031 </t>
  </si>
  <si>
    <t>CONSTRUCCIÓN Y REUBICACIÓN DE OBRAS TRANSVERSALES, TRATAMIENTOS GEOTECNICOS Y MEJORAMIENTOS DE SUBRASANTE PARA LAS VIAS TERCIARIAS DEL MUNICIPIO DE RIONEGRO, INCLUYE SUMINISTRO Y TODO LO NECESARIO PARA LA EJECUCION DE LA OBRA.</t>
  </si>
  <si>
    <t>OAZYS INVERSIONES S.A.S.</t>
  </si>
  <si>
    <t>900987167-1</t>
  </si>
  <si>
    <t>$140.061.625</t>
  </si>
  <si>
    <t xml:space="preserve">OC O32 </t>
  </si>
  <si>
    <t>ALCASA DISTRIBUCIONES S.A.S.</t>
  </si>
  <si>
    <t>900468489-1</t>
  </si>
  <si>
    <t>$ 5.100.000</t>
  </si>
  <si>
    <t xml:space="preserve">OC 033 </t>
  </si>
  <si>
    <t xml:space="preserve">SUMINISTRO Y TRANSPORTE DE TUBERIA NOVAFOCT PARA OBRAS TRANSVERSALES Y COMPLEMETARIAS </t>
  </si>
  <si>
    <t>MOCEAL INGENIEROS S.A.S.</t>
  </si>
  <si>
    <t>900992071-3</t>
  </si>
  <si>
    <t>$92.341.894</t>
  </si>
  <si>
    <t xml:space="preserve">OC 034  </t>
  </si>
  <si>
    <t xml:space="preserve">ESTUDIO TECNICO DE LA PLANTA DE CARGOS </t>
  </si>
  <si>
    <t>INGENIERIA DE COLOMBIA S.A.S.</t>
  </si>
  <si>
    <t>$ 27.000.000</t>
  </si>
  <si>
    <t xml:space="preserve">OC 035 </t>
  </si>
  <si>
    <t xml:space="preserve">SUMINISTRO E INSTALACION DEL SOFTWARE DE ELABOCACION DE RESUPUESTOS, PROGRAMACION Y CONTROL DE COSTOS DE OBRAS PARA NUESTROS PROYECTOS EN GENERAL </t>
  </si>
  <si>
    <t>FACSA INGENIERIA S.A.S</t>
  </si>
  <si>
    <t>900612274-2</t>
  </si>
  <si>
    <t>$ 47.608.948</t>
  </si>
  <si>
    <t xml:space="preserve">OC 036 </t>
  </si>
  <si>
    <t>OPERADOR LOGISTICO QUE PRESTE LOS SERVICIOS PARA LA REALIZACIÓN DE EVENTOS, TALLERES, SEMINARIOS, PROMOCIÓN, SENSIBILIZACIÓN, CAPACITACIONES, ENTRE OTROS, PROMOCIÓN DE LA EDESO CON MATERIAL POP Y MERCHANDISING ENTRE OTROS</t>
  </si>
  <si>
    <t>INVERSIONES ANDA S.A.S.</t>
  </si>
  <si>
    <t>$105,000,000</t>
  </si>
  <si>
    <t xml:space="preserve">OC 037 </t>
  </si>
  <si>
    <t>SUMINISTRO DE ELEMENTOS DE ASEO Y SUMINISTROS DE CAFETERIA PARA EL MANTENIMIENTO DE LAS OFICINAS DE EDESO</t>
  </si>
  <si>
    <t>MERKAFACIL S.A.S.</t>
  </si>
  <si>
    <t>811004135-6</t>
  </si>
  <si>
    <t>$6,000,000</t>
  </si>
  <si>
    <t xml:space="preserve">OC 038 </t>
  </si>
  <si>
    <t xml:space="preserve">ESTUDIOS TECNICOS DE SUELOS PARA LOS DISEÑOS PARA LOS PROYECTOS DE INFRAESTRUCTURA, PROYECTADOS POR EL EQUIPO DE DISEÑOS DE LA EMPRESA EDESO </t>
  </si>
  <si>
    <t>INCIGAM S.A.S.</t>
  </si>
  <si>
    <t>900298257-1</t>
  </si>
  <si>
    <t xml:space="preserve">OC 039 </t>
  </si>
  <si>
    <t>INTERVENTORIA LEGAL, TÉCNICA, ADMINISTRATIVA Y FINANCIERA Y SOCIOAMBIENTAL A LOS COMPONENTES DEL CONTRATO INTERAMINISTRATIVO 139 DE 2016, MANTENIMIENTO DE VIAS DEL MUNICIPIO DE RIONEGRO.</t>
  </si>
  <si>
    <t>SINERGIA S.A.S.</t>
  </si>
  <si>
    <t>90126111-0</t>
  </si>
  <si>
    <t xml:space="preserve">OC 040 </t>
  </si>
  <si>
    <t>INTERVENTORÍA LEGAL, TÉCNICA, ADMINISTRATIVA, FINANCIERA Y SOCIO-AMBIENTAL AL CONTRATO DE SUMINISTRO E INSTALACIÓN DE ILUMINACIÓN DEL ESTADIO ALBERTO GRISALES DEL MUNICIPIO DE RIONEGRO, CUMPLIENDO CON TODOS LOS ESTANDARES INTERNACIONALES</t>
  </si>
  <si>
    <t xml:space="preserve">VELEZ GUTIERREZ S.A.S </t>
  </si>
  <si>
    <t>900415259-7</t>
  </si>
  <si>
    <t>$142.383.560</t>
  </si>
  <si>
    <t>Interadministrativo No. 048 DE 2017</t>
  </si>
  <si>
    <t xml:space="preserve">OC 041 </t>
  </si>
  <si>
    <t>SUMINISTRO DE PAPELERIA BASICA Y MATERIAL DE OFICINA PARA LA DOTACIÓN DE LOS PUESTOS DE TRABAJO</t>
  </si>
  <si>
    <t>DISTRIBUCIONES FARGO OCIENTE</t>
  </si>
  <si>
    <t>32109462-6</t>
  </si>
  <si>
    <t>$5,000,000</t>
  </si>
  <si>
    <t xml:space="preserve">OC 042 </t>
  </si>
  <si>
    <t>AFILIACION CAMACOL ANT</t>
  </si>
  <si>
    <t>CAMACOL ANT</t>
  </si>
  <si>
    <t>890900854-4</t>
  </si>
  <si>
    <t>$4,693,000</t>
  </si>
  <si>
    <t xml:space="preserve">OC 043 </t>
  </si>
  <si>
    <t xml:space="preserve">SUMINISTRO Y TRANSPORTE DE SEÑALIZACIÓN HORIZONTAL Y VERTICAL PREVENTIVA PARA EL PROYECTO DE MEJORAMIENTO Y ESTABILIZACIÓN DE LAS VIAS RURALES DEL MUNICIPIO DE RIONEGRO </t>
  </si>
  <si>
    <t xml:space="preserve">SEÑALIZAMOS Y DEMARCAMOS </t>
  </si>
  <si>
    <t>70567211-6</t>
  </si>
  <si>
    <t>$ 46.054.785</t>
  </si>
  <si>
    <t xml:space="preserve">OC 044 </t>
  </si>
  <si>
    <t xml:space="preserve">SUMINISTRO, TRANSPORTE DE MATERIALES DE CONSTRUCCION PARA LA OBRA NEGRA Y BLANCA, ACABADOS Y COMPLEMENTARIOS, PARA EL DESARROLLO DEL CONTRATO INTERADMINISTRATIVO 179 PARA EL MEJORAMIENTO DE VIVIENDA, COMPONENTE MEJORAMIENTOS LOCATIVOS DEL AREA RURAL Y URBANA DEL MUNICIPIO DE RIONEGRO </t>
  </si>
  <si>
    <t xml:space="preserve">ARANGO ZAPATA Y CIA. </t>
  </si>
  <si>
    <t>800060265-3</t>
  </si>
  <si>
    <t xml:space="preserve">OC 045 </t>
  </si>
  <si>
    <t xml:space="preserve">SUMINISTRO Y SIEMBRA DE ESPECIES PARA LA PROTECCION DE DRENAJES Y REVEGETALIZACION DE TALUDES Y CERRAMIENTOS DE PREDIOS CON ESPECIES VEGETALES </t>
  </si>
  <si>
    <t xml:space="preserve">CUIDADO VERDE CATALINA MARIA OCAMPO </t>
  </si>
  <si>
    <t>43201352-7</t>
  </si>
  <si>
    <t xml:space="preserve">$ 56.615.440 </t>
  </si>
  <si>
    <t xml:space="preserve">OC 046  </t>
  </si>
  <si>
    <t>INTERVENTOCÍA LEGAL, TÉCNICA, ADMINISTRATIVA, FINANCIERA Y SOCIO-AMBIENTAL AL CONTRATO DE CONSTRUCCIÓN Y MANTENIMINETO DE CUNETAS Y PLACAS HUELLAS EN LOS SECTOCES RURALES DEL MUNICIPIO DE RIONEGRO</t>
  </si>
  <si>
    <t>DARCO S.A.S.</t>
  </si>
  <si>
    <t>811037383-8</t>
  </si>
  <si>
    <t>$104.460.580</t>
  </si>
  <si>
    <t xml:space="preserve">Interadministrativo No. 241 </t>
  </si>
  <si>
    <t xml:space="preserve">OC  047 </t>
  </si>
  <si>
    <t xml:space="preserve">SUMINISTRO DE MATERIALES Y HERRAMIENTAS NECESARIAS PARA LA CONSTRUCCIÓN Y REPOSICION DE CERCOS Y CERRAMIENTOS EN LAS VIAS RURALES DEL MUNICIPIO DE RIONEGRO </t>
  </si>
  <si>
    <t xml:space="preserve">ICO MATERIALES - </t>
  </si>
  <si>
    <t>39446723-3</t>
  </si>
  <si>
    <t>$41.999.000</t>
  </si>
  <si>
    <t xml:space="preserve">OC 048 </t>
  </si>
  <si>
    <t>REDISEÑO, DESARROLLO Y AJUSTES DEL POCTAL WEB DE LA ENTIDAD; SERVICIOS DE HOSTING CUENTAS DE USUARIOS PARA PROVEEDOCES DE EDESO</t>
  </si>
  <si>
    <t>SWA DE COLOMBIA S.A.S</t>
  </si>
  <si>
    <t>900838333-1</t>
  </si>
  <si>
    <t xml:space="preserve">OC 049 </t>
  </si>
  <si>
    <t>ADQUISICIÓN DE MATERIALES Y ELEMENTOS DE FERRETERIA PARA EL MANTENIMIENTO DE LAS INSTALACIONES DE LA EDESO</t>
  </si>
  <si>
    <t>15446589-5</t>
  </si>
  <si>
    <t xml:space="preserve">OC 050 </t>
  </si>
  <si>
    <t>INTERVENTORIA LEGAL, TÉCNICA, ADMINISTRATIVA, FINANCIERA Y SOCIO-AMBIENTAL AL CONTRATO DE MEJORAMIENTO Y MANTENIMIENTO DE ESPACIOS Y ZONAS COMUNES DE LAS INSTITUCIONES EDUCATIVAS PUBLICAS DEL MUNICIPIO DE RIONEGRO</t>
  </si>
  <si>
    <t xml:space="preserve">ASERAMBIENTE </t>
  </si>
  <si>
    <t>811000570-9</t>
  </si>
  <si>
    <t>$ 121.028.950</t>
  </si>
  <si>
    <t xml:space="preserve">OC 051 </t>
  </si>
  <si>
    <t xml:space="preserve">CONSULTORIA PARA LA ELABORACION DE INFORMES, ENSAYOS DE LABORATORIO Y PERFORACIONES, REALIZAR ESTUDIOS Y DISEÑOS GEOTECNICOS, VIALES Y ESTRUCTURALES EN LAS VIAS TERCIARIAS DEL MUNCIIPIO DE RIONEGRO, QUE NECESITAN SER AMPLIADAS PARA MEJORAR LAS CONDICIONES DE MOVILIDAD </t>
  </si>
  <si>
    <t>$118.924.322</t>
  </si>
  <si>
    <t xml:space="preserve">OC 052 </t>
  </si>
  <si>
    <t>SUMINISTRO TRANSPORTE E INSTALACIÓN DE TRANSFORMADOR MONOFASICO 25KVA, RED ELECTRICA DE MEDIA TENSIÓN ASOCIADA Y MEDIDA, CON CERTIFICACIÓN PLENA RETIE SEGÚN PROYECTO 20271741 APROBADO POC EPM</t>
  </si>
  <si>
    <t xml:space="preserve">OC 053 </t>
  </si>
  <si>
    <t>EJECUTAR LAS INTERVENCIONES ARBOCEAS (TALA DE ARBOLES) EN RIESGO POC INCLIBACIÓN, EDAD, SISTEMA RADICULAR EXPUESTO, DAÑO MECANICO, UBICACIÓN CONTACTO CON REDES DE SERVICIO PUBLICO EN DISTINTOS SECTORES DEL MUNICIPIO DE RIONEGRO.</t>
  </si>
  <si>
    <t>$ 90.500.522</t>
  </si>
  <si>
    <t xml:space="preserve">Interadministrativo No. 081 </t>
  </si>
  <si>
    <t xml:space="preserve">OC 054 </t>
  </si>
  <si>
    <t>CONTRATO DE SEGURO DE RESPONSABILIDAD PARA MIEMBROS DE JUNTA DIRECTIVA Y DEMAS ADMINISTRADOCES PARA LA EDESO</t>
  </si>
  <si>
    <t>SEGUROS GENERALES SURAMERICANA S.A.S.</t>
  </si>
  <si>
    <t xml:space="preserve">OC 055 </t>
  </si>
  <si>
    <t xml:space="preserve">CONSTRUCCION Y MANTENIMIENTO DE PARQUES INFANTILES EN LOS SECTORES URBANOS Y RURALES DEL MUNICIPIO DE RIONEGRO </t>
  </si>
  <si>
    <t xml:space="preserve">JUAN GABRIEL BUELVAS PULGARIN </t>
  </si>
  <si>
    <t>71375542-8</t>
  </si>
  <si>
    <t xml:space="preserve">$ 135.026.839 </t>
  </si>
  <si>
    <t xml:space="preserve">Interadministrativo No. 076 </t>
  </si>
  <si>
    <t xml:space="preserve">OC 056 </t>
  </si>
  <si>
    <t>ADQUISICION DE EQUIPOS, REPUESTOS, OTROS MATERIALES Y SUMINISTROS PARA ADMINISTRAR Y MANTENER EL INVENTARIO PARA LOS EQUIPOS DE COMPUTO Y LA RED DE TELECOMUNICACIONES DE EDESO</t>
  </si>
  <si>
    <t>E-GLOBAL  S.A.</t>
  </si>
  <si>
    <t xml:space="preserve">OC 057 </t>
  </si>
  <si>
    <t>SUMINISTRO DE RENOVACION DE LAS LICENCIAS DE LA HERRAMIENTA OFIMATICA OFIS 365 Y NUEVO LICENCIAMIENTO DE LA HERRAMIENTA EXCHANGE COCREO ELECTRONICO Y ADQUISICION DE UNA LICENCIA PROJECT PARA LA SUBGERENCIA DE PROYECTOS</t>
  </si>
  <si>
    <t xml:space="preserve">OC 058 </t>
  </si>
  <si>
    <t xml:space="preserve">PRESTACION DE SERVICIOS PARA PRUEBAS DE PATOLOGIA </t>
  </si>
  <si>
    <t>EVALTEC S.A.</t>
  </si>
  <si>
    <t>800237325-6</t>
  </si>
  <si>
    <t>$43.533.246</t>
  </si>
  <si>
    <t xml:space="preserve">OC 059 </t>
  </si>
  <si>
    <t>CONSTRUCCIÓN DE CUNETAS PARA LAS VÍAS RURALES INTERVENIDAS CON LA TECNOLOGÍA DE SUELO- CEMENTO EN EL MUNICIPIO DE RIONEGRO</t>
  </si>
  <si>
    <t>$ 139.100.000</t>
  </si>
  <si>
    <t xml:space="preserve">OC 060 </t>
  </si>
  <si>
    <t>PRESTACION DE SERVICIO DE TRANSPORTE, PARA MOVILIZAR EL PERSONAL DE LA ENTIDAD PARA EL PROYECTO DE SUELO CEMENTO Y EL CUMPLIMIENTO DE LAS ACTIVIDADES OCIGINADAS DE LOS PROYECTOS DE LA ZONA RURAL DEL MUNICIPIO DE RIONEGRO</t>
  </si>
  <si>
    <t>811012598-6</t>
  </si>
  <si>
    <t xml:space="preserve">OC 061 </t>
  </si>
  <si>
    <t>SERVICIOS DE IMPRESIÓN, COPIA Y ESCANEO DE PLANOS, FOTOCOPIAS, ARGOLLADOS CD, DVD Y SUMINISTRO DE TODO LO RELACIONADO CON PAPELERIA EN GENERAL, QUE GARANTIZA EL CUMPLIMIENTO DE LOS REQUERIMIENTOS TECNICOS DE NUESTROS PROYECTOS</t>
  </si>
  <si>
    <t>EXCANEAR S.A.S</t>
  </si>
  <si>
    <t>901058587-1</t>
  </si>
  <si>
    <t xml:space="preserve">OC 062 </t>
  </si>
  <si>
    <t>INTERVENTORIA LEGAL TECNICA, ADMINISTRATIVA, FINCANCIERA, Y AMBIENTAL PARA LA CONSTRUCCIÓN DEL CENTRO INTEGRAL DE BIENESTAR ANIMAL (CEIBA) DEL MUNICIPIO DE RIONEGRO</t>
  </si>
  <si>
    <t xml:space="preserve">FABIO EDUARDO SERRANO VALENCIA </t>
  </si>
  <si>
    <t>91223342-2</t>
  </si>
  <si>
    <t>$91.315.840</t>
  </si>
  <si>
    <t xml:space="preserve">OC 063 </t>
  </si>
  <si>
    <t>INTERVENTORIA LEGAL, TÉCNICA, ADMINISTRATIVA, FINANCIERA Y SOCIO-AMBIENTAL PARA LA CONSTRUCCION DE PLACAS HUELLA EN LAS DIFERENTES VEREDAS DEL MUNICIPIO DE RIONEGRO.</t>
  </si>
  <si>
    <t xml:space="preserve">ADRIANA SOFIA LOPEZ ZAPATA </t>
  </si>
  <si>
    <t>43754818-1</t>
  </si>
  <si>
    <t>$78.016.400</t>
  </si>
  <si>
    <t>Interadministrativo No 167</t>
  </si>
  <si>
    <t xml:space="preserve">OC 064 </t>
  </si>
  <si>
    <t>GLOBAL INGENIEROS S.A.S.</t>
  </si>
  <si>
    <t>900953675-5</t>
  </si>
  <si>
    <t>$123.462.500</t>
  </si>
  <si>
    <t>Interadministrativo No 113</t>
  </si>
  <si>
    <t xml:space="preserve">OC 065 </t>
  </si>
  <si>
    <t>CONTRAR UN OPERADOC QUE DESARROLLE LAS ACTIVIDADES LOGISTICAS, OPERATIVAS Y ASISTENCIALES REQUERIDAS PARA LA REALIZACIÓN DE LOS EVENTOS CULTURALES ARTISTICOS Y ACADEMICOS, PROGRAMADOS PARA LA CONMEMOCACION DEL PRIMER ANIVERSARIO Y ENTREGA DEL COCRESPONDIENTE INFOCME DE GESTION EDESO</t>
  </si>
  <si>
    <t>900536967-2</t>
  </si>
  <si>
    <t xml:space="preserve">OC 066 </t>
  </si>
  <si>
    <t>INTERVENTORIA LEGAL, TÉCNICA, ADMINISTRATIVA, FINANCIERA Y SOCIO-AMBIENTAL DE LA CONSTRUCCION DE LA SUBESTACION DE POLICIA EN EL CORREGIMIENTO NORTE SECTOR LA PLAYA.</t>
  </si>
  <si>
    <t>ECOCIVIL</t>
  </si>
  <si>
    <t>900373970-4</t>
  </si>
  <si>
    <t>$98.900.000</t>
  </si>
  <si>
    <t xml:space="preserve">Interadministrativo No. 191 </t>
  </si>
  <si>
    <t xml:space="preserve">OC 067 </t>
  </si>
  <si>
    <t>INTERVENTORIA LEGAL TECNICA, ADMINISTRATIVA, FINCANCIERA, Y AMBIENTAL PARA LA CONSTRUCCIÓN DEL INTERCEPTOR DE AGUAS RESIDUALES MARGEN IZQUIERDA A LA QUEBRADA CIMARRONAS TRAMO DESDE LA ESTACIÓN DE BOMBEO (EBAR) HASTA LA PLANTA DE TRATAMIENTO DE AGUAS RESIDUALES (PTAR) DEL MUNICIPIO DE RIONEGRO</t>
  </si>
  <si>
    <t xml:space="preserve">JURIAMBIENTE </t>
  </si>
  <si>
    <t>900456172-0</t>
  </si>
  <si>
    <t>13/12/0217</t>
  </si>
  <si>
    <t>$137.106.326</t>
  </si>
  <si>
    <t xml:space="preserve">OC 068 </t>
  </si>
  <si>
    <t>CONSTRUCCIÓN DE UN PARQUE LINEAL EN EL BARRIO LOS CRISTALES SECTOR PORVENIR</t>
  </si>
  <si>
    <t xml:space="preserve">CONSTRUCCIONES W LOPEZ </t>
  </si>
  <si>
    <t>900709205-2</t>
  </si>
  <si>
    <t xml:space="preserve">Interadministrativo No. 190 </t>
  </si>
  <si>
    <t xml:space="preserve"> OC 069 </t>
  </si>
  <si>
    <t>MEJORAMIENTO, MANTENIMIENTO Y RECUPERACIÓN DE LA INFRAESTRUCTURA FISICA Y ORNAMENTACIÓN DEL PALACIO MUNICIPAL DE LA ALCALDIA DE RIONEGRO, ANTIOQUIA.</t>
  </si>
  <si>
    <t>I+D CIMA S.A.S.</t>
  </si>
  <si>
    <t>901108085-1</t>
  </si>
  <si>
    <t>Interadministrativo No. 230</t>
  </si>
  <si>
    <t xml:space="preserve">OC 070 </t>
  </si>
  <si>
    <t xml:space="preserve">RECOLECCION, TRANSPORTE Y DISPOSICIÓN FINAL DE RESIDUOS ORDINARIOS PROVENIENTES DE SUELO CEMENTO </t>
  </si>
  <si>
    <t xml:space="preserve">ENVIASEO </t>
  </si>
  <si>
    <t>811012208-9</t>
  </si>
  <si>
    <t>Interadministrativo No. 113</t>
  </si>
  <si>
    <t xml:space="preserve">I.A. 001 </t>
  </si>
  <si>
    <t>DIAGNOSTICO, ESTUDIO Y DISEÑO DEL PLAN VIAL DEL MUNICIPIO DE RIONEGRO.</t>
  </si>
  <si>
    <t>CONSORCIO PLAN VIAL SEDIC - CONCOL</t>
  </si>
  <si>
    <t>901054342-4</t>
  </si>
  <si>
    <t>Interadministrativo 219 de 2016</t>
  </si>
  <si>
    <t xml:space="preserve">I.A. 002 </t>
  </si>
  <si>
    <t>CONFORMAR UNION TEMPOCAR PARA PRESENTAR UNA PROPUESTA PARA LA CONVOCATOCIA 114 DENTRO DEL PROGRAMA DE VIVENDA PARA AHORRADORES VIPA - ESQUEMA PUBLICO - PRIVADO - NACIONAL, REALIZADA POC FIDUSIARIA BOGOTA S.A.</t>
  </si>
  <si>
    <t>UNION TEMPORAL JARDIN DE CIMARRONAS</t>
  </si>
  <si>
    <t xml:space="preserve">I.A. 003 </t>
  </si>
  <si>
    <t>90474198-8</t>
  </si>
  <si>
    <t>% PARTICIPACIÓN</t>
  </si>
  <si>
    <t xml:space="preserve">I.A. 004 </t>
  </si>
  <si>
    <t>MANTENIMIENTO, REHABILITACIÓN Y REPAVIMENTACIÓN DE LAS VÍAS DEL MUNICIPIO DE RIONEGRO</t>
  </si>
  <si>
    <t xml:space="preserve">PAVIMENTAR S.A.  </t>
  </si>
  <si>
    <t>800040014-6</t>
  </si>
  <si>
    <t>Al momento de la suscripción del Contrato Interadministrativo , se tenia disposición y disponibilidad de EPRIO para reposicion de redes humedas de las vías objeto del contrato, como esta empresa paso a ser de EPM se redifieron las prioridades, situación que afectó la programación de obras y los tiempos en los cuales estaba previsto su desarrollo. Lo que genero  reprogramar y priorizar las vías a intervenir. Ademas la temporada invernal.</t>
  </si>
  <si>
    <t>Interadministrativo No. 220 de 2016</t>
  </si>
  <si>
    <t xml:space="preserve">I.A. 005 </t>
  </si>
  <si>
    <t>REMODELACIÓN DE LA PLAZA DE LA LIBERTAD – PARQUE CENTRAL DEL MUNICIPIO DE RIONEGRO - ANTIOQUIA</t>
  </si>
  <si>
    <t>CONSORCIO PLAZA DE LA LIBERTAD</t>
  </si>
  <si>
    <t>901073425-5</t>
  </si>
  <si>
    <t>Interadministrativo No. 211 de 2016</t>
  </si>
  <si>
    <t>RELACION DE CONTRATOS 2018
EMPRESA DE DESARROLLO SOSTENIBLE DEL ORIENTE EDESO</t>
  </si>
  <si>
    <t>IP 001</t>
  </si>
  <si>
    <t>Adecuación e instalación de gimnasios y Street work out m12 al aire libre en diferentes sectores del área urbana y rural del municipio de Marinilla</t>
  </si>
  <si>
    <t>HECTOR ALONSO GIRALDO LONDOÑO</t>
  </si>
  <si>
    <t>70515598-8</t>
  </si>
  <si>
    <t>IP 002</t>
  </si>
  <si>
    <t>Suministro Y Transporte De Base Granular Para La Estabilización De Las Vías Rurales En El Municipio De Rionegro</t>
  </si>
  <si>
    <t>ARENAS Y TRITURADOS DEL ORIENTE S.A.S</t>
  </si>
  <si>
    <t>900014867-4</t>
  </si>
  <si>
    <t>Interadministrativo N°113 de 2017</t>
  </si>
  <si>
    <t>IP 003</t>
  </si>
  <si>
    <t>Construcción Del Centro Integral De Gestion Del Riesgo – Ciger Del Municipio De Rionegro</t>
  </si>
  <si>
    <t>ANGELA MARIA CARDENAS ZAPATA</t>
  </si>
  <si>
    <t>43150821-1</t>
  </si>
  <si>
    <t>Interadministrativo N°231 de 2017</t>
  </si>
  <si>
    <t>IP 004</t>
  </si>
  <si>
    <t>Interventoría Legal, Técnica, Administrativa, Financiera Y Socio-Ambiental Para La Construcción de Unidades Deportivas del Municipio de Rionegro</t>
  </si>
  <si>
    <t>FEDERICO GARCÍA ARBELAEZ</t>
  </si>
  <si>
    <t>7544804-5</t>
  </si>
  <si>
    <t>Interadministrativo No. 233 de 2017</t>
  </si>
  <si>
    <t>IP 005</t>
  </si>
  <si>
    <t>Prestación De Servicio De Vigilancia Privada Armada Para La Sede De La EDESO</t>
  </si>
  <si>
    <t>SEGURIDAD RONDEROS L.T.D.A</t>
  </si>
  <si>
    <t>IP 006</t>
  </si>
  <si>
    <t>Elaboración De Estudios Y Diseños Para La Construcción De Ciclo Infraestructuras Saludables En La Subregión Del Oriente Antioqueño, Específicamente En El Anillo Vial Municipio La Ceja- Don Diego, Don Diego Llanogrande Y El Retiro Don Diego”</t>
  </si>
  <si>
    <t>DESIERTO</t>
  </si>
  <si>
    <t>IP 007</t>
  </si>
  <si>
    <t>Interventoría Legal, Técnica, Administrativa, Financiera Y Socio-Ambiental Para La Construcción Del Centro Integral De Gestion Del Riesgo – Ciger Del Municipio De Rionegro</t>
  </si>
  <si>
    <t>SINERGIA INTERVENTORÍA Y CONSTRUCCIONES S.A.S</t>
  </si>
  <si>
    <t>901026111-0</t>
  </si>
  <si>
    <t>IP 008</t>
  </si>
  <si>
    <t>Recuperacion De La Capacidad Hidrahulica En Algunos Tramos De Los Sectores Rurales, MAYCOC Urbanos Y Afluentes Del Rio Negro Del Municipio De Rionegro - Antioquia</t>
  </si>
  <si>
    <t>MAYCOC</t>
  </si>
  <si>
    <t>Interadministrativo N°596 de 2017</t>
  </si>
  <si>
    <t>IP 009</t>
  </si>
  <si>
    <t>Reparcheo Y Reductores De Velocidad De Las Vías Urbanas Del Municipio De Marinilla - Antioquia”</t>
  </si>
  <si>
    <t>IP 010</t>
  </si>
  <si>
    <r>
      <t>Ajustes Al Diseño Y Construcción De La Vía Y Obras Complementarias De Equipamiento Urbano Entre La Bomba Gualanday – Comando De Policia Porvenir “</t>
    </r>
    <r>
      <rPr>
        <b/>
        <sz val="12"/>
        <rFont val="Arial Narrow"/>
        <family val="2"/>
      </rPr>
      <t>Plazoleta Del Espíritu Santo</t>
    </r>
  </si>
  <si>
    <t>CONSTRUCTORA DYNCO S.A.S.</t>
  </si>
  <si>
    <t>Interadministrativo N°219 de 2017</t>
  </si>
  <si>
    <t>IP 011</t>
  </si>
  <si>
    <r>
      <t xml:space="preserve">Interventoría Legal, Técnica, Administrativa, Financiera Y Socio-Ambiental Para La Construcción De La Via Y Las Obras Complentarias De Equipamento Urbano Del Tramo Comprendido Entre La Bomba De Gualanday Y Comando Policia Del Porvenir Perteneciente A La </t>
    </r>
    <r>
      <rPr>
        <b/>
        <sz val="12"/>
        <rFont val="Arial Narrow"/>
        <family val="2"/>
      </rPr>
      <t>Transversal 1</t>
    </r>
  </si>
  <si>
    <t>CONSORCIO INTERURBANO</t>
  </si>
  <si>
    <t>901158882-7</t>
  </si>
  <si>
    <t>IP 012</t>
  </si>
  <si>
    <t>Suministro De Piezas Publicitarias Impresas Para La Difusión De Información De Los Diferentes Proyectos Y De La Marca Edeso</t>
  </si>
  <si>
    <t xml:space="preserve">TIPOGRAFÍA S.A.S  </t>
  </si>
  <si>
    <t>IP 013</t>
  </si>
  <si>
    <t>Desarrollar, Fortalecer Y Mantener Una Estrategia De Presencia Efectiva Y De Posicionamiento De Marca, Generar Y Estrechar Vínculos Y Dar Cumplimiento Al Deber De Informar La Gestión De Las Acciones Emprendidas Por La Empresa De Desarrollo Sostenible, Edeso, A Los Habitantes Del Municipio De Rionegro Y De La Región</t>
  </si>
  <si>
    <t>IP 014</t>
  </si>
  <si>
    <t>Interventoría Legal, Técnica, Administrativa, Financiera Y Socio-Ambiental Para La Recuperación De La Capacidad Hidraulica En Algunos Tramos De Los Sectores Rurales, Urbanos Y Afluentes Del Rio Negro Del Municipio De Rionegro-Antioquia</t>
  </si>
  <si>
    <t>IP 015</t>
  </si>
  <si>
    <t>Conformación Y Obras Complementarias En La Cancha De Futbol Auxiliar No. 1 Con Grama Sintetica, Ubicada En La Unidad Deportiva Del Area Urbana Del Municipio De Marinilla-Antioquia”</t>
  </si>
  <si>
    <t>CONSORCIO CP-SYSTEMS</t>
  </si>
  <si>
    <t>901168601-7</t>
  </si>
  <si>
    <t>Interadministrativo No. 306 SO de 2017</t>
  </si>
  <si>
    <t>IP 016</t>
  </si>
  <si>
    <t>Elaboración De Estudios Y Diseños Para La Construcción De Ciclo ruta e Infraestructuras Saludables En La Subregión Del Oriente Antioqueño, Específicamente En El Anillo Vial Municipio La Ceja- Don Diego, Don Diego Llanogrande Y El Retiro Don Diego</t>
  </si>
  <si>
    <t>IMAGINAR ARQUITECTURA S.A.S</t>
  </si>
  <si>
    <t>901115086-6</t>
  </si>
  <si>
    <t>Interadministrativos 385 de 2018</t>
  </si>
  <si>
    <t>IP 017</t>
  </si>
  <si>
    <t>Interventoría Legal, Técnica, Administrativa, Financiera Y Socio-Ambiental Para La    Recuperación De La Capacidad Hidraulica En Algunos Tramos De Los Sectores Rurales, Urbanos Y Afluentes Del Rio Negro Del Municipio De Rionegro-Antioquia</t>
  </si>
  <si>
    <t>901174018-7</t>
  </si>
  <si>
    <t>Interadministrativo No. 596 de 2017</t>
  </si>
  <si>
    <t>IP 018</t>
  </si>
  <si>
    <t>Ejecutar El Plan De Medios De La Entidad Que Establezca La Mejor Combinación Y Utilización De Medios Posibles Como La Radio, Televisión, Prensa, Web Y Digitales Para Brindar Difusión De Información Oportuna De Las Gestiones, Ejecuciones Y Actividades Emprendidas Y Adelantadas Por Las Diferentes Dependencias Y Áreas De La Empresa De Desarrollo Sostenible, Edeso</t>
  </si>
  <si>
    <t>MIORIENTE S.A.S.</t>
  </si>
  <si>
    <t>IP 019</t>
  </si>
  <si>
    <t>Interventoría Legal, Técnica, Administrativa, Financiera Y Socio-Ambiental Para La Conformación Y Obras Complementarias En La Cancha De Futbol Auxiliar N°1 Con Grama Sintética Ubicada En La Unidad Deportiva Del Área Urbana Del Municipio De Marinilla-Antioquia</t>
  </si>
  <si>
    <t>CONSORCIO VYH</t>
  </si>
  <si>
    <t>901173007-1</t>
  </si>
  <si>
    <t>IP 020</t>
  </si>
  <si>
    <t>Reparcheo Y Reductores De Velocidad De Las Vías Urbanas Del Municipio De Marinilla - Antioquia</t>
  </si>
  <si>
    <t>DISTRISUCOM LTD</t>
  </si>
  <si>
    <t>900195700-9</t>
  </si>
  <si>
    <t>IP 021</t>
  </si>
  <si>
    <t>CAEP CENTRO DE ANÁLISIS Y ENTRENAMIENTO POLÍTICO</t>
  </si>
  <si>
    <t>IP 022</t>
  </si>
  <si>
    <t>Interventoría Legal, Técnica, Administrativa, Financiera Y Socio-Ambiental Para El Reparcheo Y Reductores De Velocidad De Las Vias Urbanas Del Municipio De Marinilla-Antioquia</t>
  </si>
  <si>
    <t>ECOCIVIL INGENIEROS S.A.S</t>
  </si>
  <si>
    <t>900373970-12</t>
  </si>
  <si>
    <t>IP 023</t>
  </si>
  <si>
    <t>Elaboración De Estudios Y Diseño De La Vía Doble Calzada Entre El Sector Que Conecta La Rotonda De La Vía Tranvía (Autopista Medellín Bogotá) Pasando Por La Vía Alcaravanes Y Llegando A La Rotonda Que Conecta La Carrera 43 Y Vía Sencilla Que Inicia En Esta Rotonda Hasta La Carrera 30 A Través De Las Calles 27 Y 28 Sobre La Ladera Izquierda De La Quebrada La Marinilla</t>
  </si>
  <si>
    <t>SENDA INGENIERÍA S.A.S</t>
  </si>
  <si>
    <t>900279153-1</t>
  </si>
  <si>
    <t>Interadministrativo N°280 SO de 2017</t>
  </si>
  <si>
    <t>IP 024</t>
  </si>
  <si>
    <t>Prestación De Servicio Para La Operación Logística En Los Diferentes Tipos De Eventos Que Programe Y Requiera Llevar A Cabo La Empresa De Desarrollo Sostenible, Edeso.</t>
  </si>
  <si>
    <t>IP 025</t>
  </si>
  <si>
    <t>Adquisición De Equipos Ofimáticos, Licencias De Software Gráfico, Otros     Materiales Y Suministros Para Administrar Y Mantener El Inventario De Los Equipos De Cómputo Y La Red De Telecomunicaciones De Edeso</t>
  </si>
  <si>
    <t>IP 026</t>
  </si>
  <si>
    <t>Obras De Adecuacion Internas De La Sede Administrativa De La Empresa De Desarrollo Sostenible, Ubicada En El Municipio De Rionegro-Antioquia</t>
  </si>
  <si>
    <t>GUSTAVO ADOLFO CIFUENTES RENDÓN</t>
  </si>
  <si>
    <t>IP 027</t>
  </si>
  <si>
    <t>Prestación De Servicio Para La Operación Logística En Los Diferentes Tipos De Eventos Que Programe Y Requiera Llevar A Cabo La Empresa De Desarrollo Sostenible, Edeso</t>
  </si>
  <si>
    <t>CORPORACION COLOMBIA VIVE</t>
  </si>
  <si>
    <t>900103235-1</t>
  </si>
  <si>
    <t>IP 028</t>
  </si>
  <si>
    <t>Adquisición De Equipos Ofimáticos, Licencias De Software Gráfico, Otros Materiales Y Suministros Para Administrar Y Mantener El Inventario De Los Equipos De Cómputo Y La Red De Telecomunicaciones De Edeso</t>
  </si>
  <si>
    <t>E-GLOBAL S.A</t>
  </si>
  <si>
    <t>IP 029</t>
  </si>
  <si>
    <t>Elaborar Los Estudios Y Diseños Técnicos Necesarios Para La Construcción De Proyectos De Infraestructura De Mediana Y Alta Complejidad En El Municipio De Rionegro</t>
  </si>
  <si>
    <t>INGENIERÍA TRIPLE C.S.A.S</t>
  </si>
  <si>
    <t>900586851-0</t>
  </si>
  <si>
    <t>IP 030</t>
  </si>
  <si>
    <t>Construccion De Los Sistemas Y Planta De Tratamiento De Agua Potable Y Saneamiento Basico Para La Base De La Fuerza Aerea</t>
  </si>
  <si>
    <t>JORGE ALCONIDES USUGA CARMONA</t>
  </si>
  <si>
    <t>Interadministrativo N°4600072989 de 2017</t>
  </si>
  <si>
    <t xml:space="preserve">IP 031 GP 2 </t>
  </si>
  <si>
    <t>Mejoramientos De Vivienda Del Área Rural Y Urbana Del Municipio De Rionegro</t>
  </si>
  <si>
    <t>CONSORCIO PROVIV</t>
  </si>
  <si>
    <t>901192097-5</t>
  </si>
  <si>
    <r>
      <t>Tres Mil Trescientos Treinta Y Nueve Millones Cuatroscientos Sesenta Y Cuatro Mil Quinientos Dieciseis ($3.339.464.516) M/L Resultando Una Cifra Por Valor Unitario Así. Catorce Millones Quinientos Treinta Mil Setecientos Veintiocho Pesos M/L 14.530.728 En Zona Urbana Y</t>
    </r>
    <r>
      <rPr>
        <b/>
        <sz val="12"/>
        <rFont val="Arial Narrow"/>
        <family val="2"/>
      </rPr>
      <t xml:space="preserve"> </t>
    </r>
    <r>
      <rPr>
        <sz val="12"/>
        <rFont val="Arial Narrow"/>
        <family val="2"/>
      </rPr>
      <t>Catorce Millones Setecientos Noventa Y Seis Mil Doscientos Veintiséis Pesos M/L ($14.796.226) En Zona Rural</t>
    </r>
  </si>
  <si>
    <t>Interadministrativo No. 084 de 2017</t>
  </si>
  <si>
    <t>IP 032 GP 1</t>
  </si>
  <si>
    <t>INGENIERÍA Y CONSTRUCCIONES WJ S.A.S</t>
  </si>
  <si>
    <t>04/07/20198</t>
  </si>
  <si>
    <t>IP 033</t>
  </si>
  <si>
    <t>Interventoría Legal, Técnica, Administrativa, Financiera Y Socio-Ambiental Para Los Mejoramientos De Vivienda Del Área Rural Y Urbana Del Municipio De Rionegro</t>
  </si>
  <si>
    <t>CONSORCIO CORPOCROSS</t>
  </si>
  <si>
    <t>9011195829-3</t>
  </si>
  <si>
    <t>IP 034</t>
  </si>
  <si>
    <t>Construcción Y Rehabilitación De Obras Transversales Y Estructuras Complementarias En Las Vías Priorizadas A Intervenir Con  La Tecnología De Suelo Cemento</t>
  </si>
  <si>
    <t>REAL INGENIERÍA SAS</t>
  </si>
  <si>
    <t>900320072-8</t>
  </si>
  <si>
    <t>Interadministrativo No. 113 de 2017</t>
  </si>
  <si>
    <t>IP 035</t>
  </si>
  <si>
    <t>Suministro, transporte, instalacion y puesta en marcha de sistemas de tratamiento de aguas residuales en la zona rural del municipio de Rionegro</t>
  </si>
  <si>
    <t>INGENIERIA INTEGRAL V Y P S.A.S.</t>
  </si>
  <si>
    <t>900334435-9</t>
  </si>
  <si>
    <t>IP 036</t>
  </si>
  <si>
    <t>Alquiler, montaje, instalacion, mantenimiento y desmonte del mobiliario del proyecto alumbrado navideño para el año 2018 del municipio de Rionegro</t>
  </si>
  <si>
    <t>INTERCONECTAR INGENIERIA S.A.S.</t>
  </si>
  <si>
    <t>900662684-2</t>
  </si>
  <si>
    <t>$ 268.628.987</t>
  </si>
  <si>
    <t>Interadministrativo No. 083 de 2017</t>
  </si>
  <si>
    <t>OC 001</t>
  </si>
  <si>
    <t xml:space="preserve">CONSTRUCTORA ARYC S.A.S </t>
  </si>
  <si>
    <t>900816736-1</t>
  </si>
  <si>
    <t>Interadministrativo No. 232 de 2017</t>
  </si>
  <si>
    <t>OC 002</t>
  </si>
  <si>
    <t>Contratar Los Servicios Integrales De Aseo, Mantenimiento Y Cafetería Para Las Instalaciones De La Edeso, Con Suministro De Insumos, Elementos Y Materiales Requeridos.</t>
  </si>
  <si>
    <t>ASEAR S.A ESP</t>
  </si>
  <si>
    <t>801044253-8</t>
  </si>
  <si>
    <t>OC 003</t>
  </si>
  <si>
    <t>Suministro De Combustible Y Sus Derivados Con Destino Al Parque Automotor Para Los Vehículos Relacionados En El Contrato De Renting Automotor Nº0195a De 2017</t>
  </si>
  <si>
    <t>GISENCO SAS</t>
  </si>
  <si>
    <t>OC 004</t>
  </si>
  <si>
    <t>COPY IMPORT S.A.S</t>
  </si>
  <si>
    <t>900022511-1</t>
  </si>
  <si>
    <t>OC 005</t>
  </si>
  <si>
    <t>Interventoría Legal, Técnica, Administrativa, Financiera, Y Socio-Ambiental Para El Mantenimiento Y Mejoramiento De La Sede Administrativa De Los Juzgados Del Municipio De Rionegro</t>
  </si>
  <si>
    <t>SOLIMUR SAS</t>
  </si>
  <si>
    <t>900323950-3</t>
  </si>
  <si>
    <t>Interadministrativo No. 131 de 2017</t>
  </si>
  <si>
    <t>OC 006</t>
  </si>
  <si>
    <t>Interventoria Legal Tecnica, Administrativa. Fincanciera, y socio ambiental para la elaboracion de los estudios y diseños tecnico para la construccion de la sedes instituciones educativas liceo Jose Maria Cordoba, Normal Superior y San Antonio.</t>
  </si>
  <si>
    <t>ALFREDO MADRIGAL LONDOÑO</t>
  </si>
  <si>
    <t>OC 007</t>
  </si>
  <si>
    <t>Interventoria Legal, Tecnica, Administrativa, Financiera, Y Socio Ambiental Para Realizar La Adecuacion E Instalacion De Gimnasios Y Stree Wordout M 12 Al Aire Libre En Diferentes Sectores Del Area Urbana Y Rural Del Municipio De Marinilla</t>
  </si>
  <si>
    <t>AZIMUT INGENIERÍA Y CONSTRUCCIONES SAS</t>
  </si>
  <si>
    <t>811001908-9</t>
  </si>
  <si>
    <t>OC 008</t>
  </si>
  <si>
    <t xml:space="preserve">Realizar Los Diseños De Los Sistemas Y Planta De Tratamiento De Agua Potable Y Saneamiento Básico Para La Base </t>
  </si>
  <si>
    <t>W&amp;W INGENIERIA LTDA</t>
  </si>
  <si>
    <t>900262619-7</t>
  </si>
  <si>
    <t>Interadministrativo No. 4600072989 de 2017</t>
  </si>
  <si>
    <t>OC 009</t>
  </si>
  <si>
    <t>Interventoria Legal Tecnica, Administrativa, Fincanciera, Y Socio-Ambiental Para La Construcción De Andenes En El Area Urbana Del Municipio De Marinilla Antioquia,</t>
  </si>
  <si>
    <t>CONSTRUCTORES ASOCIADOS HYG S.A.S</t>
  </si>
  <si>
    <t>900383986-4</t>
  </si>
  <si>
    <t>Interadministrativo No. 303 de 2017</t>
  </si>
  <si>
    <t>OC 010</t>
  </si>
  <si>
    <t>Tala, Poda Y Reforestación De Especies Arbóreas En Las Vias Terciarias Del Municipio De Rionegro</t>
  </si>
  <si>
    <t>SOLO PRADOS S.A.S</t>
  </si>
  <si>
    <t>Interadministrativo   No.113 de 2017</t>
  </si>
  <si>
    <t>OC 011</t>
  </si>
  <si>
    <t>Prestación Del Servicio De Transporte Terrestre De Pasajeros; Para Movilizar El Personal Para Los Diferentes Proyectos En Cumplimiento De Las Actividades Originadas De Los Proyectos En Ejecución Que Deba Cumplir La Entidad</t>
  </si>
  <si>
    <t>COOTRAESTUR</t>
  </si>
  <si>
    <t>OC 012</t>
  </si>
  <si>
    <t>Contratar Los Servicios De Suministro De Papelería Básica Y Material. De Oficina Para La Dotación De Los Puestos De Trabajo</t>
  </si>
  <si>
    <t>DISTRIBUCIONES FARGO ORIENTE</t>
  </si>
  <si>
    <t>901123242-2</t>
  </si>
  <si>
    <t>OC 013</t>
  </si>
  <si>
    <t>Suministro De Alimentos Por Demanda Para La Atención De Reuniones De Junta Directiva, Comité De Gerencia, Comité De Contratación, Socializaciones De Proyectos Y Demás Reuniones Comerciales Que Requiere Hacer La Edeso Durante La Vigencia 2018</t>
  </si>
  <si>
    <t>RANCHO PAISA EL MANANTIAL</t>
  </si>
  <si>
    <t>39453205-9</t>
  </si>
  <si>
    <t>OC 014</t>
  </si>
  <si>
    <t>Mantenimiento, Adecuación Y Administración Del Portal Web Wyy.Wj1lf:;Fü2,Gqv,Gq, Al Igual Que Sefnicios De Hosting Y Cuentas De Usu1\Rios Para Proveedores Para Edeso</t>
  </si>
  <si>
    <t>SWA COLOMBIA</t>
  </si>
  <si>
    <t>OC 015</t>
  </si>
  <si>
    <t>Impresión a gran escala y fotocopiado de planos para proyectos, investigaciones o estudios que garanticen el cumplimineto de los requeriminetos tecnicos de la subgerencia tecnica y del taller de diseño de la Edeso</t>
  </si>
  <si>
    <t>EXCANEAR SAS</t>
  </si>
  <si>
    <t>OC 016</t>
  </si>
  <si>
    <t>Interventoría Legal, Técnica, Administrativa, Financiera, Y Socioambiental Para La Elaboración De Los Estudios Y Diseños Técnicos A Detalle Para La Construcción De Proyectos De Infraestructura De Mediana Y Alta Complejidad En El Municipio De Rionegro</t>
  </si>
  <si>
    <t>MURCIA ARQUITECTOS INGENIEROS SAS</t>
  </si>
  <si>
    <t>900589163-5</t>
  </si>
  <si>
    <t>OC 017</t>
  </si>
  <si>
    <t>Interventoría Legal, Técnica, Administrativa, Financiera, Y Socioambiental Para La  Construcción De Los Sistemas y Planta de Tratamiento de Agua Potable y Saneamiento Basico para la Base de la Fuerza Aerea</t>
  </si>
  <si>
    <t xml:space="preserve">PROYECTOS DE INGENIERIA Y ARQUITECTURA PIA SAS </t>
  </si>
  <si>
    <t>OC 018</t>
  </si>
  <si>
    <t>Amoblamiento de la ampliación en el sector externo e interno de la instalación principal y adquisicion de archivo rodante, para el nuevo archivo central de la empresa de desarrollo sostenible Edeso</t>
  </si>
  <si>
    <t>DELVERG CIA LTDA</t>
  </si>
  <si>
    <t>OC 019</t>
  </si>
  <si>
    <t>Servicio De Mano De Obra No Calificada (Ayudantes De Obra) Para Realizar Labores Operativas En La Estabilización De Vías Bajo La Técnica O Modalidad De Suelo Cemento</t>
  </si>
  <si>
    <t>TEMPORALES EN EN PROYECCIÓN SAS</t>
  </si>
  <si>
    <t>OC 020</t>
  </si>
  <si>
    <t>Diseño, Diagramacion, Produccion E Impresión Del Libro Edeso Por Sus Dos Primeros Años</t>
  </si>
  <si>
    <t>CONTRAPORTADA S.A.S.</t>
  </si>
  <si>
    <t>900843549-3</t>
  </si>
  <si>
    <t>OC 021</t>
  </si>
  <si>
    <t>Seguros de responsabilidad para miembros de la junta directiva y demás administradores d ela edeso</t>
  </si>
  <si>
    <t>SEGUROS SURAMERICANA SA</t>
  </si>
  <si>
    <t>OC 022</t>
  </si>
  <si>
    <t>Elaborar Los Estudios Y Diseños Técnicos Necesarios Para La Construcción De Proyectos De Infraestructura De Baja Complejidad En El Municipio De Rionegro. Alcance: Casa De La Mujer, Casa Del Maestro Y Casa De La Cultura Horizontes</t>
  </si>
  <si>
    <t>OBRAS Y PROYECTOS CIVILES</t>
  </si>
  <si>
    <t>900911160-4</t>
  </si>
  <si>
    <t>OC 023</t>
  </si>
  <si>
    <t xml:space="preserve">Prestación De Servicios Para Apoyar El Grupo De Gestión  </t>
  </si>
  <si>
    <t>901172654-2</t>
  </si>
  <si>
    <t>0C 024</t>
  </si>
  <si>
    <t>Suministro De Renovación De Las Licencias De La Herramienta Ofimática Office 365, Y La Herramienta Exchange Correo Electrónic</t>
  </si>
  <si>
    <t>OC 025</t>
  </si>
  <si>
    <t>Prestación de servicios de tiquetes aéreos, alojamiento, alimentación y traslado para la participación de dos funcionarios del consejo de planeación del municipio de Rionegro al 20 Congreso Nacional de planeación.</t>
  </si>
  <si>
    <t>VIAJES SUEÑOS Y AVENTURAS</t>
  </si>
  <si>
    <t>900808703-3</t>
  </si>
  <si>
    <t>OC 026</t>
  </si>
  <si>
    <t>Suministro de elementos de identificación personal para la correcta ejecución del Convenio 028 con el municipio de Rionegro</t>
  </si>
  <si>
    <t>ALVARO DIEGO GUARÍN SILVA</t>
  </si>
  <si>
    <t>15429736-1</t>
  </si>
  <si>
    <t>Interadministrativo No. 028  de 2018</t>
  </si>
  <si>
    <t>OC 028</t>
  </si>
  <si>
    <t>CARLOS ALBERTO AGUDELO RESTREPO</t>
  </si>
  <si>
    <t>7535762-6</t>
  </si>
  <si>
    <t>OC 027</t>
  </si>
  <si>
    <t>Contrato para la instalacion de telematica en la unidad policial La Playa Garrido del municipio de Rionegro</t>
  </si>
  <si>
    <t>CONTROL ZETA COLOMBIA S.A.S.</t>
  </si>
  <si>
    <t>900133323-1</t>
  </si>
  <si>
    <t>Interadministrativo No.225  de 2018</t>
  </si>
  <si>
    <t>IA 006</t>
  </si>
  <si>
    <t>CONSTRUCCIÓN DE UNIDADES DEPORTIVAS EN EL MUNICIPIO DE RIONEGRO-ANTIOQUIA</t>
  </si>
  <si>
    <t>CONSORCIO  DEPORTES ORIENTE</t>
  </si>
  <si>
    <t>901146209-8</t>
  </si>
  <si>
    <t>Interadministrativo No. 233  de 2017</t>
  </si>
  <si>
    <t>IA 007</t>
  </si>
  <si>
    <t>SUMINISTRO, TRANSPORTE E INSTALACIÓN DE MEZCLA SEMIDENZA EN CALIENTE MSC2 TIPO INVÍAS</t>
  </si>
  <si>
    <t>PAVIMENTAR SA</t>
  </si>
  <si>
    <t>Debido a las actividades previas a la pavimentacion tales como remplaZos y aplicación de suelo cemento se a tenido un rendimiento inferiorr al requerido por el  proceso de pavimentacion teniendo como consecuencia en cese de actividades.</t>
  </si>
  <si>
    <t>Interadministrativo No. 241  de 2017</t>
  </si>
  <si>
    <t>IA 008</t>
  </si>
  <si>
    <t>AJUSTES AL DISEÑO Y CONSTRUCCIÓN DE LA VÍA Y OBRAS COMPLEMENTARIAS DE EQUIPAMENTO URBANO ENTRE LA BOMBA GUALANDAY – COMANDO DE POLICIA PORVENIR “TRAMO I VIA BOMBA GUALANDAY - RIO NEGRO DEL MUNICIPIO DE RIONEGR</t>
  </si>
  <si>
    <t xml:space="preserve">UNIÓN TEMPORAL TRAMO 1 RIONEGRO  </t>
  </si>
  <si>
    <t>901160543-1</t>
  </si>
  <si>
    <t>Interadministrativo No. 219  de 2017</t>
  </si>
  <si>
    <t>IA 009</t>
  </si>
  <si>
    <t>AJUSTES AL DISEÑO Y CONSTRUCCIÓN DE LA VÍA Y OBRAS COMPLEMENTARIAS DE EQUIPAMENTO URBANO ENTRE LA BOMBA GUALANDAY – COMANDO DE POLICIA PORVENIR</t>
  </si>
  <si>
    <t>CONSORCIO PUENTES 2018</t>
  </si>
  <si>
    <t>901158578-2</t>
  </si>
  <si>
    <t>Interadministrativo No. 219 de 2017</t>
  </si>
  <si>
    <t>Interadministrativo N°305 SO de 2017</t>
  </si>
  <si>
    <t>Interadministrativo No. 304 SO de 2017</t>
  </si>
  <si>
    <t>12, 00 MESES</t>
  </si>
  <si>
    <t>5,00 MESES</t>
  </si>
  <si>
    <t>17,000 MESES</t>
  </si>
  <si>
    <t>10, 00 MESES</t>
  </si>
  <si>
    <t>10,00 MESES</t>
  </si>
  <si>
    <t>10,000 MESES</t>
  </si>
  <si>
    <t>7,180,460</t>
  </si>
  <si>
    <t>0,5 MESES</t>
  </si>
  <si>
    <t>MI ORIENTE S.A.S</t>
  </si>
  <si>
    <t>GERENCIA LABORAL</t>
  </si>
  <si>
    <t>9,00 MESES</t>
  </si>
  <si>
    <t>3,00 MESES</t>
  </si>
  <si>
    <t>1,15 MESES</t>
  </si>
  <si>
    <t>1,15 ,ESES</t>
  </si>
  <si>
    <t>1,00 MESES</t>
  </si>
  <si>
    <t>72,500,000</t>
  </si>
  <si>
    <t>8,11 MESES</t>
  </si>
  <si>
    <t>8,00 MESES</t>
  </si>
  <si>
    <t>12,00 MESES</t>
  </si>
  <si>
    <t>7,00  MESES</t>
  </si>
  <si>
    <t>7, 00 MESES</t>
  </si>
  <si>
    <t>MUNDO COLORES</t>
  </si>
  <si>
    <t>4,00 MESES</t>
  </si>
  <si>
    <t>ZONA KUBICA S.A.S</t>
  </si>
  <si>
    <t>25/10/20017</t>
  </si>
  <si>
    <t>2,00 MESES</t>
  </si>
  <si>
    <t xml:space="preserve">Suspension 1: Revisión al balance financiero del proyecto. Suspension 2: Repontecializacion de la estructura que soportara el ascensor. Suspension 3: Demoras en la entrega y legalizacion ante la aduana del ascensor  de la obra. </t>
  </si>
  <si>
    <t>Revisión al balance financiero del proyecto</t>
  </si>
  <si>
    <t xml:space="preserve">VALIDACIÓN Y RECONOCIMIENTO DE LOS SECTORES EN LOS CUALES SE REQUERIA AMPLIAR LA SECCION DE LA VIA </t>
  </si>
  <si>
    <t>Revisión y validación topografica</t>
  </si>
  <si>
    <t>Interadministrativo N. 306 SO de 2017</t>
  </si>
  <si>
    <t>Revisión y calibración de diseños para la aprobación y certificación de la red contra incendios (RCI)</t>
  </si>
  <si>
    <t>OC 029</t>
  </si>
  <si>
    <t>Interventoria tecnica legal administrativa y financiera del contrato de obra para el suministro transporte, instalacion puesta en marcha de sistemas de tratamientos de aguas residuales  en la zona rural del municipio de rionegro.</t>
  </si>
  <si>
    <t>Interventoria tecnica legal administrativa y financiera del contrato para realizar el alquiler, montaje, instalación, mantenimiento y desmontaje del mobiliario del proyecto alumbrado navideño para el año 2018 del municipio de Rionegro.</t>
  </si>
  <si>
    <t>RUBÉN IGNACIO MURILLO TORRES</t>
  </si>
  <si>
    <t>15421639-7</t>
  </si>
  <si>
    <t>Interadministrativo No.245  de 2018</t>
  </si>
  <si>
    <t>Interadministrativo No. 245 de 2018</t>
  </si>
  <si>
    <t>Interadministrativo No. 242 de 2018</t>
  </si>
  <si>
    <t>Interadministrativo No.242  de 2018</t>
  </si>
  <si>
    <t>LA ACTUAL EMPRESA PRESTADORA DEL SERVICIO, NO CONTABA CON LA PRESIÓN NECESARIA PARA LOS DISEÑOS REQUERIDO PARA ACUEDUCTO</t>
  </si>
  <si>
    <t>POR FALENCIAS EN LA CIMENTACIÓN Y ESTRUCTURAS EXISTENTES Y EVIDENCIADAS SEGÚN RESULTADOS DE LABORATORIO Y ESTUDIOS PATOLOGICO</t>
  </si>
  <si>
    <t>WILFAN DE JESUS PERAFAN</t>
  </si>
  <si>
    <t>Interadministrativo No. 097 de 2016</t>
  </si>
  <si>
    <t>Ampliacion y adecuacion de la casa ubicada en el sector El Lago con dirección CR 48 61 63 del municipio de Rionegro para la implementación de un centro de desarrollo integral dirigido a la atencion de la primera infacia</t>
  </si>
  <si>
    <t>INGENIERIA SUMINISTRO Y PROYECTOS DE CONSTRUCCION S.A.S. INSUPROYECT</t>
  </si>
  <si>
    <t>900569738-4</t>
  </si>
  <si>
    <t>Interadministrativo No. 099 de 2016</t>
  </si>
  <si>
    <t>Mejoramiento y adecuación de la casa comunal del barrio El Porvenir, ubicada en la CL 42 CR 60 Lote 02 del municipio de Rionegro, para la implementación de un centro de desarrollo integral dirigido a la atención de la primera infancia</t>
  </si>
  <si>
    <t>FUNDACION LAS GOLONDRINAS</t>
  </si>
  <si>
    <t>800009090-6</t>
  </si>
  <si>
    <t>Interadministrativo No. 103 de 2016</t>
  </si>
  <si>
    <t>Adecuacion, mantenimiento y/o mejoramiento de los diferentes escenarios deportivos urbanos y rurales del municipio de Rionegro</t>
  </si>
  <si>
    <t>811023120-7</t>
  </si>
  <si>
    <t>Interadministrativo No.  de 2016</t>
  </si>
  <si>
    <t>Fraccion de mes</t>
  </si>
  <si>
    <t>Contrato de consultoria para estudio de suelos y obras complementarias para el mejoramiento de vias urbanas y rurales del municipio de Rionegro</t>
  </si>
  <si>
    <t>DIPS Ingenieria S.A.S.</t>
  </si>
  <si>
    <t>Suministro y transporte de base granular tipo invias para el mantenimiento de las vias rurales y urbanas del municipio de Rionegro</t>
  </si>
  <si>
    <t>ARENAS Y TRITURADOS S.A.S.</t>
  </si>
  <si>
    <t>Reparcheo de las vias asfaltadas urbanas  y rurales del municipio de Rionegro</t>
  </si>
  <si>
    <t>PAVIMENTAR S.A.</t>
  </si>
  <si>
    <t>Construccion de muro de contencion para talud ubicado en la I.E. Normal Superior de Maria - Sede Ojo de Agua</t>
  </si>
  <si>
    <t>Interadministrativo No. 153 de 2016</t>
  </si>
  <si>
    <t>Interventoria tecnica, administrativa, juridica, financiera y socioambiental de los componentes de mejoramiento de vias urbanas  y terciarias en los componentes de reparcheo, estudios de suelos y estabilización de las vias con suelo cemento u otros materiales</t>
  </si>
  <si>
    <t>A.D. CONSULTAS S.A.S.</t>
  </si>
  <si>
    <t>900964366-1</t>
  </si>
  <si>
    <t>Consultoria estudios y diseños para la construccion de ciclo rutas y bulevares para peatones en los tramos la T aeropuerto, aeropuerto  Llanogrande, Llanogrande calle de La Madera municipios de Guarne y Rionegro</t>
  </si>
  <si>
    <t>DEVIMED S.A.</t>
  </si>
  <si>
    <t>811005050-3</t>
  </si>
  <si>
    <t>Interadministrativo No. 157 de 2016</t>
  </si>
  <si>
    <t>Contrato de obra para mantenimiento de las fachadas de instituciones y sedes educativas del municipio de Rionegro</t>
  </si>
  <si>
    <t>Interadministrativo Guarne No. 083 de 2016</t>
  </si>
  <si>
    <t>Mejoramiento vial de vias urbanas en el sector de la CR 56 en puente real, cruce de CR 56 con CL 43a Av. Galan (en cruce semaforico) y CL 43 con DG 50b, con acondicionamiento de andenes, bordillos y obras complementarias</t>
  </si>
  <si>
    <t>CONASFALTOS</t>
  </si>
  <si>
    <t>Construccion de pozos septicos de la zona rural del municipio de Sopetran</t>
  </si>
  <si>
    <t>Contrato de obra para la construccion de estufas leñeras limpias en los municipios que hacen parte de la jurisdiccion de CORNARE</t>
  </si>
  <si>
    <t>AGROTERRONERAS S.A.S.</t>
  </si>
  <si>
    <t>900053433-8</t>
  </si>
  <si>
    <t>Interadministrativo CORNARE No. 565 de 2016</t>
  </si>
  <si>
    <t>Adecuar los estatutos de la EDESO a las necesidades de la Ley 489 de 1998. Implementar un Manual de Cotratacion nuevo, que se compadezca con la realiadad economica de este tipo de Empresas Industriales y Comerciales del Estado</t>
  </si>
  <si>
    <t>ESTRUCTURADURES LEGALES S.A.S.</t>
  </si>
  <si>
    <t>900624831-7</t>
  </si>
  <si>
    <t>Suministro de papeleria con membrete para las comunicaciones externas y el posicionamiento de la imagen corporativa de la EDESO</t>
  </si>
  <si>
    <t>LA TIPOGRAFIA S.A.S.</t>
  </si>
  <si>
    <t>Suministro de implementos de seguridad industrial</t>
  </si>
  <si>
    <t>ALCASA S.A.S.</t>
  </si>
  <si>
    <t>Prestacion de servicios de vigilancia privada armada para la sede administrativa de la EDESO</t>
  </si>
  <si>
    <t>SEGURIDAD RONDEROS LTDA</t>
  </si>
  <si>
    <t>900276716-2</t>
  </si>
  <si>
    <t>Estudios geotecnicos y diseños estructural de muro de contencion de muro ubicado en I.E. Normal Superior de Maria - Sede Ojo de Agua</t>
  </si>
  <si>
    <t>Mano de obra para mantenimiento y estabilizacion de vias terciarias del municipio de Rionegro</t>
  </si>
  <si>
    <t>FUNDACION AGUA Y AMBIENTE DE AMERICA</t>
  </si>
  <si>
    <t>900518543-7</t>
  </si>
  <si>
    <t>Suministro de UPS y gabinete bypass externo</t>
  </si>
  <si>
    <t>MONTAJES E INNOVACIONES</t>
  </si>
  <si>
    <t>15381471-4</t>
  </si>
  <si>
    <t>Contrato de seguro todo riesgo para la sede administrativa de la EDESO</t>
  </si>
  <si>
    <t>SEGUROS GENERALES SURAMERICANA S.A.</t>
  </si>
  <si>
    <t>890903407-9</t>
  </si>
  <si>
    <t>Compra de equipos de computo, tabletas e impresoras para garantizar el adecuado desempeño de los colaboradores de la empresa y licencia Office 365</t>
  </si>
  <si>
    <t xml:space="preserve">E-GLOBAL S.A. </t>
  </si>
  <si>
    <t>Suministro de papeleria basica y material de oficina  para la dotacion inicial de los puestos de trabajo</t>
  </si>
  <si>
    <t>PAPELERIA Y VARIEDADES GABRY</t>
  </si>
  <si>
    <t>900159519-9</t>
  </si>
  <si>
    <t>22/082016</t>
  </si>
  <si>
    <t>Prestacion de los servicios de tecnologia de la informacion y/o comunicaciones</t>
  </si>
  <si>
    <t>UNE EPM TELECOMUNICACIONES S.A.</t>
  </si>
  <si>
    <t>Realizacion de examenes medico de ingreso y de retiro de los empleados de la empresa</t>
  </si>
  <si>
    <t>COLMEDICOS DE ORIENTE S.A.S.</t>
  </si>
  <si>
    <t>ALIADO GLOBAL SAS</t>
  </si>
  <si>
    <t>Adecuacion de infrastructura y locativa a la casa de la cultura Ricardo Rendon Bravo para la operación del punto vive digital (PVD)LAB y de dos salones destinados para promocion cultural del municipio</t>
  </si>
  <si>
    <t xml:space="preserve">CONSTRUCCIONES E INGENIEROS CONTRATISTAS "CONSTRUINCO ASOCIADOS" </t>
  </si>
  <si>
    <t>RAFAEL IGNACIO GONZALEZ ECHAVARRIA</t>
  </si>
  <si>
    <t>Interadministrativo No. 205  de 2016</t>
  </si>
  <si>
    <t>GERENCIA INTEGRAL Y SERVICIOS DE CONSTRUCCION SAS</t>
  </si>
  <si>
    <t>811046088-8</t>
  </si>
  <si>
    <t>Interadministrativo No. 005 de 2016</t>
  </si>
  <si>
    <t>RELACION DE CONTRATOS 2016
EMPRESA DE DESARROLLO SOSTENIBLE EDESO</t>
  </si>
  <si>
    <t>COINSI SAS</t>
  </si>
  <si>
    <t>811012753-1</t>
  </si>
  <si>
    <t>POR TRAMITE DE CERTIFICACIÓN EPM Y ENTE CERTIFICADOR</t>
  </si>
  <si>
    <t>$1.234.449.350</t>
  </si>
  <si>
    <t>IP 037</t>
  </si>
  <si>
    <t>Construcción del colector y estación de bombeo de aguas residuales en la vereda Galicia del municipio de Riinegro</t>
  </si>
  <si>
    <t>CONSORCIO GALICIA</t>
  </si>
  <si>
    <t>901233471-4</t>
  </si>
  <si>
    <t xml:space="preserve">                              </t>
  </si>
  <si>
    <t>Interadministrativo No. 269 de 2018</t>
  </si>
  <si>
    <t>IP 038</t>
  </si>
  <si>
    <t>Contrato para la conformación, construcción, rehabilitación y señalización de vías, en la zona urbana y rural del municipio de Rionegro</t>
  </si>
  <si>
    <t>ASVIAS LIMITADA</t>
  </si>
  <si>
    <t>800232450-9</t>
  </si>
  <si>
    <t>03/12//2018</t>
  </si>
  <si>
    <t>Interadministrativo No. 275 de 2018</t>
  </si>
  <si>
    <t>IP 039</t>
  </si>
  <si>
    <t>Contrato para la construción de obras complementarias del Centro de Bienestar Animal CEIBA del municipio de Rionegro</t>
  </si>
  <si>
    <t>Interadministrativo No. 107 de 2017</t>
  </si>
  <si>
    <t>IP 040</t>
  </si>
  <si>
    <t>CONSULCON S.A.S.</t>
  </si>
  <si>
    <t>811040317-2</t>
  </si>
  <si>
    <t xml:space="preserve">Construcion de Cocina y Zona de Alimentacion en el Palacio de la Cultura Rendon Bravo de Municipio de RiOnegro Antioquia </t>
  </si>
  <si>
    <t>Contrato para la realizar el mejoramiento de viviendas en la zona urbana y rural del municipio de Guarne</t>
  </si>
  <si>
    <t>Interadministrativo No. 026  de 2018</t>
  </si>
  <si>
    <t>IP 041</t>
  </si>
  <si>
    <t>Contrato para la construción del centro de atención inmediata de San Antonio del municipio de Rionegro</t>
  </si>
  <si>
    <t>Interadministrativo No. 282  de 2018</t>
  </si>
  <si>
    <t>OC 030</t>
  </si>
  <si>
    <t>Interventoria tecnica legal administrativa y financiera para el contrato de obra para la construcción del colector y estación de bombeo de aguas residuales en la vereda Galicia del municipio de Rionegro</t>
  </si>
  <si>
    <t>CONSTRUCTORA LOREA S.A.S.</t>
  </si>
  <si>
    <t>Interventoria tecnica legal administrativa y financiera del contrato para la conformación, construcción, rehabilitación, y señalización de vías, en la zona urbana y rural del municipio de Rionegro</t>
  </si>
  <si>
    <t>OC 031</t>
  </si>
  <si>
    <t>OC 032</t>
  </si>
  <si>
    <t>Interventoria tecnica legal administrativa y financiera al contrato construcción de obras complementarias de centro de bienestar animal "CEIBA" del municipio de Rionegro</t>
  </si>
  <si>
    <t>FREDY ALBERTO ZULUAGA PÉREZ</t>
  </si>
  <si>
    <t>15446272-6</t>
  </si>
  <si>
    <t>OC 033</t>
  </si>
  <si>
    <t xml:space="preserve">JULIAN VARGAS GARCÍA </t>
  </si>
  <si>
    <t>1036948499-2</t>
  </si>
  <si>
    <t>Interventoria tecnica legal administrativa y financiera para la realizar la construcción del centro de atención inmediata de San Antonio del municipio de Rionegro</t>
  </si>
  <si>
    <t>TERMINACION ANTIC / MUTUO ACUERDO</t>
  </si>
  <si>
    <t>OC 01</t>
  </si>
  <si>
    <t>OC 02</t>
  </si>
  <si>
    <t>OC 03</t>
  </si>
  <si>
    <t>OC 04</t>
  </si>
  <si>
    <t>Arrendamiento de equipos de impresión</t>
  </si>
  <si>
    <t>INDALECIO ÁLVAREZ SÁNCHEZ</t>
  </si>
  <si>
    <t>98667660-0</t>
  </si>
  <si>
    <t>OC 034</t>
  </si>
  <si>
    <t>Suministro y transporte de crudo de río para la estabilización de las vías terciarias en el municipio de Rionegro</t>
  </si>
  <si>
    <t>OC 035</t>
  </si>
  <si>
    <t>Contrato de Seguro de Todo Riesgo, RC Extracontractual y Manejo para La Empresa de Desarrollo Sostenible Del Oriente Edeso</t>
  </si>
  <si>
    <r>
      <t>ZURICH</t>
    </r>
    <r>
      <rPr>
        <sz val="11"/>
        <color rgb="FF000000"/>
        <rFont val="Arial Narrow"/>
        <family val="2"/>
      </rPr>
      <t xml:space="preserve"> COLOMBIA SEGUROS S.A</t>
    </r>
    <r>
      <rPr>
        <sz val="11"/>
        <color theme="1"/>
        <rFont val="Arial Narrow"/>
        <family val="2"/>
      </rPr>
      <t xml:space="preserve"> </t>
    </r>
  </si>
  <si>
    <t>900846964-0</t>
  </si>
  <si>
    <t>811029572-1</t>
  </si>
  <si>
    <t>OC 06</t>
  </si>
  <si>
    <t>IP 01</t>
  </si>
  <si>
    <t>IP 02</t>
  </si>
  <si>
    <t>900992909-1</t>
  </si>
  <si>
    <t>OC 07</t>
  </si>
  <si>
    <t>SWA DE COLOMBIA</t>
  </si>
  <si>
    <t>OC 08</t>
  </si>
  <si>
    <t>obra</t>
  </si>
  <si>
    <t>consultoria</t>
  </si>
  <si>
    <t>RELACION DE CONTRATOS 2019
EMPRESA DE DESARROLLO SOSTENIBLE DEL ORIENTE EDESO</t>
  </si>
  <si>
    <t>OC 09</t>
  </si>
  <si>
    <t>IP 03</t>
  </si>
  <si>
    <t>IP 04</t>
  </si>
  <si>
    <t>SIGCAD</t>
  </si>
  <si>
    <r>
      <t>SIGUES</t>
    </r>
    <r>
      <rPr>
        <b/>
        <sz val="11"/>
        <color rgb="FF000000"/>
        <rFont val="Arial Narrow"/>
        <family val="2"/>
      </rPr>
      <t xml:space="preserve"> </t>
    </r>
    <r>
      <rPr>
        <sz val="11"/>
        <color rgb="FF000000"/>
        <rFont val="Arial Narrow"/>
        <family val="2"/>
      </rPr>
      <t>S.A.S</t>
    </r>
  </si>
  <si>
    <t>CD 01</t>
  </si>
  <si>
    <t>901113121-7</t>
  </si>
  <si>
    <t>CD 02</t>
  </si>
  <si>
    <t>CD 03</t>
  </si>
  <si>
    <t>CD 04</t>
  </si>
  <si>
    <t>CD 05</t>
  </si>
  <si>
    <t>OC 05</t>
  </si>
  <si>
    <t>IP 05</t>
  </si>
  <si>
    <t>900820695-1</t>
  </si>
  <si>
    <t>IP 06</t>
  </si>
  <si>
    <t>IP 07</t>
  </si>
  <si>
    <t>IP 08</t>
  </si>
  <si>
    <t>Suministro y aplicación de pintura con microesferas para demarcación vial horizontal</t>
  </si>
  <si>
    <t>Prestación de los servicios de exámenes médicos ocupacionales de ingreso periódicos y de egreso para los funcionarios de la Empresa de Desarrollo Sostenible del Oriente Edeso.</t>
  </si>
  <si>
    <t>Grupo Oriente Salud S.A.S.</t>
  </si>
  <si>
    <t>900898297-9</t>
  </si>
  <si>
    <t>SUMINISTRO Y TRANSPORTE DE GEOTEXTIL TEJIDO DE ALTO MÓDULO TIPO FORTEX BX-40 O SIMILAR. GEOTEXTIL TEJIDO CON FIBRAS DE POLIÉSTER DE ALTA TENACIDAD (PET) PARA LA ESTABILIZACIÓN DE LA SUBRASANTE EN LAS VÍAS RURALES EN EL MUNICIPIO DE RIONEGRO.</t>
  </si>
  <si>
    <t>Gustavo Adolfo Cifuentes Rendón</t>
  </si>
  <si>
    <t>Interadministrativo 113 de2017</t>
  </si>
  <si>
    <t>Prestación de servicio para la digitalización, impresión a gran escala y fotocopiado de planos para proyectos, investigaciones o estudios que garanticen el cumplimiento de los requerimientos técnicos de la subgerencia técnica y del taller de diseño de la Edeso.</t>
  </si>
  <si>
    <t>Libardo Antonio Hincapie Echeverri</t>
  </si>
  <si>
    <t>15428864-1</t>
  </si>
  <si>
    <t>CD 06</t>
  </si>
  <si>
    <t>CAM Empresa de Servicios Públicos</t>
  </si>
  <si>
    <t>811015801-0</t>
  </si>
  <si>
    <t>CD 07</t>
  </si>
  <si>
    <t>Suministro de elementos de identificación personal para la correcta ejecución de los convenios 005, 013 y 014 de 2019 con el municipio de Rionegro.</t>
  </si>
  <si>
    <t>CD 08</t>
  </si>
  <si>
    <t>Alvaro Diego Guarin Silva</t>
  </si>
  <si>
    <t>CD 09</t>
  </si>
  <si>
    <t>Real Ingenieria y Construcciones SAS</t>
  </si>
  <si>
    <t>INGENIERIA TRIPLE C</t>
  </si>
  <si>
    <t>900.586.851-0</t>
  </si>
  <si>
    <t>CD 010</t>
  </si>
  <si>
    <t>Abriza SAS</t>
  </si>
  <si>
    <t>901211506-9</t>
  </si>
  <si>
    <t>CORPORACIÓN LONJA DE PROPIEDAD RAIZ DE MEDELLIN Y ANTIQUIA</t>
  </si>
  <si>
    <t>811016935-3</t>
  </si>
  <si>
    <t>CD 011</t>
  </si>
  <si>
    <t>CD 012</t>
  </si>
  <si>
    <t>E-GLOBAL S.A.</t>
  </si>
  <si>
    <t>CD 013</t>
  </si>
  <si>
    <t>CD 014</t>
  </si>
  <si>
    <t>NICOLAS BEDOYA RENDÓN</t>
  </si>
  <si>
    <t>15427194-9</t>
  </si>
  <si>
    <t>CD 015</t>
  </si>
  <si>
    <t>HZ INGENIEROS CIVILES S.A.S.</t>
  </si>
  <si>
    <t>900489904-7</t>
  </si>
  <si>
    <t>CD 016</t>
  </si>
  <si>
    <t>CD 017</t>
  </si>
  <si>
    <t>EFRAIN ANTONIO BLANDON VARGAS</t>
  </si>
  <si>
    <t>CD 018</t>
  </si>
  <si>
    <t>CD 019</t>
  </si>
  <si>
    <t>CONDITOP S.A.S.</t>
  </si>
  <si>
    <t>CD 020</t>
  </si>
  <si>
    <t>Interventoria legal, tecnica, administrativa, financiera, y socioambiental para la elaboracion de los diseños arquitectonicos y tecnicos para las nuevas viviendas de interes social “Las Margaritas” en Quebrada Arriba y “Mirador” en Juan Antonio Murillo.</t>
  </si>
  <si>
    <t>Interventoría técnica, legal, administrativa y financiera para “El reforzamiento estructural de la Institución Educativa Barro Blanco, sede María Inmaculada en la vereda Abreo del municipio de Rionegro</t>
  </si>
  <si>
    <t>Mantenimiento preventivo y correctivo a todo costo a los equipos de cómputo, y periféricos (incluye pc´s, escáner, monitores, teclados, mouse, impresoras, ups, cabinas de sonido y demás dispositivos que hacen parte del inventario de la Edeso), suministro de tintas, tóners o cartuchos, partes, periféricos y demás elementos relacionados con el inventario tecnológico de la Edeso</t>
  </si>
  <si>
    <t>Suministro de renovación de las licencias de la herramienta ofimática office 365, y la herramienta exchange correo electrónico, autodesk autocad 2019 y autodesk revit 2019. Además de la renovación de las licencias adobe creative cloud y adobe photoshop, adquisición de licencia vitalicia de lumion pro y otras</t>
  </si>
  <si>
    <t>Elaboración del avalúo comercial de 11 lotes ubicados en el municipio de Rionegro (Antioquia) situados en el Paraje Cimarronas</t>
  </si>
  <si>
    <t>Aprovechamiento del espacio publico ubicado en el soterrado de la Plaza de la Libertad local 9901, con un área de 124.49 m2</t>
  </si>
  <si>
    <t>Mantenimiento recuperación y rehabilitación de la fachada de la Institución Educativa Josefina Muñoz Gonzalez del municipio de Rionegro</t>
  </si>
  <si>
    <t>Construcción de un pozo para el abastecimiento de agua subterránea en la vereda La Convención del municipio de Rionegro</t>
  </si>
  <si>
    <t>Levantamiento topografico, arquitectonico y de redes existentes para el edificio 5 del Centro Civico Plaza de la Libertad</t>
  </si>
  <si>
    <t>Ensayos de laboratorio para la rehabilitación de vías terciarias en el municipio</t>
  </si>
  <si>
    <t>CD 022</t>
  </si>
  <si>
    <t>CD 023</t>
  </si>
  <si>
    <t>Mano de obra para la rehabilitación de vías terciarias</t>
  </si>
  <si>
    <t>Interadministrativo 343 de 2019</t>
  </si>
  <si>
    <t>Interadministrativo 345 de 2019</t>
  </si>
  <si>
    <t>Interadministrativo 361 de 2019</t>
  </si>
  <si>
    <t>CONTRATO IUD2019089</t>
  </si>
  <si>
    <t>IP 042</t>
  </si>
  <si>
    <t>RIOSERVICIOS Y CONSTRUCCIONES S.A.S.</t>
  </si>
  <si>
    <t>MARÍA EUGENIA VANEGAS VANEGAS</t>
  </si>
  <si>
    <t>15433633-5</t>
  </si>
  <si>
    <t>32526866-6</t>
  </si>
  <si>
    <t>900266115-5</t>
  </si>
  <si>
    <t>CD 021</t>
  </si>
  <si>
    <t>Suministro de elementos de ferretería</t>
  </si>
  <si>
    <t>AGROPECUARIA TIERRA VIVA SAS</t>
  </si>
  <si>
    <t>901189474-8</t>
  </si>
  <si>
    <t>DIPS INGENIERIA S.A.S.</t>
  </si>
  <si>
    <t>TEMPORALES EN PROYECCIÓN S.A.S.</t>
  </si>
  <si>
    <t>CD 024</t>
  </si>
  <si>
    <t>Construcción de obras de contención</t>
  </si>
  <si>
    <t>DICON ARQUITECTOS E INGENIEROS S.A.S.</t>
  </si>
  <si>
    <t>CD 025</t>
  </si>
  <si>
    <t>ADQUISICION DE LOS DERECHOS PARA EL USO DEL SOFTWARE ADEMÁS DE LA ACTUALIZACIÓN Y SOPORTE TÉCNICO DE NUEVAS VERSIONES, ASOCIADAS A LOS MÓDULOS DEL SISTEMA SAIMYR ACTUALMENTE INSTALADOS EN LA EMPRESA, ADQUISICION DE LOS MODULOS SAIMYR ACTIVOS FIJOS BIENES, SAIMYR WEB INTRANET Y EL PROCESO DE FACTURACIÓN ELECTRÓNICA, SERVICIO HASTA 31 DE DICIEMBRE DE 2019</t>
  </si>
  <si>
    <t>SAIMYR S.A.S.</t>
  </si>
  <si>
    <t>PRESTACIÓN DEL SERVICIO DE TRANSPORTE PARA LOS DIFERENTES PROYECTOS Y ACTIVIDADES QUE ADELANTA LA EMPRESA DE DESARROLLO SOSTENIBLE DEL ORIENTE -EDESO</t>
  </si>
  <si>
    <t xml:space="preserve">811012598-6 </t>
  </si>
  <si>
    <t>PRESTACIÓN DE SERVICIO DE VIGILANCIA PRIVADA ARMADA PARA LA SEDE DE LA EDESO</t>
  </si>
  <si>
    <t>SUMINISTRAR LA PAPELERÍA BÁSICA E IMPLEMENTOS DE OFICINA PARA LA DOTACIÓN DE LOS PUESTOS DE TRABAJO</t>
  </si>
  <si>
    <t>O.R. GABRY S.A.S.</t>
  </si>
  <si>
    <t>ARRENDAMIENTO DE EQUIPOS DE IMPRESIÓN</t>
  </si>
  <si>
    <t>COPY IMPORT S.A.S.</t>
  </si>
  <si>
    <t>SUMINISTRO DE ELEMENTOS DE ASEO Y CAFETERIA PARA EL USO DE LA EDESO Y SU MANTENIMIENTO</t>
  </si>
  <si>
    <t>MERKAFACIL</t>
  </si>
  <si>
    <t>SUMINISTRO DE PIEZAS PUBLICITARIAS E INFORMATIVAS, IMPRESAS PARA LA DIFUSIÓN DE LA INFORMACIÓN DE LOS DIFERENTES PROYECTOS DE LA MARCA EDESO</t>
  </si>
  <si>
    <t>LA TIPOGRAFIA SAS</t>
  </si>
  <si>
    <t>DESARROLLAR, FORTALECER Y MANTENER UNA ESTRATEGIA DE PRESENCIA EFECTIVA Y DE POSICIONAMIENTO DE MARCA, GENERAR Y ESTRECHAR VÍNCULOS Y DAR CUMPLIMIENTO AL DEBER DE INFORMAR LA GESTIÓN DE LAS ACCIONES EMPRENDIDAS POR LA EMPRESA DE DESARROLLO SOSTENIBLE, EDESO, A LOS HABITANTES DEL MUNICIPIO DE RIONEGRO Y DE LA REGIÓN.</t>
  </si>
  <si>
    <t>CAEP</t>
  </si>
  <si>
    <t>MANTENIMIENTO DE LA CASA COLONIAL UBICADA EN LA FINCA LA MOTA, INMUEBLE SITUADO EN LA CL 42 69 A 55 EN LA CUAL FUNCIONA LA UNIDAD DE ATENCIÓN INTEGRAL (UAI) DEL MUNICIPIO DE RIONEGRO.</t>
  </si>
  <si>
    <t xml:space="preserve">DINCOV S.A.S </t>
  </si>
  <si>
    <t>901046112-3</t>
  </si>
  <si>
    <t>PRESTACIÓN DEL SERVICIO DE TRANSPORTE PARA LOS DIFERENTES PROYECTOS Y ACTIVIDADES QUE ADELANTA LA EMPRESA DE DESARROLLO SOSTENIBLE DEL ORIENTE -EDESO-</t>
  </si>
  <si>
    <t>27/05/219</t>
  </si>
  <si>
    <t>PRESTACION DE SERVICIO DE VIGILANCIA ARMADA PARA LAS INSTALACIONES DE LA EDESO</t>
  </si>
  <si>
    <t>ELABORAR LOS ESTUDIOS TÉCNICOS DE LA SEÑALIZACIÓN VIAL DEL MUNICIPIO DE BELLO, ANTIOQUIA, DE ACUERDO A LA NORMATIVIDAD VIGENTE EN EL MANUAL DE SEÑALIZACIÓN DE TRANSITO NACIONAL</t>
  </si>
  <si>
    <t>GEOTURISMO COLOMBIA S.A.S</t>
  </si>
  <si>
    <t xml:space="preserve">811040568-4 </t>
  </si>
  <si>
    <t>OC  015</t>
  </si>
  <si>
    <t>GESTIÓN PREDIAL PARA LAS CICLORRUTAS DE ANTIOQUIA EN MUNICIPIOS DEL ORIENTE</t>
  </si>
  <si>
    <t>GPS-GESTIÓN, PROYECTOS Y SERVICIOS S.A.S.</t>
  </si>
  <si>
    <t xml:space="preserve">901261540-3 </t>
  </si>
  <si>
    <t>DISEÑOS PARA LA CICLORRUTAS EN EL ORIENTE</t>
  </si>
  <si>
    <t>O&amp;P CIVILES S.A.S</t>
  </si>
  <si>
    <t>SUMINISTRO Y TRANSPORTE DE AGREGADOS PÉTREOS PARA LA ESTABILIZACIÓN DE LAS VÍAS RURALES EN EL MUNICIPIO DE RIONEGRO</t>
  </si>
  <si>
    <t>TRITURADOS Y ARENAS DEL NORTE S.A.S.</t>
  </si>
  <si>
    <t>900867983-0</t>
  </si>
  <si>
    <t>ARRENDAMIENTO OPERATIVO DE MAQUINARIA</t>
  </si>
  <si>
    <t xml:space="preserve">SIGCAD S.A.S </t>
  </si>
  <si>
    <t>22/082019</t>
  </si>
  <si>
    <t>REALIZAR LOS MODELOS Y ESQUEMAS TÉCNICOS BAJO LA METODOLOGÍA BIM (LOD 300) INTEGRANDO TODAS LAS ESPECIALIDADES Y REALIZANDO ANÁLISIS DE INTERFERENCIAS</t>
  </si>
  <si>
    <t>NABE S.A.S.</t>
  </si>
  <si>
    <t>900968200-6</t>
  </si>
  <si>
    <t>CONTRATAR PERSONAL DE OBRA PARA REALIZAR LAS LABORES OPERATIVAS EN LA ESTABILIZACIÓN DE VÍAS BAJO LA MODALIDAD DE SUELO CEMENTO.</t>
  </si>
  <si>
    <t>SERVICIOS TEMPORALES EN PROYECCION S.A.S</t>
  </si>
  <si>
    <t>PRESTACIÓN DE SERVICIO PARA LA OPERACIÓN LOGISTICA EN LOS DIFERENTES TIPOS DE EVENTOS QUE PROGRAME Y REQUIERA LLEVAR A CABO LA EMPRESA DE DESARROLLO SOSTENIBLE DEL ORIENTE EDESO</t>
  </si>
  <si>
    <t>CORPORACIÓN DESOUN</t>
  </si>
  <si>
    <t>CONSTRUCCIÓN DE CUNETAS PARA LAS VÍAS RURALES INTERVENIDAS CON LA TECNOLOGÍA DE SUELO- CEMENTO EN EL MUNICIPIO DE RIONEGRO, CONSTRUCCIÓN DE ESTRUCTURAS DE CONTENCIÓN Y/O OBRAS COMPLEMENTARIAS EN LAS VÍAS ESTABILIZADAS O DE INFLUENCIA DE LAS MISMAS, CONSTRUCCIÓN Y/O REUBICACIÓN DE OBRAS TRANSVERSALES, INCLUYE SUMINISTRO DE MATERIALES, EQUIPO, PERSONAL Y TODO LO NECESARIO PARA LA EJECUCIÓN DE LA OBRA</t>
  </si>
  <si>
    <t>ASOCIACION BELLO TERRITORIO</t>
  </si>
  <si>
    <t>INTERVENTORÍA TÉCNICA, LEGAL, ADMINISTRATIVA, AMBIENTAL Y FINANCIERA PARA REALIZAR LA RECUPERACIÓN, ADECUACIÓN, MANTENIMIENTO Y EJECUCIÓN DE OBRAS COMPLEMENTARIAS ASOCIADAS A LA MALLA VIAL; CONSTRUCCIÓN Y MEJORAMIENTO DE URBANISMO, EQUIPAMIENTO COLECTIVO Y DE ESPACIOS PÚBLICOS DEL MUNICIPIO DE RIONEGRO.</t>
  </si>
  <si>
    <t>CONSORCIO CENTIMP</t>
  </si>
  <si>
    <t>901287242-6</t>
  </si>
  <si>
    <t>DISEÑOS ARQUITECTONICOS Y TECNICOS PARA LAS NUEVAS VIVIENDAS DE INTERES SOCIAL “LAS MARGARITAS” EN QUEBRADA ARRIBA Y “MIRADOR” EN JUAN ANTONIO MURILLO</t>
  </si>
  <si>
    <t>DIEGO ALBERTO RAYO MORALES</t>
  </si>
  <si>
    <t>98545515-7</t>
  </si>
  <si>
    <t>DISEÑO Y CONSTRUCCIÓN DE ESPACIOS MULTIPLES COMUNITARIOS Y SUS OBRAS COMPLEMENTARIAS EN LAS DIFERENTES COMUNIDADES DEL MUNICIPIO DE RIONEGRO</t>
  </si>
  <si>
    <t>CONSTRUCTORA LOREA SAS</t>
  </si>
  <si>
    <t>REFORZAMIENTO ESTRUCTURAL DE LA INSTITUCION EDUCATIVA BARRO BLANCO, SEDE MARIA INMACULADA EN LA VEREDA ABREO DEL MUNICIPIO DE RIONEGRO</t>
  </si>
  <si>
    <t>JMS PROYCON S.A.S</t>
  </si>
  <si>
    <t>901075971-7</t>
  </si>
  <si>
    <t>IP 09</t>
  </si>
  <si>
    <t>INTERVENTORÍA TÉCNICA, LEGAL, ADMINISTRATIVA Y FINANCIERA, ESTUDIOS Y DISEÑOS COMPLEMENTARIOS Y MODELACIÓN PARA LA CONSTRUCCIÓN DEL EDIFICIO INTELIGENTE PARA LA CREATIVIDAD, INNOVACIÓN Y EMPRENDIMIENTO DE LA INSTITUCIÓN UNIVERSITARIA DIGITAL DE ANTIOQUIA</t>
  </si>
  <si>
    <t>JOSÉ ALEXANDER ROMAN RUIZ</t>
  </si>
  <si>
    <t>71785655-0</t>
  </si>
  <si>
    <t>CONSTRUCCIÓN DE OBRAS COMPLEMENTARIAS DE URBANISMO EN EL PROYECTO JARDÍN DE CIMARRONAS</t>
  </si>
  <si>
    <t>ASOCIACIÓN PARA EL MANEJO AMBIENTAL Y CONSTRUCCIONES CIVILES MAYCOC</t>
  </si>
  <si>
    <t>CONSTRUCCIÓN DE OBRAS COMPLEMENTARIAS PARA LA ESTABILIZACIÓN DE VÍAS TERCIARIAS</t>
  </si>
  <si>
    <t>GRUPO UNO (1) PARA LA EJECUCIÓN DEL CONTRATO INTERADMINISTRATIVO 418 DE 2019</t>
  </si>
  <si>
    <t>CONSORCIO OBRAS EDESO 2019</t>
  </si>
  <si>
    <t>901313596-1</t>
  </si>
  <si>
    <t>SEÑALIZACIÓN HORIZONTAL EN EL MUNICIPIO DE BELLO</t>
  </si>
  <si>
    <t>CONMEZCLAS S.A.</t>
  </si>
  <si>
    <t>811013823-3</t>
  </si>
  <si>
    <t>GRUPO DOS (2) PARA LA EJECUCIÓN DEL CONTRATO INTERADMINISTRATIVO 418 DE 2019</t>
  </si>
  <si>
    <t>CONINGECON SAS</t>
  </si>
  <si>
    <t>900247365-9</t>
  </si>
  <si>
    <t>CONSTRUCCIÓN DE LA OBRA EN EL CONTRATO DE LA CALIBRACIÓN DE DISEÑOS Y CONSTRUCCIÓN DEL CENTRO DE ATENCIÓN INMEDIATA DE SAN ANTONIO DE PEREIRA DEL MUNICIPIO DE RIONEGRO</t>
  </si>
  <si>
    <t>CONINCAL SAS</t>
  </si>
  <si>
    <t>SUMINISTRO, TRANSPORTE E INSTALACIÓN DE ASFALTO</t>
  </si>
  <si>
    <t>3 MESES</t>
  </si>
  <si>
    <t>1 MES</t>
  </si>
  <si>
    <t xml:space="preserve">importacion y puesta en marcha de la red contra incendios </t>
  </si>
  <si>
    <t>GESTIONAR CONSTRUIR Y DESARROLLAR LA ETAPA 1 CON 288 UNIDADES DE VIVIENDA TIPO APTO, DEL PROYECRO DE VIVIENDA DE INTERES PRIORITARIO PARA AHOCRADOCES JARDIN DE CIMARRONAS</t>
  </si>
  <si>
    <t>SUMINISTRO DE IMPLEMENTOS DE DOTACION PERSONAL Y PRPOTECCION DE SEGURIDAD Y SALUD EN EL TRABAJO "MANEJO SEGURO DE ALTURAS" PARA EL POCYECTO MEJORAMIENTO DE VIVIENDAS</t>
  </si>
  <si>
    <t xml:space="preserve">Solicitud adicion para la interventoria para prorroga de 3 meses </t>
  </si>
  <si>
    <t>No se tenian los diagnosticos de las viviendas a ejecutar</t>
  </si>
  <si>
    <t>357 DEL 2019</t>
  </si>
  <si>
    <t>Contrato para la instaliación de luminarias y bras complementarias para la expansión del alumbrado publico del municipio de Guarne</t>
  </si>
  <si>
    <t>Se suspende teniendo en cuenta que los plazos de solicitud de punto e conexión en EPM son aprox. de 30 a 45 dias, por este motivo se hace necesario suspender el plazo del contrato.</t>
  </si>
  <si>
    <t>Interdaministrativo No. 035 de 2018</t>
  </si>
  <si>
    <t>EJECUTAR EL PLAN DE MEDIOS DE LA ENTIDAD QUE ESTABLEZCA LA MEJOR COMBINACIÓN Y UTILIZACIÓN DE MEDIOS POSIBLES COMO LA RADIO, TELEVISIÓN, PRENSA, WEB Y DIGITALES PARA BRINDAR DIFUSIÓN DE INFORMACIÓN OPORTUNA DE LAS GESTIONES, EJECUCIONES Y ACTIVIDADES EMPRENDIDAS Y ADELANTADAS POR LAS DIFERENTES DEPENDENCIAS Y ÁREAS DE LA EMPRESA DE DESARROLLO SOSTENIBLE DEL ORIENTE EDESO</t>
  </si>
  <si>
    <r>
      <t>Interventoría técnica, legal, administrativa y financiera para “E</t>
    </r>
    <r>
      <rPr>
        <i/>
        <sz val="11"/>
        <color theme="1"/>
        <rFont val="Arial Narrow"/>
        <family val="2"/>
      </rPr>
      <t>l diseño y la construcción de espacios multiples comunitarios y sus obras complementarias en las diferentes comunidades del municipio de Rionegro</t>
    </r>
  </si>
  <si>
    <r>
      <t>Interventoría técnica, legal, administrativa y financiera para “L</t>
    </r>
    <r>
      <rPr>
        <i/>
        <sz val="11"/>
        <color theme="1"/>
        <rFont val="Arial Narrow"/>
        <family val="2"/>
      </rPr>
      <t>a construcción del urbanismo del proyecto de vivienda de interes social y prioritario Jardin de Cimarronas</t>
    </r>
  </si>
  <si>
    <r>
      <t>Interventoría técnica, legal, administrativa y financiera para “L</t>
    </r>
    <r>
      <rPr>
        <i/>
        <sz val="11"/>
        <color theme="1"/>
        <rFont val="Arial Narrow"/>
        <family val="2"/>
      </rPr>
      <t>a calibración de diseños y construcción del centro de atención inmediata de San Antonio de Pereira del municipio de Rionegro</t>
    </r>
    <r>
      <rPr>
        <sz val="11"/>
        <color rgb="FF0E0E0E"/>
        <rFont val="Arial Narrow"/>
        <family val="2"/>
      </rPr>
      <t>”.</t>
    </r>
  </si>
  <si>
    <t>CONSTRUCCIÓN DE OBRAS COMPLEMENTARIAS DE URBANISMO EN EL PROYECTO LA CALIBRACIÓN DE DISEÑOS, CONSTRUCCIÓN E INTERVENTORÍA DEL CENTRO DE ATENCIÓN INMEDIATA DE SAN ANTONIO DE PEREIRA DEL MUNICIPIO DE RIONEGRO</t>
  </si>
  <si>
    <t>REDISEÑO, DESARROLLO Y AJUSTES DEL PORTAL WEB DE LA ENTIDAD; SERVICIOS DE HOSTING Y CUENTAS DE USUARIOS PARA PROVEEDORES DE EDESO</t>
  </si>
  <si>
    <t>Interadministrativo 113 de 2017</t>
  </si>
  <si>
    <t>Recolección, transporte y disposición final de residuos ordinarios provenientes del suelo-cemento</t>
  </si>
  <si>
    <t>Interadministrativo 123 de 2019</t>
  </si>
  <si>
    <t>Señalización y demarcación víal</t>
  </si>
  <si>
    <t>INTERADMINISTRATIVO N. 702 DE 2019 (BELLO)</t>
  </si>
  <si>
    <t>Interadministrativo 356 de 2019</t>
  </si>
  <si>
    <t>IA 01</t>
  </si>
  <si>
    <t>LA RECUPERACION, ADECUACION, MANTENIMIENTO Y EJECUCIÓN DE OBRAS COMPLEMENTARIAS ASOCIADAS A LA MALLA VIAL; CONSTRUCCION Y MEJORAMIENTO DE URBANISMO, EQUIPAMIENTO COLECTIVO Y DE ESPACIOS PUBLICOS DEL MUNICIPIO DE RIONEGRO</t>
  </si>
  <si>
    <t>CONSORCIO OBRAS RIO 2019</t>
  </si>
  <si>
    <t>901287241-9</t>
  </si>
  <si>
    <t>CONSORCIO C.RIO RIONEGRO</t>
  </si>
  <si>
    <t>Interadministrativo N. 108 de 2019</t>
  </si>
  <si>
    <t>Interadministrativo N. 113 de 2017</t>
  </si>
  <si>
    <t>Interadministrativo N. 108 de 2017</t>
  </si>
  <si>
    <t>El Decreto no esta en firme y se genero una sobre oferta de viviendas</t>
  </si>
  <si>
    <t>Interadministrativo N. 123 de 2017</t>
  </si>
  <si>
    <t>Interadministrativo IUD2019088</t>
  </si>
  <si>
    <t>Interadministrativo N. 345 de 2019</t>
  </si>
  <si>
    <t>Interadministrativo N. 357 DE 2019</t>
  </si>
  <si>
    <t>Interadministrativo N. 702 de 2019</t>
  </si>
  <si>
    <t>Interadministrativo N. 356 de 2019</t>
  </si>
  <si>
    <t>Interadministrativo N. 123 de 2019</t>
  </si>
  <si>
    <t>Interadministrativo N. 357 de 2019</t>
  </si>
  <si>
    <t>Interadministrativo N. 122 de 2019</t>
  </si>
  <si>
    <t xml:space="preserve">1. POR SUSPENSION DEL CONTRATO DE OBRA </t>
  </si>
  <si>
    <t>TIPO DE CONTRATO</t>
  </si>
  <si>
    <t>NUMERO DE CONTRATO</t>
  </si>
  <si>
    <t>PLAZO INICIAL</t>
  </si>
  <si>
    <t>FECHA DE INICIO</t>
  </si>
  <si>
    <t>FECHA FINAL</t>
  </si>
  <si>
    <t>VALOR</t>
  </si>
  <si>
    <t>OTRSÍ N°1</t>
  </si>
  <si>
    <t>OTROSÍ N°2</t>
  </si>
  <si>
    <t>OTROSÍ N°3</t>
  </si>
  <si>
    <t>OTROSÍ N°4</t>
  </si>
  <si>
    <t xml:space="preserve">SUSPENSIÓN </t>
  </si>
  <si>
    <t>REINICIO</t>
  </si>
  <si>
    <t>SUPERVISOR</t>
  </si>
  <si>
    <t xml:space="preserve">CONTRATACION DIRECTA </t>
  </si>
  <si>
    <t>CD-001-2019</t>
  </si>
  <si>
    <t>SERVICIOS TEMPORALES EN PROYECCION  S.A.S</t>
  </si>
  <si>
    <t xml:space="preserve">CONTRATAR PERSONAL DE OBRA PARA REALIZAR LAS LABORES OPERATIVAS EN LA ESTABILIZACIÓN DE VÍAS BAJO LA MODALIDAD DE SUELO CEMENTO </t>
  </si>
  <si>
    <t xml:space="preserve">49 dias </t>
  </si>
  <si>
    <t xml:space="preserve">Prorroga (2 meses mas) hasta el 30 de junio de 2019 </t>
  </si>
  <si>
    <t>prorroga 2 (dos meses mas, hasta el 30 de agosto de 2019)
adicion 1 ($123.064.707)</t>
  </si>
  <si>
    <t>N/A</t>
  </si>
  <si>
    <t>SUBGERENTE TECNICO</t>
  </si>
  <si>
    <t xml:space="preserve">RECIBO A SATISFACCION </t>
  </si>
  <si>
    <t xml:space="preserve">INVITACION ABIERTA </t>
  </si>
  <si>
    <t>IA-001-2019</t>
  </si>
  <si>
    <t xml:space="preserve">CONSORCIO OBRAS RIO 2019 </t>
  </si>
  <si>
    <t xml:space="preserve">LA RECUPERACION, ADECUACION, MANTENIMIENTO Y EJECUCION DE OBRAS COMPLEMENTARIAS ASOCIADAS A LA MALLA VIAL; CONSTRUCCION Y MEJORAMIENTO DE URBANISMO, EQUIPAMENTO COLECTIVO Y DE ESPACIOS PUBLICOS DEL MUNICIPIO DE RIONEGRO </t>
  </si>
  <si>
    <t>6 meses</t>
  </si>
  <si>
    <t xml:space="preserve">modificacion alcance </t>
  </si>
  <si>
    <t>cambio de supervisor</t>
  </si>
  <si>
    <t>prorroga 3 meses, hasta el 11 de marzo de 2020</t>
  </si>
  <si>
    <t xml:space="preserve">cambio de supervisor </t>
  </si>
  <si>
    <t>EN EJECUCION</t>
  </si>
  <si>
    <t xml:space="preserve">INVITACION PRIVADA </t>
  </si>
  <si>
    <t>001-2019-IP</t>
  </si>
  <si>
    <t xml:space="preserve">EJECUTAR EL PLAN DE MEDIOS DE LA ENTIDAD QUE EST ABELZACA LA MEJOR COMBINACIÓN Y UTILIZACIÓN DE MEDIOS POSIBLES COMO LA RADIO, TELEVISIÓN, PRENSA, WEB Y DIGITALES PARA BRINDAR DIFUSIÓN DE INFORMACIÓN OPORTUNA DE LAS GESTIONES, EJECUCIONES Y ACTIVIDADES EMPRENDIDAS Y ADELANTADAS POR LAS DIFERENTES DEPENDENCIAS Y ÁREAS DE LA EMPRESA DE DESARROLLO SOSTENIBLE DEL ORIENTE, EDESO </t>
  </si>
  <si>
    <t>9 meses</t>
  </si>
  <si>
    <t xml:space="preserve">cambio de imputacion de presupuestal </t>
  </si>
  <si>
    <t>ADICION $32.000.000</t>
  </si>
  <si>
    <t xml:space="preserve">LIDER DE COMUNICACIONES </t>
  </si>
  <si>
    <t xml:space="preserve">LIQUIDADO </t>
  </si>
  <si>
    <t xml:space="preserve">ORDEN DE COMPRA </t>
  </si>
  <si>
    <t>OC-001-2019</t>
  </si>
  <si>
    <t>SAIMYR S.A.S</t>
  </si>
  <si>
    <t xml:space="preserve">12 meses </t>
  </si>
  <si>
    <t xml:space="preserve">SUBGERENTE ADMINISTRATIVA Y FINANCIERA </t>
  </si>
  <si>
    <t>CD-002-2019</t>
  </si>
  <si>
    <t>IP-002-2019</t>
  </si>
  <si>
    <t>CORPORACION DESOUN</t>
  </si>
  <si>
    <t xml:space="preserve">PRESTACIÓN DE SERVICIO PARA LA OPERACIÓN LOGISTICA EN LOS DIFERENTES TIPOS DE EVENTOS QUE PROGRAME Y REQUIERA LLEVAR A CABO LA EMPRESA DE DESARROLLO SOSTENIBLE DEL ORIENTE EDESO </t>
  </si>
  <si>
    <t xml:space="preserve">11 meses </t>
  </si>
  <si>
    <t>OC-002-2019</t>
  </si>
  <si>
    <t xml:space="preserve">COTRAESTUR </t>
  </si>
  <si>
    <t>PRESTACION DE SERVICIO DE TRANSPORTE PARA LOS DIFERENTES PROYECTOS Y ACTIVIDADES QUE ADELANTA A EMPRESA DE DESARROLLO SOSTENIBLE EDESO</t>
  </si>
  <si>
    <t xml:space="preserve">3 MESES </t>
  </si>
  <si>
    <t>Prorroga 1 hasta el 26 de mayo de 2019
Adicion 1 $ 35.450.000</t>
  </si>
  <si>
    <t>CD-003-2019</t>
  </si>
  <si>
    <t>GRUPO ORIENTE SALUD S.A.S</t>
  </si>
  <si>
    <t>7 MESES</t>
  </si>
  <si>
    <t xml:space="preserve">SUBGERENCIA ADMINISTRATIVA Y FINANICERA </t>
  </si>
  <si>
    <t>IP-003-2019</t>
  </si>
  <si>
    <t xml:space="preserve">SIGCAD </t>
  </si>
  <si>
    <t xml:space="preserve">ARRENDAMIENTO OPERATIVO DE MAQUINARIA </t>
  </si>
  <si>
    <t xml:space="preserve">UN MES </t>
  </si>
  <si>
    <t xml:space="preserve">Prorroga 4 meses, hasta el 30 de agost ode 2019 </t>
  </si>
  <si>
    <t>prorroga 1 mes mas hasta el 30 de sep de 2019
adicion 1 ($451.618.440</t>
  </si>
  <si>
    <t xml:space="preserve">TERMINADO </t>
  </si>
  <si>
    <t>OC-003-2019</t>
  </si>
  <si>
    <t>RONDEROS LTDA</t>
  </si>
  <si>
    <t xml:space="preserve">PRESTACION DE SERVICIOS DE VIGILANCIA PRIVADA ARMADA </t>
  </si>
  <si>
    <t xml:space="preserve">4 MESES </t>
  </si>
  <si>
    <t>CD-004-2019</t>
  </si>
  <si>
    <t xml:space="preserve">GUSTAVO ADOLFO CIFUENTES RENDON </t>
  </si>
  <si>
    <t>Suministro y transporte de geotextil tejido de alto módulo tipo fortex bx- 40 o similar. geotextil tejido con fibras de poliéster de alta tenacidad (pet) para la estabilización de la subrasante en las vías rurales en el municipio de Rionegro</t>
  </si>
  <si>
    <t xml:space="preserve">TERMINACION ANTICIPADA </t>
  </si>
  <si>
    <t>IP-004-2019</t>
  </si>
  <si>
    <t xml:space="preserve">SIGUES S.A.S </t>
  </si>
  <si>
    <t xml:space="preserve">SUMINISTRO Y TRANSPORTE DE AGREGADOS PÉTREOS PARA LA ESTABILIZACIÓN DE LAS VÍAS RURALES EN EL MUNICIPIO DE RIONEGRO </t>
  </si>
  <si>
    <t>Prorroga 4 meses,hasta el 30 de agosto</t>
  </si>
  <si>
    <t>prorroga 1 mes y 15 dias hasta el 10 de octubre de 2019</t>
  </si>
  <si>
    <t>OC-004-2019</t>
  </si>
  <si>
    <t>PAPELERIA GABRY S.A.S</t>
  </si>
  <si>
    <t xml:space="preserve">SUMINISTRAR LA PAPELERIA BASICA E IMPLEMENTOS DE OFICINA PARA LA DOTACION DE LOS PUESTOS DE TRABAJO </t>
  </si>
  <si>
    <t xml:space="preserve">10 MESES </t>
  </si>
  <si>
    <t>CD-005-2019</t>
  </si>
  <si>
    <t xml:space="preserve">LIBARDO ANTONIO HINCAPIE ECHEVERRI </t>
  </si>
  <si>
    <t xml:space="preserve">SUBGERENDIA DE PROYECTOS </t>
  </si>
  <si>
    <t>IP-005-2019</t>
  </si>
  <si>
    <t>BELLO TERRITORIO</t>
  </si>
  <si>
    <t xml:space="preserve">CONSTRUCCIÓN DE CUNETAS PARA LAS VÍAS RURALES INTERVENIDAS CON LA TECNOLOGÍA DE SUELO­CEMENTO EN EL MUNICIPIO DE RIONEGRO, CONSTRUCCIÓN DE ESTRUCTURAS DE CONTENCIÓN Y/O OBRAS COMPLEMENTARIAS EN LAS VÍAS ESTABILIZADAS O DE INFLUENCIA DE LAS MISMAS, CONSTRUCCIÓN Y/O REUBICACIÓN DE OBRAS TRANSVERSALES, INCLUYE SUMINISTRO DE MATERIALES, EQUIPO, PERSONAL Y TODO LO NECESARIO PARA LA EJECUCIÓN DE LA OBRA </t>
  </si>
  <si>
    <t>ACLARATORIO</t>
  </si>
  <si>
    <t>OC-005-2019</t>
  </si>
  <si>
    <t>COPY IMPORT</t>
  </si>
  <si>
    <t>ARRENDAMIENTO EQUIPOS DE IMPRESIÓN</t>
  </si>
  <si>
    <t xml:space="preserve">11 MESES </t>
  </si>
  <si>
    <t>SUBGERENTTE ADMINISTRATIVO Y FINANCIERO</t>
  </si>
  <si>
    <t>CD-006-2019</t>
  </si>
  <si>
    <t xml:space="preserve">CAM EMPRESA DE SERVICIOS PUBLICOS </t>
  </si>
  <si>
    <t xml:space="preserve">RECOLECCIÓN, TRANSPORTE Y DISPOSICION FINAL DE RESIDUOS ORDINARIOS PROVENIENTES DEL SUELO CEMENTO </t>
  </si>
  <si>
    <t>Prorroga No 1: 3 meses hasta el 30 de noviembre 
adicion No 1: $2.500.000</t>
  </si>
  <si>
    <t>IP-006-2019</t>
  </si>
  <si>
    <t>INTERVENTORÍA TÉCNICA, LEGAL, ADMINISTRATIVA, AMBIENTAL Y FINANCIERA PARA REALIZAR LA RECUPERACIÓN, ADECUACIÓN, MANTENIMIENTO Y EJECUCIÓN DE OBRAS COMPLEMENTARIAS ASOCIADAS A LA MALLA VIAL; CONSTRUCCIÓN Y MEJORAMIENTO DE URBANISMO, EQUIPAMIENTO COLECTIVO Y DE ESPACIOS PÚBLICOS DEL MUNICIPIO DE RIONEGRO</t>
  </si>
  <si>
    <t xml:space="preserve">CAMBIO DE SUPERVISOR </t>
  </si>
  <si>
    <t>PRORRROGA N 1: 3 MESES MAS, HASTA EL 11 DE MARZO DE 2020
ADICION N 1 ADICION POR VALOR DE $ 43.500.373</t>
  </si>
  <si>
    <t>OC-006-2019</t>
  </si>
  <si>
    <t xml:space="preserve">MERKAFACIL </t>
  </si>
  <si>
    <t xml:space="preserve">CONTRATAR EL SUMINISTRO DE ELEMENTOS DE ASEO Y CAFETERIA PARA EL USO DE LA EDESO Y SU MANTENIMIENTO </t>
  </si>
  <si>
    <t xml:space="preserve">LIDER DE DESARROLLO ORGANIZACIONAL </t>
  </si>
  <si>
    <t>CD-007-2019</t>
  </si>
  <si>
    <t xml:space="preserve">ALVARO DIEGO GUARIN SILVA </t>
  </si>
  <si>
    <t>SUMINISTRO DE ELEMENTOS DE IDENTIFICACIÓN PERSONAL PARA LA CORRECTA EJECUCIÓN DE LOS CONVENIOS 005, 013 Y 014 DE 2019 CON EL MUNICIPIO DE RIONEGRO</t>
  </si>
  <si>
    <t xml:space="preserve">15 DIAS </t>
  </si>
  <si>
    <t xml:space="preserve">SUBGERENTE DE PROYECTOS </t>
  </si>
  <si>
    <t>IP-077-2019</t>
  </si>
  <si>
    <t>DISEÑOS ARQUITECONICOS Y TECNICOS PARA LAS NUEVAS VIVIENDAS DE INTERES SOCIAL "LAS MARGARITAS' EN QUEBRADA ARRIBA Y "MIRADOR" EN JUAN ANTONIO MURILLO.</t>
  </si>
  <si>
    <t>OC-007-2019</t>
  </si>
  <si>
    <t xml:space="preserve">SWA DE COLOMBIA </t>
  </si>
  <si>
    <t xml:space="preserve">CONTRATACIÓN DIRECTA </t>
  </si>
  <si>
    <t>CD-008-2019</t>
  </si>
  <si>
    <t xml:space="preserve">REAL INGENIERIA CONSTRUCCIONES, INTERVENTORIAS Y SUMINISTROS S.A.S </t>
  </si>
  <si>
    <t>INTERVENTORIA LEGAL, TECNICA, ADMINISTRATIVA, FINANCIERA, Y SOCIOAMBIENTAL PARA LA ELABORACION DE LOS DISEÑOS ARQUITECTONICOS Y TECNICOS PARA LAS NUEVAS VIVIENDAS DE INTERES SOCIAL "LAS MARGARITAS" EN QUEBRADA ARRIBA Y "MIRADOR" EN JUAN ANTONIO MURILLO.</t>
  </si>
  <si>
    <t>IP-008-2019</t>
  </si>
  <si>
    <t xml:space="preserve">REFORZAMIENTO ESTRUCTURAL DE LA INSTITUCION EDUCATIVA BARRO BLANCO, SEDE MARIA INMACULADA EN LA VEREDA ABREO DEL MUNICIPIO DE RIONEGRO </t>
  </si>
  <si>
    <t xml:space="preserve">5 MESES </t>
  </si>
  <si>
    <t xml:space="preserve">Prorroga 1: un mes mas, es decir hasta el 20 de diciembre de 2019 </t>
  </si>
  <si>
    <t>adicion N1 $59.283.884</t>
  </si>
  <si>
    <t>OC-008-2019</t>
  </si>
  <si>
    <t xml:space="preserve">LA TIPOGRAFIA S.A.S </t>
  </si>
  <si>
    <t xml:space="preserve">SUMINSITRO DE PIEZAS PUBLICITARIAS E INFORMATIVAS, IMPRESAS PARA LA DIFUSION DE INFORMACION DE LOS DIFERENTES PROYECTOS Y DE LA MARCA EDESO </t>
  </si>
  <si>
    <t>CAMBIO DE IMPUTACION PRESUPUESTAL</t>
  </si>
  <si>
    <t>CD-009-2019</t>
  </si>
  <si>
    <t xml:space="preserve">INGENIERIA TRIPLE C S.A.S </t>
  </si>
  <si>
    <t xml:space="preserve">INTERVENTORIA TECNICA, LEGAL, ADMINISTRATIVA, Y FINANCIERA PARA EL REFORZAMIENTO ESTRUCTURAL DE LA INSTITUCION EDUCATIVA BARRO BLANCO, SEDE MARIA INMACULADA EN LA VEREDA ABREO A DEL MUNICIPIO DE RIONEGRO </t>
  </si>
  <si>
    <t>IP-009-2019</t>
  </si>
  <si>
    <t>JOSE ALEXANDER ROMAN RUIZ</t>
  </si>
  <si>
    <t>PRORROGA N 1 25 DIAS MAS HASTA EL 7 DE ENERO DE 2020</t>
  </si>
  <si>
    <t>OC-009-2019</t>
  </si>
  <si>
    <t xml:space="preserve">ARRENDAMIENTO IMPRESORA SAN ANTONIO </t>
  </si>
  <si>
    <t xml:space="preserve">9 MESES </t>
  </si>
  <si>
    <t xml:space="preserve">PRORROGA N 1: 7 MESES MAS, HASTA EL 31 DE JULIO DE 2020 </t>
  </si>
  <si>
    <t>CD-010-2019</t>
  </si>
  <si>
    <t xml:space="preserve">ABRIZA S.A.S </t>
  </si>
  <si>
    <t xml:space="preserve">MANTENIMINETO PREVENTIVO Y CORRECTIVO A TODO COSTO A LOS EQUIPOS DE COMPUTO, Y PERIFERICOS (INCLUYE PC´S, ESCANER, MONITORES, TECLADOS, MOUSE, IMPRESORAS, UPS, CABINAS DE SONIDO Y DEMAS DISPOSITIVOS QUE HACEN PARTE DEL INVENTARIO DE LA EDESO), SUMINISTROS DE TINTAS, TONERS O CARTUCHOS, PARTES, PERIFERICOS Y DEMAS </t>
  </si>
  <si>
    <t>IP-010-2019</t>
  </si>
  <si>
    <t>COSNTRUCTORA LOREA S.A.S</t>
  </si>
  <si>
    <t xml:space="preserve">DISEÑOS Y CONSTRUCCCION DE ESPACIOS MULTIPLES COMUNITARIOS Y SUS OBRAS COMPLEMENTARIAS EN LAS DIFERENTES COMUNIDADES DEL MUNICIPIO DE RIONEGRO </t>
  </si>
  <si>
    <t xml:space="preserve">PRORROGA N 1 UN MES Y 15 DIAS, HSTA EL 12 DE DICIEMBRE DE 2019 </t>
  </si>
  <si>
    <t>OC-010-2019</t>
  </si>
  <si>
    <t xml:space="preserve">CENTRO DE ANALISIS Y ENTREMANIENTO POLITICO </t>
  </si>
  <si>
    <t>DESARROLLAR, FORTALECER Y MANTENER UNA
ESTRATEGIA DE PRESENCIA EFECTIVA Y DE
POSICIONAMIENTO DE MARCA, GENERAR Y ESTRECHAR
. VÍNCULOS Y DAR CUMPLIMIENTO AL DEBER DE
INFORMAR LA GESTIÓN DE LAS ACCIONES
EMPRENDIDAS POR LA EMPRESA DE DESARROLLO
SOSTENIBLE DEL ORIENTE, EDESO, A LOS HABITANTES
DEL MUNICIPIO DE RIONEGRO Y LA REGIÓN</t>
  </si>
  <si>
    <t xml:space="preserve">8 MESES </t>
  </si>
  <si>
    <t>CD-011-2019</t>
  </si>
  <si>
    <t xml:space="preserve">LA LONJA DE PROPIEDAD RAIZ DE MEDELLIN Y ANTIOQUIA </t>
  </si>
  <si>
    <t>ELABORACIÓN DEL AVALÚO COMERCIAL DE 11 LOTES UBICADOS EN EL MUNICIPIO DE RIONEGRO (ANTIOQUIA) SITUADOS EN EL PARAJE CIMARRONAS</t>
  </si>
  <si>
    <t xml:space="preserve">PRORROGA N 1: UN MES MAS , HASTA EL 25 DE SEPTIEMBRE DE 2019 </t>
  </si>
  <si>
    <t xml:space="preserve">SECRETARIA GENERAL </t>
  </si>
  <si>
    <t>IP-011-2019</t>
  </si>
  <si>
    <t xml:space="preserve">INGEURBANISMO S.A.S </t>
  </si>
  <si>
    <t xml:space="preserve">COSNTRUCCION DE OBRAS COMPLEMENTARIAS DE URBANISMO JARDIN DE CIMARRONAS </t>
  </si>
  <si>
    <t>OC-011-2019</t>
  </si>
  <si>
    <t xml:space="preserve">DICONV S.A.S </t>
  </si>
  <si>
    <t>MANTENIMIENTO DE LA CASA COLONIAL UBICADA EN LA FINCA LA MOTA, INMUEBLE SITUADO EN LA CL 42 69A 55 EN LA CUAL FUNCIONA LA UNIDAD DE ATENCIÓN INTEGRAL (UAI) DEL MUNICIPIO DE RIONEGRO</t>
  </si>
  <si>
    <t>PRORROGA N 1: DOS MESES MAS, HASTA EL 14 DE NOVIEMBRE DE 2019</t>
  </si>
  <si>
    <t>PRORROGA N 2: UN MES Y 13 DIAS, HASTA EL 27 DE DICIEMBRE DE 2019
ADICION 1: $106.882.808</t>
  </si>
  <si>
    <t>CD-012-2019</t>
  </si>
  <si>
    <t>E - GLOBAL S.A</t>
  </si>
  <si>
    <t>SUMINISTRO DE RENOVACIÓN DE LAS LICENCIAS.DE LA HERRAMIENTA OFIMÁTICA OFFICE 365, Y LA HERRAMIENTA EXCHANGE CORREO ELECTRÓNICO, AUTODESK AUTOCAD 2019 Y AUTODESK REVIT 2019. ADEMAS DE LA RENOVACIÓN DE LAS LICENCIAS ADOB􀀐 CREATIVE CLOUD Y ADOBE PHOTOSHOP, ADQUISICIÓN DE LICENCIA VITALICIA DE LUMION PRO Y OTRAS</t>
  </si>
  <si>
    <t xml:space="preserve">2 MESES </t>
  </si>
  <si>
    <t xml:space="preserve">IP O12-2019 DECLARADA DESIERTA </t>
  </si>
  <si>
    <t>OC-012-2019</t>
  </si>
  <si>
    <t>PRESTACIÓN DEL SERVICIO DE TRANSPORTE PARA LOS DIFERENTES PROYECTOS Y ACTIVIDADES QUE ADELANTA LA EMPRESA DE DESARROLLO SOSTENIBLE DEL ORIENTE EDESO</t>
  </si>
  <si>
    <t xml:space="preserve">CAMBIO DE IMPUTACION PRESUPUESTAL </t>
  </si>
  <si>
    <t>ADICION N1: $22.327.000</t>
  </si>
  <si>
    <t>IP-013-2019</t>
  </si>
  <si>
    <t xml:space="preserve">JOHRLADIZ NAIDW USUGA USUGA </t>
  </si>
  <si>
    <t xml:space="preserve">CONSTRUCCION DE OBRAS COMPLEMENTARIAS PARA LA ESTABILIZACION DE VIAS TERCIARIAS </t>
  </si>
  <si>
    <t xml:space="preserve">TERMINADO ANTICIPADAMENTE ANTES DE FIRMA DE INICIO </t>
  </si>
  <si>
    <t>OC-013-2019</t>
  </si>
  <si>
    <t>Prorroga 1: 30 dias hata el 30/01/2020</t>
  </si>
  <si>
    <t>Prorroga 2: 10 dias hasta el 10/02/2020</t>
  </si>
  <si>
    <t>IP-014-2019</t>
  </si>
  <si>
    <t>Prorroga1: 4 meses hasta 30/04/020</t>
  </si>
  <si>
    <t>OC-014-2019</t>
  </si>
  <si>
    <t xml:space="preserve">GEOTURISMO COLOMBIA S.A.S </t>
  </si>
  <si>
    <t>Prorroga 1: 2 meses hasta 25/11/2019</t>
  </si>
  <si>
    <t>CD-014-2019</t>
  </si>
  <si>
    <t xml:space="preserve">NICOLAS BEDOYA RENDON </t>
  </si>
  <si>
    <r>
      <t>MANTENIMIENTO RECUPERACIÓN Y REHABILITACIÓN DE LA FACHADA DE LA INSTITUCIÓN EDUCATIVA JOSEFINA MUÑOZ GONZALEZ DEL MUNICIPIO DE RIONEGRO</t>
    </r>
    <r>
      <rPr>
        <sz val="11"/>
        <color rgb="FF000000"/>
        <rFont val="Arial Narrow"/>
        <family val="2"/>
      </rPr>
      <t xml:space="preserve"> </t>
    </r>
  </si>
  <si>
    <t>1,5 MES</t>
  </si>
  <si>
    <t>IP-015-2019</t>
  </si>
  <si>
    <t>CONMEZCLAS S.A</t>
  </si>
  <si>
    <t>Modificacion en la garantia ESTABILIDAD DE LA OBRA</t>
  </si>
  <si>
    <t>OC-015-2019</t>
  </si>
  <si>
    <t>GPS-GESTIÓN, PROYECTOS Y SERVICIOS S.A.S</t>
  </si>
  <si>
    <t>Adicion 1: $8.933.866</t>
  </si>
  <si>
    <t>Prorroga 1: 4 meses hasta 30/04/2020</t>
  </si>
  <si>
    <t>CD-015-2019</t>
  </si>
  <si>
    <t>HZ INGENIEROS CIVILES S.A.S</t>
  </si>
  <si>
    <t>INTERVENTORÍA TÉCNICA, LEGAL, ADMINISTRATIVA Y FINANCIERA PARA “EL DISEÑO, Y LA CONSTRUCCIÓN DE ESPACIOS MULTIPLES COMUNITARIOS Y SUS OBRAS COMPLEMENTARIAS EN LAS DIFERENTES COMUNIDADES DEL MUNICIPIO DE RIONEGRO</t>
  </si>
  <si>
    <t>Prorroga 1: 1,5 mes hasta el 13/12/2019
Adicion 1: $12.115.478</t>
  </si>
  <si>
    <t>Prorroga 2: 2 meses y 21 dias hasta 25/08/2020
Adicion 2: $25,941,250</t>
  </si>
  <si>
    <t>suspension 1: 10/12/2019
suspension 2: 25/03/2020</t>
  </si>
  <si>
    <t xml:space="preserve">EN EJECUCION </t>
  </si>
  <si>
    <t>IP-016-2019</t>
  </si>
  <si>
    <t>Prorroga 2: 3 meses hasta 02/10/2020</t>
  </si>
  <si>
    <t>OC-016-2019</t>
  </si>
  <si>
    <t xml:space="preserve">2,5 MESES </t>
  </si>
  <si>
    <t>Prorroga 1: 2 meses hasta 23/12/2019</t>
  </si>
  <si>
    <t>Prorroga 2: 2 meses hasta 02/10/2020
Adición 2: $150.412.430</t>
  </si>
  <si>
    <t xml:space="preserve">LIDER DE PROYECTOS </t>
  </si>
  <si>
    <t>IP-017-2019</t>
  </si>
  <si>
    <t xml:space="preserve">3,5 MESES </t>
  </si>
  <si>
    <t>Prorroga 1: 1 mes y 24 dias hasta 20/01/2020</t>
  </si>
  <si>
    <t>OC-017-2019</t>
  </si>
  <si>
    <t>CD-017-2019</t>
  </si>
  <si>
    <t>CONSTRUCCIÓN DE UN POZO PARA EL ABASTECIMIENTO DE AGUA SUBTERRÁNEA EN LA VEREDA LA CONVENCIÓN DEL MUNICIPIO DE RIONEGRO</t>
  </si>
  <si>
    <t>IP-018-2019</t>
  </si>
  <si>
    <t>OC-018-2019</t>
  </si>
  <si>
    <t>SIGCAD S.A.S</t>
  </si>
  <si>
    <t>CD-018-2019</t>
  </si>
  <si>
    <t xml:space="preserve">MARIA EUGENIA VANEGAS VANEGAS </t>
  </si>
  <si>
    <t>INTERVENTORÍA TÉCNICA, LEGAL, ADMINISTRATIVA Y FINANCIERA PARA “LA CALIBRACIÓN DE DISEÑOS Y CONSTRUCCIÓN DEL CENTRO DE ATENCIÓN INMEDIATA DE SAN ANTONIO DE PEREIRA DEL MUNICIPIO DE RIONEGRO</t>
  </si>
  <si>
    <t>3.5 MESES</t>
  </si>
  <si>
    <t>Prorroga1: 24 dias hasta el 20/12/2019</t>
  </si>
  <si>
    <t xml:space="preserve">INVITACON PRIVADA </t>
  </si>
  <si>
    <t>IP-019-2019</t>
  </si>
  <si>
    <t>COOPERATIVA DE TRABAJO ASOCIADO CALIDAD HUMANA</t>
  </si>
  <si>
    <t>EXPANSIÓN DE ALUMBRADO PÚBLICO EN EL MUNICIPIO DE GUARNE</t>
  </si>
  <si>
    <t xml:space="preserve">18 DIAS </t>
  </si>
  <si>
    <t>Adicion 1: $139,757,280</t>
  </si>
  <si>
    <t>OC-019-2019</t>
  </si>
  <si>
    <t>CD-019-2019</t>
  </si>
  <si>
    <t>CONDITOP S.A.S</t>
  </si>
  <si>
    <t>LEVANTAMIENTO TOPOGRAFICO, ARQUITECTONICO Y DE REDES EXISTENTES PARA EL EDIFICIO 5 DEL CENTRO CIVICO PLAZA DE LA LIBERTAD</t>
  </si>
  <si>
    <t>Prorroga 1:  10 dias hasta 07/10/2019</t>
  </si>
  <si>
    <t>IP-020-2019</t>
  </si>
  <si>
    <t xml:space="preserve">GRUPO S Y C S.A.S </t>
  </si>
  <si>
    <t>CONSTRUCCIÓN DE LA NUEVA UNIDAD DE URGENCIAS DEL HOSPITAL SAN JUAN DE DIOS DE RIONEGRO</t>
  </si>
  <si>
    <t xml:space="preserve">1 MES Y 25 DIAS </t>
  </si>
  <si>
    <t>Adicion 1: $1.379.109.335</t>
  </si>
  <si>
    <t>OC-020-2019</t>
  </si>
  <si>
    <t>SESHAT CONSTRUCCIONES</t>
  </si>
  <si>
    <t>ELABORACIÓN DE LOS ESTUDIOS TÉCNICOS PARA LA SUSTRACCIÓN DEFINITIVA DEL DISTRITO REGIONAL DE MANEJO INTEGRADO – DRMI LA SELVA – RIONEGRO, ANTIOQUIA</t>
  </si>
  <si>
    <t>1 MES Y 9 DIAS</t>
  </si>
  <si>
    <t>Prorroga 1: 15 dias hasta 15/01/2020</t>
  </si>
  <si>
    <t>CD-020-2019</t>
  </si>
  <si>
    <t>EQUICONTRUCCION S.A.S</t>
  </si>
  <si>
    <t>SUMINISTRO Y APLICACIÓN DE PINTURA CON MICROESFERAS PARA DEMARCACIÓN VIAL HORIZONTAL</t>
  </si>
  <si>
    <t xml:space="preserve">2 MESES Y 18 DIAS </t>
  </si>
  <si>
    <t>OC-021-2019</t>
  </si>
  <si>
    <t>ELECTROSENIOR CONSTRUCCIÓN S.A.S.</t>
  </si>
  <si>
    <t>ALQUILER, MONTAJE, INSTALACIÓN, MANTENIMIENTO Y DESMONTE DEL PROYECTO DE ALUMBRADO NAVIDEÑO PARA EL AÑO 2019 EN EL MUNICIPIO DE GUARNE</t>
  </si>
  <si>
    <t xml:space="preserve">25 DIAS </t>
  </si>
  <si>
    <t>CD-021-2019</t>
  </si>
  <si>
    <t>AGROPECUARIA TIERRA VIVA S.A.S.</t>
  </si>
  <si>
    <t>SUMINISTRO DE ELEMENTOS DE FERRETERÍA</t>
  </si>
  <si>
    <t xml:space="preserve">2 MESES Y 26 DIAS </t>
  </si>
  <si>
    <t>CD-022-2019</t>
  </si>
  <si>
    <t>TEMPORALES EN PROYECCIÓN S.A.S</t>
  </si>
  <si>
    <t>MANO DE OBRA PARA LA REHABILITACIÓN DE VÍAS TERCIARIAS</t>
  </si>
  <si>
    <t xml:space="preserve">3 MESES Y 10 DIAS </t>
  </si>
  <si>
    <t>TERMINADO (RECIBO A SATISFACCION)</t>
  </si>
  <si>
    <t>CD-023-2019</t>
  </si>
  <si>
    <t xml:space="preserve">3 MESES Y 4 DIAS </t>
  </si>
  <si>
    <t>CD-024-2019</t>
  </si>
  <si>
    <t>DICON ARQUITECTOS E INGENIEROS S.A.S</t>
  </si>
  <si>
    <t xml:space="preserve">CONSTRUCCION DE OBRAS DE CONTENCION </t>
  </si>
  <si>
    <t>CD-025-2019</t>
  </si>
  <si>
    <t xml:space="preserve">ANULADO </t>
  </si>
  <si>
    <t>CD-027-2019</t>
  </si>
  <si>
    <t>LUISA FERNANDA VARGAS OSPINA</t>
  </si>
  <si>
    <t xml:space="preserve">OPERACIÓN LOGÍSTICA PARA LA PRESTACIÓN DE BIENES O SERVICIOS QUE REQUIERA LA EMPRESA DE DESARROLLO SOSTENIBLE -EDESO- EN EL DESARROLLO DEL CONTRATO </t>
  </si>
  <si>
    <t xml:space="preserve">2 MESES Y 20 DIAS </t>
  </si>
  <si>
    <t>Prorroga 1: 7 meses hasta el 31/07/2020</t>
  </si>
  <si>
    <t>EN EJECUCIÓN</t>
  </si>
  <si>
    <t>SUNBERETNTE TÉCNICA</t>
  </si>
  <si>
    <t>A PARTIR DEL ACTA DE INICIO, SIN SUPERAR EL 30 DE ABRIL DE 2020</t>
  </si>
  <si>
    <t>MEJORAMIENTO Y MANTENIMIENTO DE VIAS RURALES Y OBRAS COMPLEMENTARIAS EN EL MUNICIPIO DE RIONEGRO ANTIOQUIA.</t>
  </si>
  <si>
    <t xml:space="preserve">
INVITACIÓN PRIVADA</t>
  </si>
  <si>
    <t xml:space="preserve">SUBGERENTE TECNICA </t>
  </si>
  <si>
    <t>TRES (03) MESES, contados a partir de la suscripción del acta de inicio, sin exceder el 30 de junio de 2020.</t>
  </si>
  <si>
    <t>PRESTAR EL SERVICIO DE COMISIÓN DE TOPOGRAFRÍA Y DEMÁS ACTIVIDADES CONEXAS, EN TODAS LAS ACTIVIDADES RELACIONADAS Y REQUERIDAS PARA LOS DIFERENTES PROYECTOS QUE SE DESARROLLAN LA EMPRESA DE DESARROLLO SOSTENIBLE DEL ORIENTE -EDESO -.</t>
  </si>
  <si>
    <t>GLOBAL INGENIEROS S.A.S</t>
  </si>
  <si>
    <t>CD 016 DE 2020</t>
  </si>
  <si>
    <t>Contratación Directa</t>
  </si>
  <si>
    <t>DESDE LA SUSCRIPCIÓN DEL ACTA DE INICIO, SIN EXCEDER EL 30 DE ABRIL DE 2020.</t>
  </si>
  <si>
    <t xml:space="preserve">INTERVENTORIA TECNICA, LEGAL, ADMINISTRATIVA, AMBIENTAL Y FINANCIERA PARA LA CONTRUCCIÓN Y RECUPERACIÓN DEL CORREDOR VIAL ENTRE LA VIA SAN ANTONIO DE PEREIRA Y LA VIA LLANOGRANDE AMALITA. </t>
  </si>
  <si>
    <t xml:space="preserve">PROYECTOS DE INGENIERIA Y ARQUITECTURA PIA S.A.S </t>
  </si>
  <si>
    <t>CD 015 DE 2020</t>
  </si>
  <si>
    <t xml:space="preserve">LIDER ADMINISTRATIVA Y DE DESARROLLO ORGANIZACIONAL  </t>
  </si>
  <si>
    <t>DESDE LA SUSCRIPCIÓN DEL ACTA DE INICIO, SIN EXCEDER EL 31 DE DICIEMBRE DE 2020.</t>
  </si>
  <si>
    <t>ARRENDAMIENTO DE EQUIPOS DE IMPRESIÓN Y ESCANEO.</t>
  </si>
  <si>
    <t xml:space="preserve">COPY IMPORT S.A.S </t>
  </si>
  <si>
    <t>CD - 014 DE 2020</t>
  </si>
  <si>
    <t>EL PLAZO DE EJECUCIÓN DEL PRESENTE CONTRATO SERÁ DESDE LA SUSCRIPCIÓN DEL ACTA DE INICIO, SIN EXCEDER EL 31 DE DICIEMBRE DE 2020.</t>
  </si>
  <si>
    <t>CONTRATAR EL SUMINISTRO DE ELEMENTOS DE ASEO Y CAFETERÍA PARA EL USO DE LA EDESO Y SU MANTENIMIENTO.</t>
  </si>
  <si>
    <t>MERKAFACIL S.A.S</t>
  </si>
  <si>
    <t>CD - 013 DE 2020</t>
  </si>
  <si>
    <t>SUBGERENTE ADMINISTRATIVA Y FINANCIERA</t>
  </si>
  <si>
    <t>CONTRATAR EL SUMINISTRO DE PAPELERIA BASICA E IMPLEMENTOS DE OFICINA PARA LA DOTACIÓN DE LOS PUESTOS DE TRABAJO.</t>
  </si>
  <si>
    <t>DISTRIBUCIONES FARGORIENTE S.A.S</t>
  </si>
  <si>
    <t>CD - 010 DE 2020</t>
  </si>
  <si>
    <t>CONTRATAR LOS SERVICIOS INTEGRALES DE ASEO, MANTENIMIENTO Y CAFETERÍA PARA LAS INSTALACIONES DE LA EDESO</t>
  </si>
  <si>
    <t>LIMPIEZA Y MANTENIMIENTO DE ANTIOQUIA S.A.S</t>
  </si>
  <si>
    <t>CD - 009 DE 2020</t>
  </si>
  <si>
    <t>DESDE LA SUSCRIPCIÓN DEL ACTA DE INICIO, SIN EXCEDER EL 30 DE JUNIO DE 2020.</t>
  </si>
  <si>
    <t>PRESTACIÓN DEL SERVICIO DE TRANSPORTE CON CONDUCTOR, CON EL FIN DE MOVILIZAR EL PERSONAL DE LA ENTIDAD HACIA LOS DIFERENTES PROYECTOS Y ACTIVIDADES QUE ADELANTA LA EMPRESA DE DESARROLLO SOSTENIBLE DEL ORIENTE -EDESO-.</t>
  </si>
  <si>
    <t>CD - 008 DE 2020</t>
  </si>
  <si>
    <t>PENDIENTE DE ACTA DE NICIO</t>
  </si>
  <si>
    <t>UN AÑO (1) CONTADO A PARTIR DEL ACTA DE INICIO.</t>
  </si>
  <si>
    <t>“ARRENDAMIENTO DE UN BIEN INMUEBLE, CORRESPONDIENTE AL LOCAL COMERCIAL No 02 CON UN ÁREA DE 27 M2, UBICADO EN EL COLISEO RUBÉN DARÍO QUINTERO VILLADA DEL MUNICIPIO DE RIONEGRO”.</t>
  </si>
  <si>
    <t xml:space="preserve">EPIGMENIO DE JESUS TORRES AGUIRRE    </t>
  </si>
  <si>
    <t>CD 007 de 2020</t>
  </si>
  <si>
    <t>A PARTIR DEL ACTA DE INICIO, SIN SUPERAR EL 31 DE DICIEMBRE DE 2020</t>
  </si>
  <si>
    <t>REDISEÑO, DESARROLLO Y AJUSTES DEL PORTAL WEB DE LA ENTIDAD; SERVICIOS DE HOSTING Y CUENTAS DE USUARIOS PARA PROVEEDORES DE EDESO AÑO 2020.</t>
  </si>
  <si>
    <t>CD - 006 DE 2020</t>
  </si>
  <si>
    <t>$350.118
CANON MENSUAL</t>
  </si>
  <si>
    <t xml:space="preserve">ARRENDAMIENTO DE UN BIEN INMUEBLE DE 19.78 M2, UBICADO EN LA VEREDA PLAYA RICA – RANCHERIAS DEL MUNICIPIO DE RIONEGRO.
</t>
  </si>
  <si>
    <t>ASOCIACIÓN DE SUSCRIPTORES ACUEDUCTO RANCHERIAS</t>
  </si>
  <si>
    <t>CD - 005 DE 2020</t>
  </si>
  <si>
    <t>$513000
CANON MENSUAL</t>
  </si>
  <si>
    <t>UN (01) AÑO, CONTADO A PARTIR DE LA SUSCRIPCIÓN DEL ACTA DE INICIO.</t>
  </si>
  <si>
    <t>ARRENDAMIENTO DE UN BIEN INMUEBLE, IDENTIFICADO CON MATRÍCULA INMOBILIARIA No. 020-52471, CORRESPONDIENTE A UN LOCAL COMERCIAL CON UN ÁREA DE 27 M2, UBICADO EN EL BARRIO LA MOTA DEL MUNICIPIO DE RIONEGRO</t>
  </si>
  <si>
    <t>MIGUEL ANGEL JARAMILLO GÓMEZ.</t>
  </si>
  <si>
    <t>CD 004 de 2020</t>
  </si>
  <si>
    <t>$153.520 
CANON MENSUAL</t>
  </si>
  <si>
    <t>UN (01) AÑO, contado a partir de la suscripción del acta de inicio.</t>
  </si>
  <si>
    <t>ARRENDAMIENTO DE BIEN INMUEBLE, IDENTIFICADO CON MATRÍCULA INMOBILIARIA No. 020-620, CORRESPONDIENTE A UN LOTE URBANO CON UN ÁREA DE 202 M2, UBICADO EN EL BARRIO EL LAGO DEL MUNICIPIO DE RIONEGRO.</t>
  </si>
  <si>
    <t>RIONEGRO TELECOMUNICACIONES S.A.S.</t>
  </si>
  <si>
    <t>CD 003 DE 2020</t>
  </si>
  <si>
    <t>SUBGERENTE TÉCNICA</t>
  </si>
  <si>
    <t>Otrosí N°1: (Modificiacion en la cláusula SEXTA FORMA DE PAGO.
Modificacion en la cláusula DECIMO CUARTA, GARANTÍAS)</t>
  </si>
  <si>
    <r>
      <t xml:space="preserve">$76.702.640
</t>
    </r>
    <r>
      <rPr>
        <b/>
        <sz val="10"/>
        <color theme="1"/>
        <rFont val="Arial Narrow"/>
        <family val="2"/>
      </rPr>
      <t>ADICIÓN</t>
    </r>
    <r>
      <rPr>
        <sz val="10"/>
        <color theme="1"/>
        <rFont val="Arial Narrow"/>
        <family val="2"/>
      </rPr>
      <t xml:space="preserve">
$35.666.728
</t>
    </r>
    <r>
      <rPr>
        <b/>
        <sz val="10"/>
        <color theme="1"/>
        <rFont val="Arial Narrow"/>
        <family val="2"/>
      </rPr>
      <t>VALOR TOTAL</t>
    </r>
    <r>
      <rPr>
        <sz val="10"/>
        <color theme="1"/>
        <rFont val="Arial Narrow"/>
        <family val="2"/>
      </rPr>
      <t xml:space="preserve">
$112.369.368</t>
    </r>
  </si>
  <si>
    <t>A PARTIR DEL ACTA DE INICIO, SIN SUPERAR EL 07 DE MARZO DE 2020</t>
  </si>
  <si>
    <t>ECG CONSTRUCIVIL S.A.S</t>
  </si>
  <si>
    <t>CD - 002 DE 2020</t>
  </si>
  <si>
    <t>A partir de la suscripción del acta de inicio hasta el treinta y uno (31) de diciembre de 2020.</t>
  </si>
  <si>
    <t>ADQUISICION DE LOS DERECHOS PARA EL USO DEL SOFTWARE ADEMÁS DE LA ACTUALIZACIÓN Y SOPORTE TÉCNICO DE NUEVAS VERSIONES, ASOCIADAS A LOS MÓDULOS DEL SISTEMA SAIMYR ACTUALMENTE INSTALADOS EN LA EMPRESA, FACTURACIÓN ELECTRONICA, SERVICIO HASTA EL 31 DE DICIEMBRE DE 2020.</t>
  </si>
  <si>
    <t>CD - 001 DE 2020</t>
  </si>
  <si>
    <t>A partir de la suscripción del acta de inicio, sin superar el 31 de diciembre de 2020</t>
  </si>
  <si>
    <t xml:space="preserve">PRESTACIÓN DE SERVICIO DE VIGILANCIA PRIVADA ARMADA PARA LAS INSTALACIONES DE LA EDESO” </t>
  </si>
  <si>
    <t>G4S SECURE SOLUTIONS COLOMBIA S.A.S.</t>
  </si>
  <si>
    <t xml:space="preserve">ÓRDEN DE COMPRA </t>
  </si>
  <si>
    <t>CONTRATACIÓN EDESO 2020</t>
  </si>
  <si>
    <t>OC-002-2020</t>
  </si>
  <si>
    <t xml:space="preserve">INGEMAC SOLUCIONES ESTRUCTURALES S.A.S </t>
  </si>
  <si>
    <t>ESTUDIOS Y DISEÑOS TÉCNICOS PARA BMS PARA EL EDIFICIO 5 PLAZA LIBERTAD – IU DIGITAL DEL MUNICIPIO DE MEDELLÍN – ANTIOQUIA</t>
  </si>
  <si>
    <t xml:space="preserve">25 dias </t>
  </si>
  <si>
    <t xml:space="preserve">TERMINADO PENDIENTE POR LIQUIDAR </t>
  </si>
  <si>
    <t>OC-003-200</t>
  </si>
  <si>
    <t>OBRAS COMPLEMENTARIAS EN LAS INSTITUCIONES EDUCATIVAS OFICIALES DEL MUNICIPIO DE RIONEGRO</t>
  </si>
  <si>
    <t xml:space="preserve">PIA ARQUITECTURA S.A.S </t>
  </si>
  <si>
    <t>3 meses</t>
  </si>
  <si>
    <t>MANTENIMIENTO Y MEJORAMIENTO DEL ORNATO EN EL MUNICIPIO DE RIONEGRO EN LAS ZONAS NORTE Y OCCIDENTE</t>
  </si>
  <si>
    <t>OC-004-2020</t>
  </si>
  <si>
    <t>CONSTRUCTORES DE PROYECTOS INTEGRADOS CONSPI &amp; CIA S.A.S</t>
  </si>
  <si>
    <t>4 meses y 13 dias</t>
  </si>
  <si>
    <t>OC-005-2020</t>
  </si>
  <si>
    <t>OPERADOR DE SERVICIOS CHIPRE</t>
  </si>
  <si>
    <t>EL MANTENIMIENTO Y MEJORAMIENTO DEL ORNATO EN EL MUNICIPIO DE RIONEGRO EN LA ZONA SUR</t>
  </si>
  <si>
    <t>4 meses y 12 dias</t>
  </si>
  <si>
    <t>OC-006-2020</t>
  </si>
  <si>
    <t>EL MANTENIMIENTO Y MEJORAMIENTO DEL ORNATO EN EL MUNICIPIO DE RIONEGRO EN LA ZONA CENTRO</t>
  </si>
  <si>
    <t>4 meses y 21 dias</t>
  </si>
  <si>
    <t>OC-007-2020</t>
  </si>
  <si>
    <t>MANTENIMIENTO, ADECUACIÓN Y SUMINISTRO DE MATERIALES PARA LA PISCINA OLIMPICA LOS COMUNEROS, LOCALIZADA EN EL SECTOR EL PORVENIR DEL MUNICIPIO DE RIONEGRO, ANTIOQUIA</t>
  </si>
  <si>
    <t xml:space="preserve">GLOBAL INGENIEROS SAS </t>
  </si>
  <si>
    <t xml:space="preserve">2 meses </t>
  </si>
  <si>
    <t>OC-008-2020</t>
  </si>
  <si>
    <t>CORPORACION CONSTRULET S.A.S</t>
  </si>
  <si>
    <t>MEJORAMIENTO Y MANTENIMIENTO DE FUENTES HÍDRICAS Y DE CORREDORES ECOLÓGICOS EN EL MUNICIPIO DE RIONEGRO, ANTIOQUIA EN LAS QUEBRADAS EL AGUILA, SAN ANTONIO Y EL HATO</t>
  </si>
  <si>
    <t xml:space="preserve">3 meses </t>
  </si>
  <si>
    <t>OC-009-2020</t>
  </si>
  <si>
    <t>ECONOVO</t>
  </si>
  <si>
    <t>MEJORAMIENTO Y MANTENIMIENTO DE FUENTES HÍDRICAS Y DE CORREDORES ECOLÓGICOS EN EL MUNICIPIO DE RIONEGRO, ANTIOQUIA EN LAS QUEBRADAS LA MASORA, CALLEJÓN DE LOS GIL, BARRO BLANCO, VILACHUAGA, LA LAJA Y LA ENEA</t>
  </si>
  <si>
    <t>OC-010-2020</t>
  </si>
  <si>
    <t>OC-011-2020</t>
  </si>
  <si>
    <t>MEJORAMIENTO Y MANTENIMIENTO DE FUENTES HÍDRICAS Y DE CORREDORES ECOLÓGICOS EN EL MUNICIPIO DE RIONEGRO, ANTIOQUIA EN LAS QUEBRADAS SANTA BARBARA Y LOS PEÑOLES</t>
  </si>
  <si>
    <t>MARIO AUGUSTO AGUDELO HINCAPIE</t>
  </si>
  <si>
    <t>OC-012-2020</t>
  </si>
  <si>
    <t>MEJORAMIENTO Y MANTENIMIENTO DE FUENTES HÍDRICAS Y DE CORREDORES ECOLÓGICOS EN EL MUNICIPIO DE RIONEGRO, ANTIOQUIA EN LAS QUEBRADAS AFLUENTE LA SUBACHOQUE</t>
  </si>
  <si>
    <t xml:space="preserve">	JUNTA DE ACCIÓN COMUNAL BARRIO QUEBRADA ARRIBA</t>
  </si>
  <si>
    <t>OC-013-2020</t>
  </si>
  <si>
    <t>SERVICIOS DOMESTICOS Y EMPRESARIALES ECOSERVIC</t>
  </si>
  <si>
    <t>MEJORAMIENTO Y MANTENIMIENTO DE FUENTES HÍDRICAS Y DE CORREDORES ECOLÓGICOS EN EL MUNICIPIO DE RIONEGRO, ANTIOQUIA EN LA QUEBRADA ABREO MALPASO Y ABREO</t>
  </si>
  <si>
    <t>OC-014-2020</t>
  </si>
  <si>
    <t>RONBINSON DE JESUS MARTINEZ GIRALDO</t>
  </si>
  <si>
    <t>MEJORAMIENTO Y MANTENIMIENTO DE FUENTES HÍDRICAS Y DE CORREDORES ECOLÓGICOS EN EL MUNICIPIO DE RIONEGRO, ANTIOQUIA EN LA QUEBRADA CHACHAFRUTO</t>
  </si>
  <si>
    <t>OC-015-2020</t>
  </si>
  <si>
    <t>MEJORAMIENTO Y MANTENIMIENTO DE FUENTES HÍDRICAS Y DE CORREDORES ECOLÓGICOS EN EL MUNICIPIO DE RIONEGRO, LAGO SANTANDER, LAGO LOTUS, LAGO VEGAS DE LA CALLEJA</t>
  </si>
  <si>
    <t>OC-016-2020</t>
  </si>
  <si>
    <t xml:space="preserve">PRESTAR EL SERVICIO DE COMISIÓN DE TOPOGRAFRÍA Y DEMÁS ACTIVIDADES CONEXAS, EN TODAS LAS ACTIVIDADES RELACIONADAS Y REQUERIDAS PARA LOS DIFERENTES PROYECTOS QUE SE DESARROLLAN LA EMPRESA DE DESARROLLO SOSTENIBLE DEL ORIENTE -EDESO </t>
  </si>
  <si>
    <t>CD-016-2020</t>
  </si>
  <si>
    <t>INTERVENTORÍA TÉCNICA, FINANCIERA, ECONÓMICA, ADMINISTRATIVA, JURÍDICA, LEGAL Y SOCIO - AMBIENTAL PARA LA CONSTRUCCIÓN DE LA TERCERA ETAPA DEL EDIFICIO INTELIGENTE PARA LA CREATIVIDAD, INNOVACIÓN Y EMPRENDIMIENTO DE LA INSTITUCIÓN UNIVERSITARIA DIGITAL DE ANTIOQUIA</t>
  </si>
  <si>
    <t>5,5 MESES</t>
  </si>
  <si>
    <t>CD-017-2020</t>
  </si>
  <si>
    <t>CENTRO DE PROYECTOS E INGENIERIA S.A.S</t>
  </si>
  <si>
    <t>REALIZACIÓN DE ACTIVIDADES DE RECONOCIMIENTO PREDIAL DENTRO DEL PROCESO DE CONSERVACIÓN CATASTRAL DEL MUNICIPIO DE RIONEGRO, QUE PERMITA ACTUALIZAR LAS BASES DE DATOS DE LA SUBSECRETARÍA DE SISTEMA DE INFORMACIÓN TERRITORIAL EN LA OFICINA VIRTUAL DE CATASTRO Y EN SAIMYR</t>
  </si>
  <si>
    <t xml:space="preserve">1 MES </t>
  </si>
  <si>
    <t>INGENIERIA TRIPLE C. S.A.S</t>
  </si>
  <si>
    <t>OC-017-2020</t>
  </si>
  <si>
    <t>MEJORAMIENTO Y MANTENIMIENTO DE FUENTES HÍDRICAS Y DE CORREDORES ECOLÓGICOS EN EL MUNICIPIO DE RIONEGRO, ANTIOQUIA EN LA QUEBRADA EL BURRO.</t>
  </si>
  <si>
    <t xml:space="preserve">1,5 MESES </t>
  </si>
  <si>
    <t>BRC INVESTOR SERVICES S.A. SOCIEDAD CALIFICADORA DE VALORES</t>
  </si>
  <si>
    <t>CD-018-2020</t>
  </si>
  <si>
    <t>830.039.674-4</t>
  </si>
  <si>
    <t>PRESTAR LOS SERVICIOS DE CALIFICACIÓN Y, EN ESPECIAL, OTORGAR LA CALIFICACIÓN PUBLICA DE CAPACIDAD DE PAGO PARA LA EMPRESA DE DESARROLLO SOSTENIBLE DEL ORIENTE EDESO, EN LOS TÉRMINOS DEL DECRETO 610 DE 2002 DEL MINISTERIO DE HACIENDA Y CRÉDITO PÚBLICO O DE LA LEY 819 DE 2003, SEGÚN SEA EL CASO, UTILIZANDO PARA EL EFECTO LA ESCALA Y PROCEDIMIENTO DE CALIFICACIÓN</t>
  </si>
  <si>
    <t xml:space="preserve">12 MESES </t>
  </si>
  <si>
    <t>LIDER FINANCIERA</t>
  </si>
  <si>
    <t>TERMINADO ANTICIPADAMENTE</t>
  </si>
  <si>
    <t>OC-018-2020</t>
  </si>
  <si>
    <t>INGENIERÍA INTEGRAL VYP S. A. S</t>
  </si>
  <si>
    <t>ADECUACIÓN FÍSICA Y PUESTA EN MARCHA DEL SISTEMA DE TRATAMIENTO SECUNDARIO (FAFA) DE LA PLANTA DE TRATAMIENTO DE AGUAS RESIDUALES DEL MUNICIPIO DE EL SANTUARIO.</t>
  </si>
  <si>
    <t xml:space="preserve">1 mes y 27 dias </t>
  </si>
  <si>
    <t>CD-019-2020</t>
  </si>
  <si>
    <t>CONSTRUCTORA ZUGA S.A.S</t>
  </si>
  <si>
    <t xml:space="preserve">901.006.474-3  </t>
  </si>
  <si>
    <t>INTERVENTORÍA TÉCNICA, LEGAL, ADMINISTRATIVA, AMBIENTAL Y FINANCIERA PARA El MEJORAMIENTO DE VÍA TERCIARIA MEDIANTE CONSTRUCCIÓN DE PLACA HUELLAS EN LA VÍA PRINCIPAL DE LA VEREDA LA CHAPA DEL MUNICIPIO DE EL CARMEN DE VIBORAL, ANTIOQUIA</t>
  </si>
  <si>
    <t>OC-019-2020</t>
  </si>
  <si>
    <t>VIAS E INFRAESTRUCTURAS S.A.S</t>
  </si>
  <si>
    <t>800.214.691-0</t>
  </si>
  <si>
    <t>CONSTRUCCIÓN DE CUNETAS Y OBRAS COMPLEMENTARIAS EN EL MUNICIPIO DE ABEJORRAL</t>
  </si>
  <si>
    <t xml:space="preserve">1 MES Y 14 DIAS </t>
  </si>
  <si>
    <t>CD-020-2020</t>
  </si>
  <si>
    <t>900.866.810-0</t>
  </si>
  <si>
    <t>ELABORACIÓN DE ESTUDIO GEOLÓGICOS, GEOTÉCNICOS PARA LA CANCHA UNIDAD DEPORTIVA CIMARRONAS UBICADA EN LA VEREDA CIMARRONAS DEL MUNICIPIO DE RIONEGRO, ANTIOQUIA</t>
  </si>
  <si>
    <t>IP-002-2020</t>
  </si>
  <si>
    <t>CONSORCIO VIAL RIONEGRO</t>
  </si>
  <si>
    <t>901384811-2</t>
  </si>
  <si>
    <t>CONSTRUCCIÓN Y/O AMPLIACIÓN Y/O REHABILITACIÓN DE VÍAS Y OBRAS COMPLEMENTARIAS EN EL SECTOR DE LA COMUNA 4 - PORVENIR, EN EL MUNICIPIO DE RIONEGRO- ANTIOQUIA</t>
  </si>
  <si>
    <t>IP-003-2020</t>
  </si>
  <si>
    <t xml:space="preserve">INGEMAT COLOMBIA S.A.S </t>
  </si>
  <si>
    <t>811030916-1</t>
  </si>
  <si>
    <t>IP-004-2020</t>
  </si>
  <si>
    <t>M3 GRUPO EMPRESARIAL S.A.S.</t>
  </si>
  <si>
    <t>901.126.277-3</t>
  </si>
  <si>
    <t>CONSTRUCCIÓN DE ANDENES Y OBRAS COMPLEMENTARIAS EN EL ESPACIO PÚBLICO DEL MUNICIPIO DE LA CEJA ANTIOQUIA</t>
  </si>
  <si>
    <t xml:space="preserve">1 MES Y 5 DIAS </t>
  </si>
  <si>
    <t>IP-005-2020</t>
  </si>
  <si>
    <t>ICODIN S.A.S</t>
  </si>
  <si>
    <t>MANTENIMIENTO RUTINARIO Y OBRAS COMPLEMENTARIAS EN VIAS URBANAS Y RURALES DEL MUNICIPIO DE GUARNE</t>
  </si>
  <si>
    <t xml:space="preserve">1 MES Y 28 DIAS </t>
  </si>
  <si>
    <t>IP-006-2020</t>
  </si>
  <si>
    <t>PROACTIVA ESPECIALIZADA S.A.S</t>
  </si>
  <si>
    <t>900.492.220-9</t>
  </si>
  <si>
    <t>MANTENIMIENTO RUTINARIO Y OBRAS COMPLEMENTARIAS EN VIAS URBANAS Y RURALES DEL MUNICIPIO DE EL SANTUARIO</t>
  </si>
  <si>
    <t xml:space="preserve">2 MESES Y 22 DIAS  </t>
  </si>
  <si>
    <t xml:space="preserve">No </t>
  </si>
  <si>
    <t xml:space="preserve">MEJORAMIENTO DE VÍA TERCIARIA MEDIANTE CONSTRUCCIÓN DE PLACA HUELLAS EN LA VÍA PRINCIPAL DE LA VEREDA LA CHAPA DEL MUNICIPIO DE EL CARMEN DE VIBORAL, ANTIOQUIA. </t>
  </si>
  <si>
    <t xml:space="preserve">
Otrosí N°2
(Modificación en la cláusula TERCERA-PLAZO hasta el 04 de abril de 2020.
Modificación en la Cláusula CUARTA-VALOR  Adición  por valor de $35.666.728)</t>
  </si>
  <si>
    <t xml:space="preserve">PRESTACION DE SERVICIOS </t>
  </si>
  <si>
    <t>CONSULTORIA</t>
  </si>
  <si>
    <t>SUMINISTRO</t>
  </si>
  <si>
    <t>INTERVENTORIA</t>
  </si>
  <si>
    <t>ARRENDAMIENTO</t>
  </si>
  <si>
    <t>OBRA</t>
  </si>
  <si>
    <t>PRESTACIÓN DE SERVICIO PARA LA DIGITALIZACIÓN, IMPRESIÓN A GRAN ESCALA Y FOTOCOPIADO DE PLANOS PARA PROYECTOS, INVESTIGACIONES O ESTUDIOS QUE GARANTICEN EL CUMPLIMIENTO DE LOS REQUERIMIENTOS TÉCNICOS DE LA SUBGERENCIA TÉCNICA Y DEL TALLER DE DISEÑO DE LA EDESO.</t>
  </si>
  <si>
    <t>CD-011-2020</t>
  </si>
  <si>
    <t>SANDRA YANED GARCÍA AGUDELO</t>
  </si>
  <si>
    <t>ARRENDAMIENTO DE BIEN INMUEBLE, IDENTIFICADO CON MATRÍCULA INMOBILIARIA No 020-83334, CORRESPONDIENTE A UN LOCAL COMERCIAL CON UN ÁREA DE 12,87 M2, UBICADO EN LA CARRERA 62B # 40C – 18 (CASA DE JUSTICIA MUNICIPIO DE RIONEGRO)</t>
  </si>
  <si>
    <t>CD-012-2020</t>
  </si>
  <si>
    <t>DISEÑOS ESTRUCTURALES J.A.A. S.A.S.</t>
  </si>
  <si>
    <t>900.355.829-7</t>
  </si>
  <si>
    <t>“ESTUDIO DE VULNERABILIDAD SÍSMICA Y DISEÑOS ESTRUCTURALES (ZONA DE EVACUACIÓN) PARA EL EDIFICIO 5 PLAZA LIBERTAD – IU DIGITAL DEL MUNICIPIO DE MEDELLÍN – ANTIOQUIA”.</t>
  </si>
  <si>
    <t>El plazo de ejecución del presente contrato será desde la suscripción del acta de inicio, sin exceder el 28 de mayo de 2020.</t>
  </si>
  <si>
    <t>CD-021-2020</t>
  </si>
  <si>
    <t>A TIPOGRAFIA S.A.S</t>
  </si>
  <si>
    <t>811.003.497-2</t>
  </si>
  <si>
    <t>SUMINISTRO DE CARNÉ Y ELEMENTOS DE DIFUSION PARA LOS DIFERENTES PROYECTOS DE LA EDESO Y LAS ACTIVIDADES DERIVADAS DE LOS CONVENIOS 009 Y 019 DE 2020</t>
  </si>
  <si>
    <t>El plazo de la ejecución del contrato es hasta el treinta y uno (31) de diciembre de 2020, contados a partir de la suscripción del acta de inicio.</t>
  </si>
  <si>
    <t xml:space="preserve">OTRO SÍ No 001
  adicionar el valor de TRES MILLONES NOVECIENTOS NOVENTA Y TRES MIL SEISCIENTOS PESOS M/L ($3.993.600), al contrato CD 021-2020. </t>
  </si>
  <si>
    <t>SUBGERENCIA ADMINISTRATIVA Y FINANCIERA  </t>
  </si>
  <si>
    <t>GUANTES TERRY S.A.S</t>
  </si>
  <si>
    <t>900.996.769-3</t>
  </si>
  <si>
    <t xml:space="preserve">SUMINISTROS E INSUMOS DE ELEMENTOS DE BIOSEGURIDAD PARA LOS CONTRATISTAS QUE PRESTAN SUS SERVICIOS EN LA EJECUCIÓN DE LOS CONVENIOS INTERADMINISTRATIVOS No 009 Y 019 DE 2020, CELEBRADOS ENTRE EL MUNICIPIO DE RIONEGRO Y LA EDESO, COMO MEDIDA DE PROTECCIÓN Y PREVENCIÓN DEL COVID-19. </t>
  </si>
  <si>
    <t>EL PLAZO DEL CONTRATO SERÁ A PARTIR DE LA SUSCRIPCIÓN DEL ACTA DE INICIO, SIN EXCEDER EL TREINTA (30) DE AGOSTO DE 2020.</t>
  </si>
  <si>
    <t>FERNEY VALENCIA CASTRILLÓN</t>
  </si>
  <si>
    <t>CD-022-2020</t>
  </si>
  <si>
    <t>CD-023-2020</t>
  </si>
  <si>
    <t xml:space="preserve">SUMINISTRO, TRANSPORTE E INSTALACIÓN DE TANQUE DE 1.000 LITROS PARA ABASTECIMIENTO DE AGUA POTABLE EN LAS INSTALACIONES DE LA EDESO. </t>
  </si>
  <si>
    <t>QUINCE (15) DÍAS A PARTIR DE LA FIRMA DEL ACTA DE INICIO, SIN EXCEDER EL 31 DE DICIEMBRE DE 2020.</t>
  </si>
  <si>
    <t>CD-024-2020</t>
  </si>
  <si>
    <t>IMPULSO CREATIVOS S.A.S</t>
  </si>
  <si>
    <t>900693420-8</t>
  </si>
  <si>
    <t>SUMINISTRO DE CARPETA TIPO FOLDER CON BLOCK DE NOTAS Y BOLSILLOS INTERNOS, COMO ELEMENTO DE DIFUSION PARA LOS DIFERENTES PROYECTOS DE LA EDESO</t>
  </si>
  <si>
    <t>30 DIAS CONTADOS A PARTIR DE LA FIRMA DEL ACTA DE INICIO</t>
  </si>
  <si>
    <t>CD-025-2020</t>
  </si>
  <si>
    <t>EPROAS DE COLOMBIA S.A.S</t>
  </si>
  <si>
    <t>900.212.284-1</t>
  </si>
  <si>
    <t>MEJORAMIENTO Y MANTENIMIENTO DE PREDIOS DE PROTECCIÓN EN EL MUNICIPIO DE RIONEGRO ANTIOQUIA.</t>
  </si>
  <si>
    <t>DOS (2) MESES, CONTADOS A PARTIR DE LA FIRMA DEL ACTA DE INICIO, SIN EXCEDER EL 31 DE DICIEMBRE DE 2020</t>
  </si>
  <si>
    <t>LÍDER DE EJECUCIÓN, SUPERVISIÓN E INTERVENTORÍA DE LA EDESO.</t>
  </si>
  <si>
    <t>CD-026-2020</t>
  </si>
  <si>
    <t>COOPERATIVA DE TRANSPORTE ESCOLAR Y DE TURISMO DEL ORIENTE ANTIOQUEÑO – (COOTRAESTUR)</t>
  </si>
  <si>
    <t>PRESTACIÓN DEL SERVICIO DE TRANSPORTE CON CONDUCTOR, CON EL FIN DE MOVILIZAR EL PERSONAL DE LA ENTIDAD HACIA LOS DIFERENTES PROYECTOS Y ACTIVIDADES QUE ADELANTA LA EMPRESA DE DESARROLLO SOSTENIBLE DEL ORIENTE -EDESO</t>
  </si>
  <si>
    <t>Un (1) mes y ocho (8) días, contados a partir de la firma del acta de inicio, sin exceder el 31 de diciembre de 2020</t>
  </si>
  <si>
    <t>No. 001 al contrato No. CD 26 DE 2020, que extendie el plazo inicialmente establecido hasta el día 19 de enero del año 2021 y una adición de DOCE MILLONES SETECIENTOS VEINTINUEVE MIL NOVECIENTOS NOVENTA Y NUEVE PESOS M/L ($12.729.999</t>
  </si>
  <si>
    <t>CD-027-2020</t>
  </si>
  <si>
    <t xml:space="preserve">CORPORACIÓN NACIONAL DE LONJAS DE PROPIEDAD RAÍZ “CORALONJAS811.036.833-6 </t>
  </si>
  <si>
    <t>ELABORACIÓN DEL AVALÚO COMERCIAL DE LOS SIGUIENTES LOTES: 12: 020-202311, LOTE 13: 020-202312, LOTE 17: 020-202316, LOTE 19: 020-202323, LOTE 20: 020-202324, LOTE 21: 020-202325, LOTE 22: 020-202326 DEL PROYECTO DE VIVIENDA DE INTERÉS PRIORITARIO SENDEROS DE CIMARRONAS, UBICADOS EN EL MUNICIPIO DE RIONEGRO (ANTIOQUIA) SITUADOS EN EL PARAJE CIMARRONAS</t>
  </si>
  <si>
    <t>811.036.833-6</t>
  </si>
  <si>
    <t>Veinte (20) días contados a partir de la firma del acta de inicio.</t>
  </si>
  <si>
    <t>CD-028-2020</t>
  </si>
  <si>
    <t>811040568-4</t>
  </si>
  <si>
    <t>ELABORAR ESTUDIO TÉCNICO DE SEÑALIZACIÓN VIAL DEL MUNICIPIO DE HISPANIA ANTIOQUIA, CONFORME A LA RESOLUCIÓN 1885 DE 2015 ESTABLECIDA POR EL MINISTERIO DE TRANSPORTE Y EN CUMPLIMIENTO DE LA LEY 769 DE 2002.”</t>
  </si>
  <si>
    <t>A PARTIR DE LA FIRMA DEL ACTA DE INICIO, SIN EXCEDER EL 31 DE DICIEMBRE DE 2020</t>
  </si>
  <si>
    <t>SUBGERENCIA TÉCNICA / LIDER DE PROYECTOS</t>
  </si>
  <si>
    <t>CD-029-2020</t>
  </si>
  <si>
    <t>LORENA ISABEL PÉREZ CÓRDOBA / AMARELO PANADERÍA</t>
  </si>
  <si>
    <t>1.061.689.238-6</t>
  </si>
  <si>
    <t>SUMINISTRO DE ALIMENTOS BÁSICOS NAVIDEÑOS, CON LA FINALIDAD DE BRINDAR UN INCENTIVO A LOS FUNCIONARIOS, CONTRATISTAS, ALIADOS COMERCIALES Y ESTRATÉGICOS DE LA EMPRESA DE DESARROLLO SOSTENIBLE DEL ORIENTE, QUE CONTRIBUYA CON EL BIENESTAR SOCIAL Y EL POSICIONAMIENTO EMPRESARIAL</t>
  </si>
  <si>
    <t>DESDE LA FECHA DEL ACTA DE INICIO, SIN EXCEDER EL 31 DE DICIEMBRE DE 2020</t>
  </si>
  <si>
    <t>“INTERVENTORÍA TÉCNICA, LEGAL, ADMINISTRATIVA, AMBIENTAL Y FINANCIERA PARA LA INTERVENCIÓN DE LA MALLA VIAL DEL MUNICIPIO DE RIONEGRO, MEDIANTE ACTIVIDADES DE REPARCHEO, BACHEO, REHABILITACIÓN, ENTRE OTRAS</t>
  </si>
  <si>
    <t>SUBGERENCIA TÉCNICA</t>
  </si>
  <si>
    <t xml:space="preserve">OTRO SI No 001 con el objeto de  prorrogar el plazo inicialmente establecido en el contrato, en un periodo de un mes, por lo cual, se establece como fecha de terminación el día 31 de enero de 2021. </t>
  </si>
  <si>
    <t>BEARCOP S.A.S.</t>
  </si>
  <si>
    <t xml:space="preserve"> 900.066.596-6</t>
  </si>
  <si>
    <t xml:space="preserve">900.590.538-9, </t>
  </si>
  <si>
    <t>MANTENIMIENTO Y RECUPERACIÓN DE LA INFRAESTRUCTURA FÍSICA DEL PALACIO MUNICIPAL DE RIONEGRO</t>
  </si>
  <si>
    <t xml:space="preserve">El pazo del contrato será el que transcurra desde la suscripción del acta de inicio sin superar el 31 de diciembre de 2020. </t>
  </si>
  <si>
    <t xml:space="preserve">INVITACIÓN PRIVADA </t>
  </si>
  <si>
    <t>OC 021- 2020</t>
  </si>
  <si>
    <t>OC 020- 2020</t>
  </si>
  <si>
    <t>IP 007-2020</t>
  </si>
  <si>
    <t>ECONOVO.</t>
  </si>
  <si>
    <t>900.974.762-8</t>
  </si>
  <si>
    <t xml:space="preserve">OBRA </t>
  </si>
  <si>
    <t>REALIZAR LA CONSTRUCCIÓN Y ADECUACIÓN DE ESPACIOS, ASÍ COMO LOS DEMÁS ACCIONES NECESARIAS QUE PERMITAN EL FORTALECIMIENTO DE PEQUEÑOS Y MEDIANOS PRODUCTORES HORTOFRUTÍCOLAS DEL MUNICIPIO DE RIONEGRO, CON MIRAS A LA OBTENCIÓN DEL CERTIFICADO DE BUENAS PRÁCTICAS AGRÍCOLAS – BPA</t>
  </si>
  <si>
    <t>EL PLAZO DEL CONTRATO SERÁ DE TRES (4) MESES, CONTADOS A PARTIR DE LA SUSCRIPCIÓN DEL ACTA DE INICIO.</t>
  </si>
  <si>
    <t>IP 008-2020</t>
  </si>
  <si>
    <t xml:space="preserve">CONSORCIO CONSPIA </t>
  </si>
  <si>
    <t>901439609-9</t>
  </si>
  <si>
    <t>INTERVENCIÓN DE LA MALLA VIAL DEL MUNICIPIO DE RIONEGRO, MEDIANTE ACTIVIDADES DE REPARCHEO, BACHEO, REHABILITACIÓN, ENTRE OTRAS</t>
  </si>
  <si>
    <t>EL PLAZO DEL CONTRATO SERÁ A PARTIR DE LA FIRMA DEL ACTA DE INICIO SIN SUPERAR EL 31 DE DICIEMBRE DE 2020.</t>
  </si>
  <si>
    <t xml:space="preserve">OTRO SI No 001.  MODIFIQUESE LA CLAUSULA SEPTIMA DEL CONTRATO: referente al plazo, en tal sentido, se adiciona un periodo de un (1) mes, estableciendo como fecha de terminación el día 31 de enero de 2021 y  ampliación de garantias.
</t>
  </si>
  <si>
    <t>LIDER DE SUPERVISIÓN EJECUCIÓN E INTERVENTORÍA</t>
  </si>
  <si>
    <t xml:space="preserve">JHON JAIRO DUQUE SALAZAR </t>
  </si>
  <si>
    <t>MEJORAMIENTO Y MANTENIMIENTO DE FUENTES HÍDRICAS Y DE CORREDORES ECOLÓGICOS EN EL MUNICIPIO DE RIONEGRO, ANTIOQUIA EN LA QUEBRADA EL BURRO</t>
  </si>
  <si>
    <t xml:space="preserve"> TERMINADO ANTICIPADAMENTE ANTES DE FIRMAR ACTA DE INICIO </t>
  </si>
  <si>
    <t>IP-001-2020</t>
  </si>
  <si>
    <t>OC-001-2020</t>
  </si>
  <si>
    <t>PRESTACIÓN DEL SERVICIO DE TRANSPORTE TERRESTRE AUTOMOTOR PARA APOYAR LA GESTIÓN DE LA EMPRESA DE DESARROLLO SOSTENIBLE DEL ORIENTE -EDESO-.</t>
  </si>
  <si>
    <t xml:space="preserve">INVITACIÓN ABIERTA </t>
  </si>
  <si>
    <t>IA- 001-2021</t>
  </si>
  <si>
    <t>CUATRO (4) MESES Y ONCE (11) Y/O HASTA AGOTAR EL RECURSO. SIN SUPERAR EL 30 DE MAYO DE 2021</t>
  </si>
  <si>
    <t>“SELECCIONAR SOCIO O ALIADO ESTRATÉGICO QUE PERMITA AUNAR ESFUERZOS PARA LA ESTRUCTURACIÓN Y DESARROLLO DEL PROYECTO DE VIVIENDA "AMANECERES" EN EL MUNICIPIO DE ABEJORRAL".</t>
  </si>
  <si>
    <t>CONSTRUCTORA SUMAS &amp; RESTAS S.A.S.</t>
  </si>
  <si>
    <t>CONSTRUCCIÓN DEL COLECTOR DE AGUAS RESIDUALES MARGEN IZQUIERDA A LA QUEBRADA CIMARRONAS, REDES DE IMPULSIÓN, TRANSPORTE Y RECOLECCIÓN, ESTACIÓN DE BOMBEO DE AGUA RESIDUAL, OBRAS ACCESORIAS Y COMPLEMENTARIAS, NECESARIAS PARA LA OPERACIÓN DE LA INFRAESTRUCTURA DE ALCANTARILLADO Y SANEAMIENTO BÁSICO.</t>
  </si>
  <si>
    <t>SIETE (7) MESES, CONTADOS A PARTIR DE LA FECHA QUE SE SEÑALE EN LA ORDEN DE INICIO, EN TODO CASO EL PLAZO DEL PRESENTE CONTRATO NO PODRA EXCEDER EL 31 DE DICIEMBRE DE 2021.</t>
  </si>
  <si>
    <t>OC-001-2021</t>
  </si>
  <si>
    <t>SEGURIDAD DE COLOMBIA LTDA.</t>
  </si>
  <si>
    <t>PRESTACIÓN DE SERVICIO DE VIGILANCIA PRIVADA ARMADA PARA LAS INSTALACIONES DE LA EDESO</t>
  </si>
  <si>
    <t xml:space="preserve">ONCE (11) MESES Y SEIS (06) DÍAS CONTADOS A PARTIR DE LA SUSCRIPCIÓN DEL ACTA DE INICIO SIN SUPERAR EL 31 DE DICIEMBRE DE 2021. </t>
  </si>
  <si>
    <t xml:space="preserve">EN EJECUCIÓN </t>
  </si>
  <si>
    <t>ELABORACIÓN DE ESTUDIOS Y DISEÑOS DEL CONJUNTO DE PROYECTOS 3 QUE COMPRENDE “CONSTRUCCIÓN DE LA I.E LA MENESES” Y “ESTUDIOS Y DISEÑOS PARA EL PROYECTO DE ESCENARIOS DEPORTIVOS” DEL MUNICIPIO DE BELLO</t>
  </si>
  <si>
    <t xml:space="preserve">PRESTACIÓN DE SERVICIOS </t>
  </si>
  <si>
    <t>EL PLAZO DEL CONTRATO SERÁ DE CUATRO (4) MESES A PARTIR DEL ACTA DE INICIO SIN EXCEDER EL 31 DE MAYO DE 2021.</t>
  </si>
  <si>
    <t>OC-002-2021</t>
  </si>
  <si>
    <t>MOREAL INGENIEROS S.A.S.</t>
  </si>
  <si>
    <t>ELABORACIÓN DE ESTUDIOS Y DISEÑOS DEL GRUPO DE PROYECTOS 1 PARA LA CONSTRUCCIÓN DE UN CENTRO VIDA/DÍA DEL ADULTO MAYOR Y ESTUDIOS Y DISEÑOS PARA PROYECTO DE VÍAS DEL MUNICIPIO DE BELLO ANTIOQUIA.</t>
  </si>
  <si>
    <t>CD-003-2021</t>
  </si>
  <si>
    <t xml:space="preserve">SUMINISTRO </t>
  </si>
  <si>
    <t>ADQUISICIÓN DE LOS DERECHOS PARA EL USO DEL SOFTWARE ADEMAS DE LA ACTUALIZACIÓN Y SOPORTE TÉCNICO DE NUEVAS VERSIONES, ASOCIADAS A LOS MÓDULOS DEL SISTEMA SAIMYR ACTUALMENTE INSTALADOS EN LA EMPRESA, FACTURACIÓN ELECTRÓNICA, SERVICIO HASTA 31 DE DICIEMBRE DE 2021.</t>
  </si>
  <si>
    <t>DOCE (12) MESES, Y O HASTA EL 31 DE DICIEMBRE DE 2021.</t>
  </si>
  <si>
    <t>IP-003-2021</t>
  </si>
  <si>
    <t>UNIÓN TEMPORAL ALIANZA MULTIPROPOSITO COLOMBIA</t>
  </si>
  <si>
    <t>PRESTACIÓN DE SERVICIOS TECNOLÓGICOS, QUE PERMITAN GARANTIZAR LA CALIDAD DE LA INFORMACIÓN CATASTRAL DE LOS BIENES INMUEBLES DEL MUNICIPIO DE RIONEGRO, BUSCANDO UNA COBERTURA DEL SERVICIO Y UNA PRESTACIÓN EFICIENTE DEL MISMO DE FORMA PERMANENTE, CONTINUA, E ININTERRUMPIDA EN FAVOR DEL CIUDADANO, CON EL PROPÓSITO DE SERVIR DE INSUMO EN LA INFORMACIÓN E IMPLEMENTACIÓN DE POLÍTICAS PÚBLICAS Y BRINDAR SEGURIDAD JURÍDICA A LA RELACIÓN DE LOS CIUDADANOS CON LOS BIENES RAÍCES.</t>
  </si>
  <si>
    <t>NUEVE (9) MESES Y VEINTISIETE (27) DÍAS, CONTADOS A PARTIR DE LA FECHA QUE SE SEÑALE EN LA ORDEN DE INICIO, EN TODO CASO EL PLAZO DEL PRESENTE CONTRATO NO PODRA EXCEDER EL 31 DE DICIEMBRE DE 2021.</t>
  </si>
  <si>
    <t>OC-003-2021</t>
  </si>
  <si>
    <t>DEMOLICIONES Y EXCEDENTES F.P S.A.S</t>
  </si>
  <si>
    <t>DOS (2) MESES A PARTIR DE LA FIRMA DEL ACTA DE INICIO DEL CONTRATO.</t>
  </si>
  <si>
    <t>REALIZAR LA DEMOLICIÓN DE LA ACTUAL PLAZA DE MERCADO DEL MUNICIPIO DE BELLO</t>
  </si>
  <si>
    <t>CD-004-2021</t>
  </si>
  <si>
    <t>INSTITUTO COLOMBIANO DE NORMAS TÉCNICAS Y CERTIFICACIÓN ICONTEC</t>
  </si>
  <si>
    <t>PRESTACIÓN DE SERVICIOS PROFESIONALES DE AUDITORIA DE RENOVACIÓN PARA EVALUAR EL GRADO DE CONFORMIDAD, SOSTENIMIENTO Y MEJORAMIENTO DEL SISTEMA DE GESTION DE CALIDAD BASADOS EN LA NTC ISO 9001:2015 DE LA EMPRESA DE DESARROLLO SOSTENIBLE.</t>
  </si>
  <si>
    <t>Un (1) mes, contado a partir del acta de inicio</t>
  </si>
  <si>
    <t>OC-004-2021</t>
  </si>
  <si>
    <t>Realización de actividades de reconocimiento predial dentro del proceso de conservación catastral del municipio de Rionegro.</t>
  </si>
  <si>
    <t>NUEVE (9) MESES, CONTADOS A PARTIR DE LA FECHA QUE SE SEÑALE EN LA ORDEN DE INICIO, EN TODO CASO EL PLAZO DEL PRESENTE CONTRATO NO EXCEDERÁ EL 31 DE DICIEMBRE DE 2021.</t>
  </si>
  <si>
    <t>CD-005-2021</t>
  </si>
  <si>
    <t>LIMA S.A.S.</t>
  </si>
  <si>
    <t>CONTRATAR LOS SERVICIOS INTEGRALES DE ASEO Y CAFETERÍA PARA LAS INSTALACIONES DE LA EDESO.</t>
  </si>
  <si>
    <t>ONCE (11) MESES CONTADOS A PARTIR DE LA SUSCRIPCIÓN DEL ACTA DE INICIO, SIN EXCEDER EL 31 DE DICIEMBRE DE 2021.</t>
  </si>
  <si>
    <t>DCM DISEÑO CONSTRUCCIÓN Y MEDIO AMBIENTE S.A.S</t>
  </si>
  <si>
    <t>OC-005-2021</t>
  </si>
  <si>
    <t xml:space="preserve">SUMINISTRO  </t>
  </si>
  <si>
    <t>CINCO (5) MESES, contados a partir de la fecha que se señale en la orden de inicio</t>
  </si>
  <si>
    <t>IP-005-2021</t>
  </si>
  <si>
    <t>FP- OFICINA DE ARQUITECTURA S.A.S</t>
  </si>
  <si>
    <t xml:space="preserve">CONSULTORIA </t>
  </si>
  <si>
    <t>CONTRATO DE CONSULTORÍA PARA LA ELABORACIÓN DE ESTUDIOS Y DISEÑOS “DEL GRUPO DE PROYECTOS Nro 2 EL CUAL COMPRENDE: EL PROYECTO PARQUES DE ARTES Y OFICIOS, EL PROYECTO SEDE ADMINISTRATIVA, EL PROYECTO BULEVAR NORTE CONEXIÓN INTEGRAL – ETAPA 1, ESTUDIOS Y DISEÑOS PARA LA CONSTRUCCIÓN DE MEGA COLEGIO, EL PROYECTO DE CUBIERTAS DE PLACAS POLIDEPORTIVAS EN LAS INSTITUCIONES ROSALÍA SUÁREZ Y JUAN 23 Y   ESTUDIOS Y DISEÑOS PARA LA CONSTRUCCIÓN DE CDI 1 Y CDI 2 EN EL MUNICIPIO DE BELLO”</t>
  </si>
  <si>
    <t>CD-006-2021</t>
  </si>
  <si>
    <t>ESTRUCTURACIÓN, DESARROLLO Y FUNCIONAMIENTO DEL PORTAL WEB Y LAS REDES SOCIALES, ASÍ COMO PRESTAR EL SERVICIO DE HOSTING Y CUENTAS DE USUARIOS DE LA EMPRESA DE DESARROLLO SOSTENIBLE DEL ORIENTE – EDESO.</t>
  </si>
  <si>
    <t xml:space="preserve">EL PLAZO DEL CONTRATO SERÁ CONTADO A PARTIR DE LA SUSCRIPCIÓN DEL ACTA DE INICIO SIN SUPERAR EL 31 DE MAYO DE 2021. </t>
  </si>
  <si>
    <t>EL PLAZO DE EJECUCIÓN DEL CONTRATO SERÁ DESDE LA SUSCRIPCIÓN DEL ACTA DE INICIO, SIN SUPERAR EL 31 DE DICIEMBRE DE 2021.</t>
  </si>
  <si>
    <t>“CONTRATAR LA REPOSICIÓN DE PAVIMENTO Y PAVIMENTACIÓN EN LA RED VIAL URBANA DEL MUNICIPIO DE SAN VICENTE FERRER”.”</t>
  </si>
  <si>
    <t>CONSTRUCTORA C Y P S.A.S.</t>
  </si>
  <si>
    <t>IP-006-2021</t>
  </si>
  <si>
    <t>EL PLAZO DEL CONTRATO SERÁ DE CINCO (5) MESES A PARTIR DE LA FIRMA DEL ACTA DE INICIO SIN EXCEDER EL 09 DE AGOSTO DEL AÑO 2021.</t>
  </si>
  <si>
    <t>OC-006-2021</t>
  </si>
  <si>
    <t>FRAGUAR S.A.S</t>
  </si>
  <si>
    <t>REPOSICIÓN DE PAVIMENTOS Y ADECUACIONES DE PISO EN PIEDRA EN LAS VÍAS URBANAS DEL MUNICIPIO DE SANTA FE DE ANTIOQUIA</t>
  </si>
  <si>
    <t xml:space="preserve">DOS (2) MESES CONTADOS A PARTIR DE LA FECHA QUE SE SEÑALE EN LA ORDEN DE INICIO. </t>
  </si>
  <si>
    <t>CD-007-2021</t>
  </si>
  <si>
    <t>LUIS NEVARDO URAN QUICENO.</t>
  </si>
  <si>
    <t>EL PLAZO DEL PRESENTE CONTRATO SERÁ DE UN (1) MES CONTADO A PARTIR DESDE LA SUSCRIPCIÓN DEL ACTA DE INICIO.</t>
  </si>
  <si>
    <t>IP-007-2021</t>
  </si>
  <si>
    <t>MANTENIMIENTO Y MEJORAMIENTO DE ESCENARIOS DEPORTIVOS DEL MUNICIPIO DE RIONEGRO.</t>
  </si>
  <si>
    <t>OC-007-2021</t>
  </si>
  <si>
    <t>INTERVENTORÍA TÉCNICA, LEGAL, ADMINISTRATIVA, AMBIENTAL Y FINANCIERA PARA MANTENIMIENTO Y MEJORAMIENTO DE ESCENARIOS DEPORTIVOS DEL MUNICIPIO DE RIONEGRO.</t>
  </si>
  <si>
    <t xml:space="preserve">INTERVENTORIA </t>
  </si>
  <si>
    <t>CD-008-2021</t>
  </si>
  <si>
    <t xml:space="preserve">OPERADOR DE SERVICIOS CHIPRE “OPS CHIPRE” </t>
  </si>
  <si>
    <t>MANTENIMIENTO Y MEJORAMIENTO DE LAS ZONAS VERDES Y JARDINERÍA EN LAS INSTALACIONES DE LA EMPRESA DE DESARROLLO SOSTENIBLE DEL ORIENTE -EDESO-</t>
  </si>
  <si>
    <t>El pazo del contrato será a partir de la suscripción del acta de inicio, sin exceder el 31 de diciembre de 2021</t>
  </si>
  <si>
    <t>IP-008-2021</t>
  </si>
  <si>
    <t xml:space="preserve">H &amp; V CONSTRUCCIONES Y CONSULTORÍAS S.A.S. </t>
  </si>
  <si>
    <t>REHABILITACIÓN, PAVIMENTACIÓN Y OBRAS COMPLEMENTARIAS DE LA VIA DEL CARMEN DE VIBORAL QUE CONECTA CON EL MUNICIPIO DE RIONEGRO.</t>
  </si>
  <si>
    <t xml:space="preserve">TRES (3) MESES, CONTADOS A PARTIR DE LA SUSCRIPCIÓN DEL ACTA DE INICIO. </t>
  </si>
  <si>
    <t>$1.271.930.014.52</t>
  </si>
  <si>
    <t>OC-008-2021</t>
  </si>
  <si>
    <t>INTERVENTORÍA FINANCIERA, TÉCNICA, ADMINISTRATIVA, AMBIENTAL Y JURÍDICA PARA LAS OBRAS DE PAVIMENTACIÓN Y REHABILITACIÓN DE LA MALLA VIAL ASOCIADA AL MUNICIPIO DE RIONEGRO, COMPARTIDA Y LIMÍTROFE CON EL MUNICIPIO DEL CARMEN DE VIBORAL.</t>
  </si>
  <si>
    <t xml:space="preserve">El plazo de ejecución del contrato será de CUATRO (4) MESES contados a partir del acta de inicio, en todo caso, el plazo del contrato no podrá exceder el 08 de septiembre de 2021. </t>
  </si>
  <si>
    <t xml:space="preserve">CONTRTACIÓN DIRECTA </t>
  </si>
  <si>
    <t>CD-009-2021</t>
  </si>
  <si>
    <t>CONTRATAR EL SUMINISTRO DE PAPELERÍA BÁSICA E IMPLEMENTOS DE OFICINA PARA LA DOTACIÓN DE LOS PUESTOS DE TRABAJO DE LA EDESO.</t>
  </si>
  <si>
    <t>A PARTIR DE LA FIRMA DEL ACTA DE INICIO Y HASTA EL 31 DE DICIEMBRE DE 2021, O HASTA AGOTAR EL RECURSO</t>
  </si>
  <si>
    <t>IP-009-2021</t>
  </si>
  <si>
    <t>BUJES VALENCIA S.A.S</t>
  </si>
  <si>
    <t>“CONTRATAR LAS OBRAS DE CONSTRUCCIÓN E INSTALACIÓN DE MÓDULOS Y OBRAS COMPLEMENTARIAS EN LA ACTUAL PLAZA DE MERCADO DEL MUNICIPIO DE BELLO.”</t>
  </si>
  <si>
    <t>EL PLAZO DEL CONTRATO DENTRO DEL CUAL SE DEBEN REALIZAR LAS OBRAS “OBJETO” DEL CONTRATO, ASÍ COMO LA ENTREGA Y RECEPCIÓN DE ESTAS - SE FIJA EN TREINTA (30) DÍAS, CONTADOS A PARTIR DE LA FECHA QUE SE SEÑALE EN EL ACTA DE INICIO EN TODO CASO SIN SUPERAR EL 31 DE MAYO DE 2021</t>
  </si>
  <si>
    <t>OC -009-2021</t>
  </si>
  <si>
    <t>CMG INGENIEROS S.A.S.</t>
  </si>
  <si>
    <t>“MANTENIMIENTO Y AMPLIACIÓN DE LA INFRAESTRUCTURA DEL INMUEBLE UBICADO EN LA CALLE 40 # 61F – 23 DEL BARRIO EL PORVENIR, DEL MUNICIPIO DE RIONEGRO”.</t>
  </si>
  <si>
    <t>El plazo del contrato dentro del cual se deben realizar las obras “objeto” del contrato, así como la entrega y recepción de estas - se fija en TRES (3) meses y/o el tiempo que transcurra desde la suscripción del acta de inicio sin superar el 26 de julio de 2021, previo el cumplimiento de todas las condiciones establecidas en el presente Necop y proceso de selección correspondiente.</t>
  </si>
  <si>
    <t>SUMINISTRO DE ELEMENTOS DE ASEO Y CAFETERÍA PARA LA EDESO</t>
  </si>
  <si>
    <t>EL PAZO DEL CONTRATO SERÁ A PARTIR DE LA FIRMA DEL ACTA DE INICIO HASTA EL 31 DE DICIEMBRE DE 2021</t>
  </si>
  <si>
    <t>CD-010-2021</t>
  </si>
  <si>
    <t>IP-010-2021</t>
  </si>
  <si>
    <t>CONSORCIO VIAL SANTA TERESA</t>
  </si>
  <si>
    <t>PAVIMENTACIÓN Y REHABILITACIÓN DE LA MALLA VIAL ASOCIADA AL MUNICIPIO DE RIONEGRO, COMPARTIDA Y LIMÍTROFE CON EL MUNICIPIO DEL CARMEN DE VIBORAL EN LA VEREDA SANTA TERESA.</t>
  </si>
  <si>
    <t xml:space="preserve">El plazo del contrato dentro del cual se deben realizar las obras “objeto” del contrato, así como la entrega y recepción de estas - se fija en tres (3) meses, contados a partir de la fecha que se señale en la orden de inicio, previo el cumplimiento de todas las condiciones establecidas en el presente Necop e Invitación correspondiente. </t>
  </si>
  <si>
    <t>CD-011-2021</t>
  </si>
  <si>
    <t>ARRENDAMIENTO DE EQUIPOS DE IMPRESIÓN Y ESCANEO PARA LA EDESO.</t>
  </si>
  <si>
    <t>EL PLAZO DE EJECUCIÓN DEL CONTRATO SERÁ DE DIEZ (10) MESES, Y/O DESDE LA SUSCRIPCIÓN DEL ACTA DE INICIO, SIN SUPERAR EL 31 DE DICIEMBRE DE 2021</t>
  </si>
  <si>
    <t>IP-011-2021</t>
  </si>
  <si>
    <t>CD-012-2021</t>
  </si>
  <si>
    <t xml:space="preserve">INSTITUCIÓN UNIVERSITARIA COLEGIO MAYOR DE ANTIOQUIA </t>
  </si>
  <si>
    <t>INTERADMINISTRATIVO PARA LA PRESTACION DE SERVICIOS PROFESIONALES PARA BRINDAR CAPACITACION/ CURSO -TALLER A TODOS LOS COLABORADORES Y/O PROFESIONALES DE LA EDESO EN LAS ÁREAS AFINES AL CATASTRO, TANTO EN EL COMPONENTE TEÓRICO DEL CATASTRO MULTIPROPÓSITO, LOS  ASPECTOS JURÍDICOS, LAS HERRAMIENTAS TECNOLÓGICAS, LA RECOLECCIÓN Y GESTIÓN DE LA INFORMACIÓN CATASTRAL, DATOS, MODELOS Y CASOS CATASTRALES, VALORACIÓN Y LA PLANEACIÓN DE PROYECTOS CATASTRALES,  TODO ELLO, EN EL MARCO DEL CONVENIO INTERADMINISTRATIVO No 004 DE 2021, CELEBRADO ENTRE EL MUNICIPIO DE RIONEGRO Y LA EDESO-</t>
  </si>
  <si>
    <t xml:space="preserve">           El curso se realizará en un plazo máximo de tres (3) meses contados a partir de la fecha en que se señale la orden de inicio y/o hasta cumplir la intensidad de 130 horas</t>
  </si>
  <si>
    <t>IP-012-2021</t>
  </si>
  <si>
    <t>CD-013-2021</t>
  </si>
  <si>
    <t>JHOAN ESNEIDER MUÑOZ VELASQUEZ</t>
  </si>
  <si>
    <t>SUMINISTRO E INSTALACIÓN DE EQUIPOS, DESMONTE Y REUBICACIÓN DE LOS ACTUALES EN EL NUEVO ESPACIO LOCATIVO DEL ARCHIVO Y SUMINISTRO E INSTALACION DE MUEBLES PARA LAS NUEVAS OFICINAS DE DISEÑO Y VIVIENDA, DEPENDENCIA PERTENECIENTES A LA EMPRESA DE DESARROLLO SOSTENIBLE DEL ORIENTE -EDESO</t>
  </si>
  <si>
    <t>EL PLAZO DEL CONTRATO SERÁ DE UN (1) MES, CONTADO A PARTIR DE LA SUSCRIPCIÓN DEL ACTA DE INICIO</t>
  </si>
  <si>
    <t>CD-014-2021</t>
  </si>
  <si>
    <t>ADECUACIONES FISICAS EN EL PALACIO MUNICIPAL DE RIONEGRO-.</t>
  </si>
  <si>
    <t>EL PLAZO DEL CONTRATO SERÁ EL QUE TRANSCURRA DESDE LA SUSCRIPCIÓN DEL ACTA DE INICIO, SIN EXCEDER EL 05 DE ABRIL DE 2021.</t>
  </si>
  <si>
    <t>CD-015-2021</t>
  </si>
  <si>
    <t>TARCICIO RESTREPO VILLA</t>
  </si>
  <si>
    <t>REALIZAR LA ELABORACIÓN DE ESTUDIOS Y DISEÑOS PARA LA INTERVENCIÓN DE LA CASA DENOMINADA “ABRAZANDO FAMILIAS” UBICADA EN LA CARRERA 50 # 50-41, EN MARCO DEL CONTRATO INTERADMINISTRATIVO N°1100-06-09-022 DE 2021 SUSCRITO CON EL MUNICIPIO DE RIONEGRO</t>
  </si>
  <si>
    <t>EL PLAZO DEL CONTRATO SERÁ DOS (2) MESES CONTADOS A PARTIR DE LA SUSCRIPCIÓN DEL ACTA DE INICIO</t>
  </si>
  <si>
    <t>CD-016-2021</t>
  </si>
  <si>
    <t>CORPORACIÓN NACIONAL DE LONJAS DE PROPIEDAD RAÍZ “CORALONJAS”</t>
  </si>
  <si>
    <t xml:space="preserve">““ELABORACIÓN DEL AVALÚO COMERCIAL DE LOS SIGUIENTES PREDIOS: LOTE N° 11: 020-202310, LOTE N° 14: 020-202313, LOTE N°16: 020-202315, LOTE N° 18: 020-202317, DEL PROYECTO DE VIVIENDA DE INTERÉS SOCIAL FORESTA UBICADOS EN EL MUNICIPIO DE RIONEGRO (ANTIOQUIA).”” </t>
  </si>
  <si>
    <t>EL PLAZO DEL CONTRATO SERÁ QUINCE (15) DÍAS CONTADOS A PARTIR DE LA FIRMA DEL ACTA DE INICIO</t>
  </si>
  <si>
    <t>CD-017-2021</t>
  </si>
  <si>
    <t>CLAUDIA MARIA GARCIA YEPES</t>
  </si>
  <si>
    <t>El plazo del contrato será de un mes contados a partir de la suscripción del acta de inicio, sin superar el 31 de mayo de 2021</t>
  </si>
  <si>
    <t>CD-018-2021</t>
  </si>
  <si>
    <t>GRUPO DE CONSULTORIA EN GESTION Y CONEXIÓN ESTRATEGICA S.A.S - KONNECTA K.P.O S.A.S</t>
  </si>
  <si>
    <t>EL PLAZO DEL CONTRATO SERÁ EL QUE TRANSCURRA DESDE LA FIRMA DEL ACTA DE INICIO, SIN SUPERAR EL 31 DE DICIEMBRE DE 2021.</t>
  </si>
  <si>
    <t>CD-019-2021</t>
  </si>
  <si>
    <t>CONTRATAR LAS OBRAS DE ADECUACIONES Y REPARACIONES LOCATIVAS DEL INMUEBLE DONDE FUNCIONA LA SEDE ADMINISTRATIVA DE LA EDESO Y EL SALÓN 305 DE LA ANTIGUA ESCUELA JULIO SANIN</t>
  </si>
  <si>
    <t>EL PLAZO DEL CONTRATO SERÁ DE (1) UN MES CONTADO DESDE LA SUSCRIPCIÓN DEL ACTA DE INICIO.</t>
  </si>
  <si>
    <t>CD-020-2021</t>
  </si>
  <si>
    <t>“SUMINISTRO DE CARNÉ Y ELEMENTOS DE DIFUSION PARA LOS DIFERENTES PROYECTOS DE LA EDESO Y LAS ACTIVIDADES DERIVADAS DE LOS CONVENIOS 016 Y 011 De 2021”.</t>
  </si>
  <si>
    <t xml:space="preserve">El plazo del contrato Desde la fecha del acta de inicio, sin exceder el 31 de diciembre de 2021. </t>
  </si>
  <si>
    <t>CONTRATAR EL SUMINISTRO DE DOTACIÓN DE PRENDAS DE VESTIR INSTITUCIONAL PARA LOS EMPLEADOS Y CONTRATISTAS DE LA EMPRESA DE DESARROLLO SOSTENIBLE – EDESO.</t>
  </si>
  <si>
    <t>“CONTRATAR LOS SERVICIOS DE UN OPERADOR LOGÍSTICO PARA PARA ATENDER LAS RELACIONES PÚBLICAS E INSTITUCIONALES DE LA EDESO”</t>
  </si>
  <si>
    <t>SUBGERENCIA ADMINISTRATIVA Y FINANCIERA</t>
  </si>
  <si>
    <t>LÍDER DE EJECUCÍÓN, SUPERVISIÓN E INTERVENTORÍA</t>
  </si>
  <si>
    <t xml:space="preserve">SUBGERENCIA TÉCNICA A TRAVES DEL LIDER DE PROYECTOS </t>
  </si>
  <si>
    <t>Subgerencia Administrativa y Financiera</t>
  </si>
  <si>
    <t>LÍDER DE EJECUCIÓN, SUPERVISIÓN E INTERVENTORÍA</t>
  </si>
  <si>
    <t xml:space="preserve">SECRETARÍA GENERAL  </t>
  </si>
  <si>
    <t>PROFESIONAL UNIVERSITARIO DISEÑO E INNOVACIÓN</t>
  </si>
  <si>
    <t xml:space="preserve">Subgerencia Técnica </t>
  </si>
  <si>
    <t>LÍDER DE EJECUCIÓN, SUPERVISIÓN E INTERVENTORIA</t>
  </si>
  <si>
    <t>SUBGENRENCIA ADMINISTRATIVA Y FINANCIERA</t>
  </si>
  <si>
    <t>SUBGENRENCIA TECNICA/ LIDER DE SUPERVISIÓN EJECUCIÓN E INTERVENTORÍA</t>
  </si>
  <si>
    <t>LÍDER DE COMUNICACIONES</t>
  </si>
  <si>
    <t>LÍDER DE SUPERVISIÓN EJECUCIÓN E INTERVENTORÍA</t>
  </si>
  <si>
    <r>
      <t>MEJORAMIENTO DEL SISTEMA DE TRATAMIENTO DE AGUAS RESIDUALES EXISTENTE EN EL CALLEJÓN DE LOS HURTADO, OBRAS DE CONEXIÓN Y EMPALME DE ALCANTARILLADO DEL BARRIO VILLA CAMILA Y DE LA URBANIZACIÓN Y PROYECTO JARDINES DE CIMARRONAS AL COLECTOR DE CIMARRONAS EN EL MUNICIPIO DE RIONEGRO ANTIOQUIA</t>
    </r>
    <r>
      <rPr>
        <sz val="12"/>
        <color theme="1"/>
        <rFont val="Arial Narrow"/>
        <family val="2"/>
      </rPr>
      <t>.</t>
    </r>
  </si>
  <si>
    <t>FASE 1: 2 MESES
FASE 2: 20 MESES</t>
  </si>
  <si>
    <t xml:space="preserve">TERMINADO PENDIENTE POR LIQUIDACIÓN </t>
  </si>
  <si>
    <t xml:space="preserve">PEDIENTE DE ACTA DE INICIO </t>
  </si>
  <si>
    <t xml:space="preserve">TERMINADO PENDIENTE LIQUIDACIÓN </t>
  </si>
  <si>
    <t xml:space="preserve">PENDIENTE ACTA DE INICIO </t>
  </si>
  <si>
    <t>CONTRATACIÓN EDESO 2021</t>
  </si>
  <si>
    <t>IP-001-20221</t>
  </si>
  <si>
    <t>08//04/2021</t>
  </si>
  <si>
    <t>IP-013-2021</t>
  </si>
  <si>
    <t xml:space="preserve">FECHA DE
 ADJUDICACIÓN </t>
  </si>
  <si>
    <t>CD-021-2021</t>
  </si>
  <si>
    <t>INSTALAMOS SOLUCIONES CONSTRUCTIVAS S.A.S.</t>
  </si>
  <si>
    <t>CONTRATAR LA MANO DE OBRA PARA LA REHABILITACIÓN DE FACHADAS DEL BARRIO LA ESPERANZA DEL MUNICIPIO DE RIONEGRO-ANTIOQUIA</t>
  </si>
  <si>
    <t xml:space="preserve">EL PLAZO DEL CONTRATO SERÁ DOS (2) MESES Y QUINCE (15) DÍAS </t>
  </si>
  <si>
    <t xml:space="preserve">TRANSPORTE </t>
  </si>
  <si>
    <t>CD-022-2021</t>
  </si>
  <si>
    <t>CONSULTORIA LOGISTICA TRANSPORTE J&amp;L S.A.S.</t>
  </si>
  <si>
    <t>PRESTACIÓN DEL SERVICIO DE TRANSPORTE TERRESTRE AUTOMOTOR PARA APOYAR LA GESTIÓN DE LA EMPRESA DE DESARROLLO SOSTENIBLE DEL ORIENTE -EDESO.</t>
  </si>
  <si>
    <t>El plazo del contrato será de siete (7) meses y/o hasta agotar el recurso</t>
  </si>
  <si>
    <t xml:space="preserve">HABITAT </t>
  </si>
  <si>
    <t>ELABORACIÓN DEL AVALÚO COMERCIAL DE LOS SIGUIENTES LOTES: 020-61819 - 020-33883 - 020-58794 - 020-58487 – 020-33884 – 020-58747 – 020-6128 – 020-6254 DE LA OFICINA DE REGISTRO DE INSTRUMENTOS PÚBLICOS DEL MUNICIPIO DE RIONEGRO, ANTIOQUIA Y LAS RESPECTIVAS MEJORAS, EN ARAS DE DAR CUMPLIMIENTO AL CONVENIO INTERADMINISTRATIVO NRO 011 DEL 24 DE FEBRERO DE 2021 CUYO OBJETO ES  AUNAR ESFUERZOS PARA EL APOYO Y ACOMPAÑAMIENTO EN EL DESARROLLO DE PROGRAMAS DE GESTIÓN Y PROMOCIÓN DEL PLAN ESPECIAL HABITACIONAL Y DE INTERVENCIÓN FÍSICO-ESPACIAL DE LA ZONA URBANA Y RURAL, MEJORAR LAS CONDICIONES EN LA PRESTACIÓN DE LOS SERVICIOS PÚBLICOS Y UN MEDIO AMBIENTE SOSTENIBLE</t>
  </si>
  <si>
    <t>VEINTE (20) DÍAS CONTADOS A PARTIR DE LA FIRMA DEL ACTA DE INICIO</t>
  </si>
  <si>
    <t>CD-024-2021</t>
  </si>
  <si>
    <t>CD-023-2021</t>
  </si>
  <si>
    <t>UBER LESLI MARIN SANTA</t>
  </si>
  <si>
    <t>SUMINISTRO DE MATERIALES, ISUMOS Y EQUIPOS PARA EL DESARROLLO DE LAS ACTIVIDADES CORRESPONDIENTES A LA REHABILITACIÓN DE FACHADAS DEL BARRIO LA ESPERANZA DEL MUNICIPIO DE RIONEGRO ANTIOQUIA.</t>
  </si>
  <si>
    <t>El plazo del presente contrato será de dos (2) meses</t>
  </si>
  <si>
    <t>$62.226.800.00</t>
  </si>
  <si>
    <t xml:space="preserve">ENTIDAD ASOCIADA </t>
  </si>
  <si>
    <t xml:space="preserve">EDESO </t>
  </si>
  <si>
    <t xml:space="preserve">MUNICIPIO DE ABEJORRAL </t>
  </si>
  <si>
    <t xml:space="preserve">BELLO </t>
  </si>
  <si>
    <t xml:space="preserve">CATASTRO </t>
  </si>
  <si>
    <t xml:space="preserve">SANTAFE DE ANTIOQUIA </t>
  </si>
  <si>
    <t xml:space="preserve">IMER </t>
  </si>
  <si>
    <t>IA 001-2020</t>
  </si>
  <si>
    <t>CONSORCIO VIAL FRONTINO ABIAQUI</t>
  </si>
  <si>
    <t xml:space="preserve">ALIANZA ESTRATEGICA </t>
  </si>
  <si>
    <t>SELECCIONAR SOCIO ESTRATEGICO PARA CONFORMAR CONSORCIO QUE PERMITA AUNAR ESFUERZOS PARA LA EJECUCIÓN DEL PROYECTO “MEJORAMIENTO DE LA VÍA FRONTINO – ABRIAQUÍ EN LA SUBREGIÓN OCCIDENTE DEL DEPARTAMENTO DE ANTIOQUIA</t>
  </si>
  <si>
    <t>CUATRO (4) MESES Y QUINCE (15) DÍAS contados a partir de la iniciación de las obras sin superar el 31 de diciembre de 2020</t>
  </si>
  <si>
    <t>OTRO SI N 1: PRORROGA 2 MESES MAS HASTA EL 28 DE FEBRERO DE 2021</t>
  </si>
  <si>
    <t xml:space="preserve">IA 002-2020 </t>
  </si>
  <si>
    <t>INGENIERÍA EN CONSTRUCCIONES CIVILES S.A.S. – INGE S.A.S</t>
  </si>
  <si>
    <t>ELABORACIÓN DE ESTUDIOS Y DISEÑOS DEL CAMPUS PARA LA FORMACIÓN PROFESIONAL Y EL DESARROLLO TECNOLÓGICO DEL SENA, LOCALIZADO EN EL MUNICIPIO DE LA CEJA ANTIOQUIA.</t>
  </si>
  <si>
    <t xml:space="preserve">CUATRO (4) MESES, CONTADOS A PARTIR DE LA SUSCRIPCIÓN DEL ACTA DE INICIO. </t>
  </si>
  <si>
    <t xml:space="preserve">PRORROGA: 45 DIAS MAS HASTA EL 28 DE ABRIL </t>
  </si>
  <si>
    <t>DISMINUCION DEL VALOR EN $167,781,000</t>
  </si>
  <si>
    <t xml:space="preserve">OTRO SI N°3 </t>
  </si>
  <si>
    <t xml:space="preserve">PRORROGA: 3 MESES HASTA EL 26 DE JULIO DE 2021 </t>
  </si>
  <si>
    <t xml:space="preserve">OTRO SI N°4 </t>
  </si>
  <si>
    <t xml:space="preserve">ADICION: $96,323,963
MODIFICACIÓN DEL ALCALNCE </t>
  </si>
  <si>
    <r>
      <rPr>
        <b/>
        <sz val="11"/>
        <color theme="1"/>
        <rFont val="Calibri"/>
        <family val="2"/>
        <scheme val="minor"/>
      </rPr>
      <t>SUSPENSION N 1</t>
    </r>
    <r>
      <rPr>
        <sz val="11"/>
        <color theme="1"/>
        <rFont val="Calibri"/>
        <family val="2"/>
        <scheme val="minor"/>
      </rPr>
      <t xml:space="preserve"> 25/03/2020
</t>
    </r>
    <r>
      <rPr>
        <b/>
        <sz val="11"/>
        <color theme="1"/>
        <rFont val="Calibri"/>
        <family val="2"/>
        <scheme val="minor"/>
      </rPr>
      <t>SUSPENSION N 2</t>
    </r>
    <r>
      <rPr>
        <sz val="11"/>
        <color theme="1"/>
        <rFont val="Calibri"/>
        <family val="2"/>
        <scheme val="minor"/>
      </rPr>
      <t xml:space="preserve">: 30/12/2020
</t>
    </r>
    <r>
      <rPr>
        <b/>
        <sz val="11"/>
        <color theme="1"/>
        <rFont val="Calibri"/>
        <family val="2"/>
        <scheme val="minor"/>
      </rPr>
      <t>SUSPENSION N 3</t>
    </r>
    <r>
      <rPr>
        <sz val="11"/>
        <color theme="1"/>
        <rFont val="Calibri"/>
        <family val="2"/>
        <scheme val="minor"/>
      </rPr>
      <t>: 12/06/2021</t>
    </r>
  </si>
  <si>
    <t>PRORROGA3: Tres 3  meses es decir hasta el 2 de octubre de 2020</t>
  </si>
  <si>
    <t>PRORROGA 4: Seis (6) meses, sin superar el 31 de julio de 2021</t>
  </si>
  <si>
    <t>prorroga 2: 3 meses hasta el 02/10/2020</t>
  </si>
  <si>
    <t>PRORROGA3:Tres (3) meses sin superar el 31 de diciembre de 2020</t>
  </si>
  <si>
    <t>REINICIO N 1: 27/05/2020
Reinicio N 2: 08/02/2021</t>
  </si>
  <si>
    <t xml:space="preserve">Reinicio 1: 02/06/2020
</t>
  </si>
  <si>
    <t>CRISTIAN ALEXANDER RENDON LOPERA</t>
  </si>
  <si>
    <t>ALTA CONSTRUCCIÓN S.A.S</t>
  </si>
  <si>
    <t>MUNICIPIO DE RIONEGRO</t>
  </si>
  <si>
    <t>CD- 002-2021</t>
  </si>
  <si>
    <t>CD-001-2021</t>
  </si>
  <si>
    <t>ADICION: $20.000.000</t>
  </si>
  <si>
    <t xml:space="preserve">LA TIPOGRAFIA S.A.S
</t>
  </si>
  <si>
    <t>PRORROGA: 20 DIAS HASTA EL 14/09/2021
ADICION: $17,180,357</t>
  </si>
  <si>
    <t>PRORROGA: 24 DIAS MAS, HASTA EL 14/09/2021</t>
  </si>
  <si>
    <t>CD-025-2021</t>
  </si>
  <si>
    <t xml:space="preserve">REPARCHEO Y/O ADECUACIONES DE LAS VÍAS URBANAS DEL MUNICIPIO DE SANTAFE DE ANTIOQUIA.  </t>
  </si>
  <si>
    <t xml:space="preserve">EL PLAZO DEL CONTRATO SERÁ HASTA EL 11 DE AGOSTO DE 2021. </t>
  </si>
  <si>
    <t>PRORROGA: 20 DIAS HASTA EL 31/08/2021</t>
  </si>
  <si>
    <t>MUNICIPIO SANTA FE DE ANTIOQUIA</t>
  </si>
  <si>
    <t>CD-026-2021</t>
  </si>
  <si>
    <t>ELABORACIÓN DEL AVALÚO COMERCIAL DE 86 LOTES UBICADOS EN ZONA RURAL DEL MUNICIPIO DE RIONEGRO ANTIOQUIA Y LAS RESPECTIVAS MEJORAS, EN ARAS DE DAR CUMPLIMIENTO AL CONVENIO INTERADMINISTRATIVO No 011 DE 2021</t>
  </si>
  <si>
    <t>CD-027-2021</t>
  </si>
  <si>
    <t>ELABORACIÓN DE ESTUDIOS Y DISEÑOS PARA LA CONSTRUCCIÓN DEL PUENTE PEATONAL CERCANO AL PARAJE CASABLANCA VEREDA TEFANES, DEL PUENTE VEHICULAR EN LA VEREDA LA HONDA, DE LAS CUBIERTAS METÁLICAS Y OBRAS ANEXAS PARA LAS PLACAS POLIDEPORTIVAS DE LAS VEREDAS TEFANES Y QUEBRADONA ABAJO DEL MUNICIPIO DE GRANADA, ANTIOQUIA</t>
  </si>
  <si>
    <t>ALFA Y OMEGA INGENIEROS S.A.S</t>
  </si>
  <si>
    <t>UN (1) MES Y QUINCE (15) DÍAS CONTADOS A PARTIR DE LA SUSCRIPCIÓN DEL ACTA DE INICIO</t>
  </si>
  <si>
    <t>LIQUIDADO</t>
  </si>
  <si>
    <t xml:space="preserve">MUNICPIO DE RIONEGRO </t>
  </si>
  <si>
    <t>El plazo del contrato será de dos (2) meses desde la suscripción del acta de inicio y/o sin superar el 21 de septiembre de 2021</t>
  </si>
  <si>
    <t>MUNICIPIO DE GRANADA</t>
  </si>
  <si>
    <t>CD-028-2021</t>
  </si>
  <si>
    <t>NO SE LLEVO A CABO EL PROCESO DE CONTRATACION</t>
  </si>
  <si>
    <t>CD-029-2021</t>
  </si>
  <si>
    <t>FOUNDATION GROUP COLOMBIA.</t>
  </si>
  <si>
    <t>MANTENIMIENTO DE EQUIPAMENTOS PÚBLICOS EN EL MUNICIPIO DE RIONEGRO, EN EL MARCO DEL PROYECTO “RIONEGRO EN BUENAS MANOS</t>
  </si>
  <si>
    <t>El plazo del contrato será de tres (3) meses desde la suscripción del acta de inicio</t>
  </si>
  <si>
    <t>CD-030-2021</t>
  </si>
  <si>
    <t>INGENIERIA Y CONSTRUCCIÓN EL DIAMANTE S.A.S</t>
  </si>
  <si>
    <t>ESTUDIOS Y DISEÑOS DEL CENTRO VIDA DEL MUNICIPIO DE SANTA FE DE ANTIOQUIA</t>
  </si>
  <si>
    <t>2 meses a artir de la suscripcion del acta de inicio, sin superar el 12 de octubre de 2021</t>
  </si>
  <si>
    <t xml:space="preserve">PRORROGA: Trece (13) días más, hasta el 25 de octubre de 2021. </t>
  </si>
  <si>
    <t xml:space="preserve">PRORROGA: Un mes (1) y veintiún (21) días más, hasta el 15 de diciembre de 2021. </t>
  </si>
  <si>
    <t xml:space="preserve">TERMINADO, PENDIENTE POR LIQUIDAR </t>
  </si>
  <si>
    <t>MUNICIPIO DE SANTA FE DE ANTIOQUIA</t>
  </si>
  <si>
    <t>CD-031-2021</t>
  </si>
  <si>
    <t>LLANOGRANDE TRAMITES Y SERVICIOS S.A.S</t>
  </si>
  <si>
    <t>MANTENIMIENTO Y MEJORAMIENTO DE ORNATO EN LAS COMUNAS DOS (2) Y CUATRO (4) EL MUNICIPIO DE RIONEGRO, ANTIOQUIA</t>
  </si>
  <si>
    <t>tres meses contados a partir de la suscripcion del acta de inicio, sin superar el 31 de diciembre de 2021</t>
  </si>
  <si>
    <t>PRORROGA: UN (1) MES Y QUINCE DÍAS MÁS, SIN EXCEDER EL 15 DE FEBRERO DE 2022</t>
  </si>
  <si>
    <t>CD-032-2021</t>
  </si>
  <si>
    <t>OPS CHIPRE</t>
  </si>
  <si>
    <t>MANTENIMIENTO Y MEJORAMIENTO DE ORNATO EN LAS COMUNAS UNO (1) Y TRES (3) DEL MUNICIPIO DE RIONEGRO, ANTIOQUIA</t>
  </si>
  <si>
    <t>TRES (3) MESES, CONTADOS A PARTIR DE LA FIRMA DEL ACTA DE INICIO, SIN EXCEDER EL 31 DE DICIEMBRE DE 2021</t>
  </si>
  <si>
    <t xml:space="preserve">PRORROGA No 001: UN (1) MES Y QUINCE DÍAS MÁS, SIN EXCEDER EL 15 DE FEBRERO DE 2022  </t>
  </si>
  <si>
    <t>ADICIÒN No 1:  ($88.840.167)
PRORROGA No 002: CUATRO (04) MESES Y QUINCE (15) DÍAS MÁS; SIN EXCEDER EL 30 DE JUNIO DE 2022</t>
  </si>
  <si>
    <t>CD-033-2021</t>
  </si>
  <si>
    <t>GOTTA INGENIERIA S.A.S</t>
  </si>
  <si>
    <t>ELABORACIÓN DE LA BATIMETRÍA DE LA QUEBRADA LA MOSCA, EN UN TRAMO DE 250 MTS, EN LA VERDAD LAS PLAYAS, EN EL CALLEJÓN LA ESPERANZA. CUYO OBJETIVO ES GENERAR LOS INSUMOS BÁSICOS PARA EL ANALISIS HIDROLÓGICO, DE RIESGOS Y AMBIENTALES ESPECIALMENTE EN LO REFERENTE A LA RONDA HÍDRICA Y MANCHA DE INUNDACIÓN DE LA QUEBRADA LA MOSCA EN EL MARCO DEL PROYECTO DE INTERVENCIÓN INTEGRAL AL ASENTAMIENTO RURAL (PIIAR)</t>
  </si>
  <si>
    <t>QUINCE (15) DÍAS CONTADOS A PARTIR DE LA SUSCRIPCIÓN DEL ACTA DE INICIO</t>
  </si>
  <si>
    <t>CD-034-2021</t>
  </si>
  <si>
    <t>HECTOR DARIO MIRANDA TAPIAS</t>
  </si>
  <si>
    <t>ELABORACIÓN DE DISEÑOS ESTRUCTURALES DE LOS DIFERENTES PROYECTOS DE EQUIPAMIENTO PÚBLICO REQUERIDOS PARA LOS CONTRATOS INTERADMINISTRATIVOS CELEBRADOS ENTRE LA EDESO Y EL MUNICIPIO DE RIONEGRO</t>
  </si>
  <si>
    <t>DESDE LA SUSCRIPCIÓN DEL ACTA DE INICIO HASTA EL 31 DE DICIEMBRE DE 2021</t>
  </si>
  <si>
    <t>PRORROGA: DOS (2) MESES SIN EXCEDER EL 28 DE FEBRERO DEL 2022</t>
  </si>
  <si>
    <t>CD-035-2021</t>
  </si>
  <si>
    <t>JUAN DAVID CASTRO SANCHEZ</t>
  </si>
  <si>
    <t>ELABORACIÓN DE ESTUDIOS DE SUELOS Y DISEÑOS GEOTÉCNICOS DE DIFERENTES PROYECTOS DE EQUIPAMIENTO PÚBLICO REQUERIDOS PARA LOS CONTRATOS INTERADMINISTRATIVOS CELEBRADOS ENTRE LA EDESO Y EL MUNICIPIO DE RIONEGRO</t>
  </si>
  <si>
    <t>PRORROGA: DOS (2) MESES SIN EXCEDER EL 28 DE FEBRERO DEL 2022.</t>
  </si>
  <si>
    <t>CD-036-2021</t>
  </si>
  <si>
    <t>CD-037-2021</t>
  </si>
  <si>
    <t>CD-038-2021</t>
  </si>
  <si>
    <t>CD-039-2021</t>
  </si>
  <si>
    <t>CD-040-2021</t>
  </si>
  <si>
    <t>CD-041-2021</t>
  </si>
  <si>
    <t>JOHN EDISON ARIAS SANCHEZ</t>
  </si>
  <si>
    <t>ELABORACIÓN DE ESTUDIOS TOPOGRAFICOS PARA ASENTAMIENTO RURAL SANTA TERESA DEL MUNICIPIO DE RIONEGRO</t>
  </si>
  <si>
    <t>CD-042-2021</t>
  </si>
  <si>
    <t>LIBARDO ANTONIO HINCAPIÉ</t>
  </si>
  <si>
    <t>PRESTACIÓN DE SERVICIO PARA LA IMPRESIÓN A GRAN ESCALA Y FOTOCOPIADO DE PLANOS PARA PROYECTOS, INVESTIGACIONES O ESTUDIOS QUE GARANTICEN EL CUMPLIMIENTO DE LOS REQUERIMIENTOS TÉCNICOS DEL TALLER DE DISEÑO DE LA EDESO</t>
  </si>
  <si>
    <t>El plazo del presente contrato será desde la suscripción del acta de inicio hasta el 31 de diciembre de 2021</t>
  </si>
  <si>
    <r>
      <rPr>
        <b/>
        <sz val="12"/>
        <color theme="1"/>
        <rFont val="Arial Narrow"/>
        <family val="2"/>
      </rPr>
      <t>PRORROGA:</t>
    </r>
    <r>
      <rPr>
        <sz val="12"/>
        <color theme="1"/>
        <rFont val="Arial Narrow"/>
        <family val="2"/>
      </rPr>
      <t xml:space="preserve"> DOS (2) MESES SIN EXCEDER EL 28 DE FEBRERO DE 2022.</t>
    </r>
  </si>
  <si>
    <t>OC-010-2021</t>
  </si>
  <si>
    <t>NUEVA CONSTRUCTORA EL BOSQUE S.A.S</t>
  </si>
  <si>
    <t>INTERVENTORÍA TÉCNICA, FINANCIERA, ADMINISTRATIVA, AMBIENTAL Y JURÍDICA PARA EL MANTENIMIENTO Y REHABILITACIÓN DE VÍAS EN EL CORREGIMIENTO SUR GILBERTO ECHEVERRY MEJÍA EN LOS CIRCUITOS VIALES BUEN GENIO – JARDINES, BUEN GENIO – LA PAMPA Y TRANSVERSAL 3 EN EL MUNICIPIO DE RIONEGRO ANTIOQUIA</t>
  </si>
  <si>
    <t xml:space="preserve">Siete (7) meses, contados a partir de la suscripción del acta de inicio. </t>
  </si>
  <si>
    <t>OC-011-2021</t>
  </si>
  <si>
    <t>CONSORCIO VÍAS RIONEGRO</t>
  </si>
  <si>
    <t>INTERVENTORÍA TÉCNICA, FINANCIERA, ADMINISTRATIVA, AMBIENTAL Y JURÍDICA PARA MANTENIMIENTO Y REHABILITACIÓN DE VÍAS URBANAS Y RURALES PARA EL PROYECTO RIONEGRO EN BUENAS MANOS</t>
  </si>
  <si>
    <t>El plazo del contrato será de SEIS (6) meses desde la suscripción del acta de inicio</t>
  </si>
  <si>
    <t>OC-012-2021</t>
  </si>
  <si>
    <t>ADECUACIONES LOCATIVAS DEL INMUEBLE DONDE SE DESARROLLARÁ LA ESTRATEGIA “ABRAZANDO FAMILIAS” EN EL MUNICIPIO DE RIONEGRO</t>
  </si>
  <si>
    <t>DOS (2) MESES, CONTADOS A PARTIR DE LA SUSCRIPCIÓN DEL ACTA DE INICIO</t>
  </si>
  <si>
    <r>
      <rPr>
        <b/>
        <sz val="12"/>
        <color theme="1"/>
        <rFont val="Calibri"/>
        <family val="2"/>
        <scheme val="minor"/>
      </rPr>
      <t>ADICION:</t>
    </r>
    <r>
      <rPr>
        <sz val="12"/>
        <color theme="1"/>
        <rFont val="Calibri"/>
        <family val="2"/>
        <scheme val="minor"/>
      </rPr>
      <t xml:space="preserve"> $59.779.484
</t>
    </r>
    <r>
      <rPr>
        <b/>
        <sz val="12"/>
        <color theme="1"/>
        <rFont val="Calibri"/>
        <family val="2"/>
        <scheme val="minor"/>
      </rPr>
      <t xml:space="preserve">PRORROGA: </t>
    </r>
    <r>
      <rPr>
        <sz val="12"/>
        <color theme="1"/>
        <rFont val="Calibri"/>
        <family val="2"/>
        <scheme val="minor"/>
      </rPr>
      <t>UN (1) MES MÀS, HASTA EL 30 DE DICIEMBRE DE 2021</t>
    </r>
  </si>
  <si>
    <t>INTERVENTORÍA TÉCNICA, FINANCIERA, ADMINISTRATIVA, AMBIENTAL Y JURÍDICA PARA LOS OBRAS DE CONSTRUCCIÓN Y/O AMPLIACIÓN Y/O REHABILITACIÓN DE VÍAS Y OBRAS COMPLEMENTARIAS DESDE LA GLORIETA COMANDO DE POLICÍA EL PORVENIR – HASTA LA GLORIETA TANQUE ABREO (TRAMO 11.1.2)” EN EL MUNICIPIO DE RIONEGRO.</t>
  </si>
  <si>
    <t>EL TIEMPO QUE TRANSCURRA DESDE LA SUSCRIPCIÓN DEL ACTA DE INICIO, SIN EXCEDER EL 31 DE DICIEMBRE DE 2021</t>
  </si>
  <si>
    <t>ADICION: 122.078.125
PRORROGA: TRES (03) MESES Y VEINTIDÓS (22) DÍAS MÁS, SIN EXCEDER EL 22 DE ABRIL DE 2022</t>
  </si>
  <si>
    <t>OC-013-2021</t>
  </si>
  <si>
    <t>APLINCO S.A.S</t>
  </si>
  <si>
    <t>ADECUACIÓN DE LA BIBLIOTECA PUBLICA JESÚS MARÍA YEPES, MEJORAMIENTO Y MANTENIMIENTO DE LA INFRAESTRUCTURA DEPORTIVA Y RECREATIVA, MANTENIMIENTO Y ADECUACIÓN DE LA PLANTA FÍSICA DONDE FUNCIONA EL COMANDO POLICÍA DEL MUNICIPIO DE GRANADA ANTIOQUIA Y MANTENIMIENTO Y ADECUACIÓN DEL EDIFICIO PRINCIPAL AUXILIAR DE LA ADMINISTRACIÓN MUNICIPAL (UMATA) GRANADA ANTIOQUIA</t>
  </si>
  <si>
    <t>DOS (2) MESES y/o el tiempo que transcurra desde la suscripción del acta de inicio, sin exceder el 02 de noviembre de 2021</t>
  </si>
  <si>
    <t>PRORROGA: Un (1) mes a partir del 3 de noviembre de 2021</t>
  </si>
  <si>
    <t>ADICION: $34,312,002
PRORROGA: Veintiocho (28) días a partir del 4 de diciembre de 2021 hasta el 31 de diciembre de 2021.</t>
  </si>
  <si>
    <t>PRORROGA: Un (1) mes a partir del 31 de diciembre de 2021, hasta el 31 de enero de 2022</t>
  </si>
  <si>
    <t>OTROSI No 3</t>
  </si>
  <si>
    <t>OTROSI No 4</t>
  </si>
  <si>
    <t>PRORROGA: Un (1) mes a partir del 31 De enero de 2022, sin exceder el 28 de febrero de 2022</t>
  </si>
  <si>
    <t>OC-014-2021</t>
  </si>
  <si>
    <t>OC-015-2021</t>
  </si>
  <si>
    <t>REFORESTACIÓN Y MANTENIMIENTO DE LOS PREDIOS PÚBLICOS DESTINADOS A LA PROTECCIÓN Y CONSERVACIÓN DEL MEDIO AMBIENTE EN EL MUNICIPIO DE RIONEGRO, ANTIOQUIA PROPENDIENDO POR EL CUIDADO Y CONSERVACIÓN DE ESPECIES NATIVAS</t>
  </si>
  <si>
    <t>El plazo del contrato será el que transcurra desde la suscripción del acta de inicio hasta el 31 de diciembre de 2021</t>
  </si>
  <si>
    <t xml:space="preserve">PRORROGA: UN (1) MES Y QUINCE DÍAS MÁS, SIN EXCEDER EL 15 DE FEBRERO DE 2021.  </t>
  </si>
  <si>
    <t>OC-016-2021</t>
  </si>
  <si>
    <t>TALA DE ARBOLES PREVENTIVA EN LA ZONA URBANA Y RURAL DEL MUNICIPIO DE RIONEGRO</t>
  </si>
  <si>
    <t xml:space="preserve">El plazo del contrato será el que transcurra desde la suscripción del acta de inicio hasta el 31 de diciembre de 2021. </t>
  </si>
  <si>
    <t>OC-017-2021</t>
  </si>
  <si>
    <t>GROUP HSA S.A.S</t>
  </si>
  <si>
    <t>MANTENIMIENTO DE INSTITUCIONES EDUCATIVAS PARA GARANTIZAR LA PRESENCIALIDAD DEL SERVICIO EDUCATIVO EN EL MUNICIPIO DE RIONEGRO, DE ACUERDO AL CONTRATO INTERADMINISTRATIVO No 054 DE 2021</t>
  </si>
  <si>
    <t>desde la suscripción del acta de inicio, hasta el treinta y uno (31) de diciembre de 2021</t>
  </si>
  <si>
    <t>PRORROGA No 001 DOS MESES (2) MESES MÁS, HASTA EL 28 DE FEBRERO DE 2022</t>
  </si>
  <si>
    <t xml:space="preserve">PRORROGA No 001: UN (1) MES Y QUINCE DÍAS MÁS, SIN EXCEDER EL 15 DE FEBRERO DE 2022 </t>
  </si>
  <si>
    <r>
      <rPr>
        <b/>
        <sz val="12"/>
        <color theme="1"/>
        <rFont val="Calibri"/>
        <family val="2"/>
        <scheme val="minor"/>
      </rPr>
      <t>ADICIÒN No 1:</t>
    </r>
    <r>
      <rPr>
        <sz val="12"/>
        <color theme="1"/>
        <rFont val="Calibri"/>
        <family val="2"/>
        <scheme val="minor"/>
      </rPr>
      <t xml:space="preserve"> ($102.411.309)
</t>
    </r>
    <r>
      <rPr>
        <b/>
        <sz val="12"/>
        <color theme="1"/>
        <rFont val="Calibri"/>
        <family val="2"/>
        <scheme val="minor"/>
      </rPr>
      <t>PRORROGA No 002:</t>
    </r>
    <r>
      <rPr>
        <sz val="12"/>
        <color theme="1"/>
        <rFont val="Calibri"/>
        <family val="2"/>
        <scheme val="minor"/>
      </rPr>
      <t xml:space="preserve"> CUATRO (04) MESES Y QUINCE (15) DÍAS MÁS; SIN EXCEDER EL 30 DE JUNIO DE 2022.</t>
    </r>
  </si>
  <si>
    <t>OC-018-2021</t>
  </si>
  <si>
    <t>INGENIERIA Y ESTRUCTURAS DE COLOMBIA S.A.S</t>
  </si>
  <si>
    <t>CONSTRUCCIÓN DE OBRAS COMPLEMENTARIAS Y CONEXIONES ENTRE LA PRIMERA ETAPA DE LA NUEVA SALA DE URGENCIAS Y EL HOSPITAL SAN JUAN DE DIOS E.S.S DEL MUNICIPIO DE RIONEGRO DE ACUERDO CON EL CONTRATO INTERADMINISTRATIVO NO 0164-2021 DE 2021</t>
  </si>
  <si>
    <t>se fija desde la suscripción del acta de inicio, hasta el treinta y uno (31) de diciembre de 2021.</t>
  </si>
  <si>
    <t xml:space="preserve">PRORROGA: UN (1) MES Y (15) QUINCE MÁS, ES DECIR HASTA EL 15 DE FEBRERO DE 2022. </t>
  </si>
  <si>
    <t xml:space="preserve">PRORROGA: QUINCE (15) DIAS MÁS, ES DECIR HASTA EL 28 DE FEBRERO DE 2022. </t>
  </si>
  <si>
    <t>OC-019-2021</t>
  </si>
  <si>
    <t>CONSORCIO INTERCIARIAS RIONEGRO</t>
  </si>
  <si>
    <t>INTERVENTORÍA TÉCNICA, FINANCIERA, ADMINISTRATIVA, AMBIENTAL Y JURÍDICA PARA EL MANTENIMIENTO Y REHABILITACIÓN DE VÍAS EN LOS SECTORES DE LAS VEREDAS EL CARMÍN, LA LAJA – FONTIBÓN, Y MAMPUESTO EN EL MUNICIPIO DE RIONEGRO ANTIOQUIA</t>
  </si>
  <si>
    <t xml:space="preserve">EL PLAZO DEL CONTRATO SERÁ DE CINCO (5) MESES Y QUINCE (15) DÍAS, CONTADOS A PARTIR DE LA SUSCRIPCIÓN DEL ACTA DE INICIO.  </t>
  </si>
  <si>
    <t>OC-020-2021</t>
  </si>
  <si>
    <t>OYP CIVILES S.A.S</t>
  </si>
  <si>
    <t>INTERVENTORÍA TÉCNICA, FINANCIERA, ADMINISTRATIVA, AMBIENTAL Y JURÍDICA PARA EL MANTENIMIENTO Y REHABILITACIÓN DE VÍAS EN LOS SECTORES DE LAS VEREDAS LA CONVENCIÓN, SAN LUIS EN EL MUNICIPIO DE RIONEGRO ANTIOQUIA</t>
  </si>
  <si>
    <t>EL PLAZO DEL CONTRATO SERÁ DE CUATRO (4) MESES, CONTADOS A PARTIR DE LA SUSCRIPCIÓN DEL ACTA DE INICIO</t>
  </si>
  <si>
    <t>IP-002-2021</t>
  </si>
  <si>
    <t>IP-004-2021</t>
  </si>
  <si>
    <t>PRORROGA:Por tres (3) meses más, sin superar el 31 de agosto de 2021</t>
  </si>
  <si>
    <t>ADICION: $1.429.035.465</t>
  </si>
  <si>
    <t>PRORROGA: Dos (2) meses y 15 días más, sin superar el 15 de noviembre.</t>
  </si>
  <si>
    <t>PRORROGA: por 25 días, sin superar el 10 de diciembre</t>
  </si>
  <si>
    <t xml:space="preserve">MUNICIPIO DE BELLO </t>
  </si>
  <si>
    <t>PRORROGA: DOS (02) MESES MÁS, SIN EXCEDER EL 09 DE OCTUBRE DE 2021</t>
  </si>
  <si>
    <t>PRORROGA: UN (01) MES MÁS, SIN EXCEDER EL 09 DE NOVIEMBRE DE 2021</t>
  </si>
  <si>
    <t>ADICION: $526.528.737
PRORROGA: QUINCE (15) DÍAS MÁS, SIN EXCEDER EL 24 DE NOVIEMBRE DE 2021
MODIFICACION: Clausula segunda: Alcance</t>
  </si>
  <si>
    <t xml:space="preserve">MUNICIPIO DE SAN VICENTE </t>
  </si>
  <si>
    <t>SEIS (6) MESES DESDE LA SUSCRIPCIÓN DE LA ORDEN DE INICIO SIN EXCEDER EL 16 DE OCTUBRE DE 2021</t>
  </si>
  <si>
    <t xml:space="preserve">ADICION: $375.539.395
PRORROGA: DOS (2) MESES. </t>
  </si>
  <si>
    <t xml:space="preserve">PRORROGA: CUARENTA Y CINCO DÍAS (45) MÁS </t>
  </si>
  <si>
    <t>PRORROGA: QUINCE DÍAS (15) MÁS, HASTA EL 15 DE FEBRERO DE 2022</t>
  </si>
  <si>
    <t>PRORROGA: Uno puno cinco (1.5) meses a partir del 5 de septiembre de 2021
ADICION: $ 50,869,637</t>
  </si>
  <si>
    <t>PRORROGA: DIEZ DIAS MAS A PARTIR DEL 25 DE OCTUBRE</t>
  </si>
  <si>
    <t xml:space="preserve">PRORROGA: CINCO (5) DÍAS A PARTIR DEL 04 DE NOVIEMBRE, SIN EXCEDER EL 8 DE NOVIEMBRE. </t>
  </si>
  <si>
    <r>
      <rPr>
        <b/>
        <sz val="12"/>
        <color theme="1"/>
        <rFont val="Arial Narrow"/>
        <family val="2"/>
      </rPr>
      <t xml:space="preserve">PRORROGA: </t>
    </r>
    <r>
      <rPr>
        <sz val="12"/>
        <color theme="1"/>
        <rFont val="Arial Narrow"/>
        <family val="2"/>
      </rPr>
      <t xml:space="preserve">TREINTA Y SEIS (36) DÍAS MÁS, HASTA EL 28 DE JULIO DE 2021
</t>
    </r>
    <r>
      <rPr>
        <b/>
        <sz val="12"/>
        <color theme="1"/>
        <rFont val="Arial Narrow"/>
        <family val="2"/>
      </rPr>
      <t xml:space="preserve">
ADICION: </t>
    </r>
    <r>
      <rPr>
        <sz val="12"/>
        <color theme="1"/>
        <rFont val="Arial Narrow"/>
        <family val="2"/>
      </rPr>
      <t>$173.720.871</t>
    </r>
  </si>
  <si>
    <t>PRORROGA: UN MES Y MEDIO (1.5) MESES A PARTIR DEL 9 DE SEPTIEMBRE DEL 2021
ADICION: $ 66,785,462</t>
  </si>
  <si>
    <t>PRORROGA: DIEZ (10) DÍAS A PARTIR DEL 25 DE OCTUBRE DE 2021, ES DECIR HASTA EL 03 DE NOVIEMBRE DE 2021
ADICION:
 $ 101,500,000</t>
  </si>
  <si>
    <t>PRORROGA: CINCO (5) DÍAS CONTADOS A PARTIR DEL 4 DE NOVIEMBRE, SIN EXCEDER EL 8 DE NOVIEMBRE DE 2021</t>
  </si>
  <si>
    <t>LUIS ALBERTO ACEVEDO ESCOBAR</t>
  </si>
  <si>
    <t xml:space="preserve">REPARCHEO Y ADECUACION DE VÍAS URBANAS Y RURALES DEL MUNICIPIO DE RIONEGRO – ANTIOQUIA. </t>
  </si>
  <si>
    <t xml:space="preserve">SIETE (7) MESES HASTA EL 31 DE DICIEMBRE DE 2021. </t>
  </si>
  <si>
    <t>ADICION: $2.988.116.785</t>
  </si>
  <si>
    <t>I.C. INGENIERIA Y CONSTRUCCIÓN LTDA</t>
  </si>
  <si>
    <t>INTERVENTORÍA, TÉCNICA, FINANCIERA ADMINISTRATIVA, AMBIENTAL Y JURÍDICA PARA LOS OBRAS DE REPARCHEO Y ADECUACIÓN DE VÍAS URBANAS Y RURALES DEL MUNICIPIO DE RIONEGRO ANTIOQUI</t>
  </si>
  <si>
    <t>A PARTIR DE LA SUSCRIPCIÓN DEL ACTA DE INICIO HASTA EL 31 DE DICIEMBRE DE 2021</t>
  </si>
  <si>
    <t xml:space="preserve">DESIERTO </t>
  </si>
  <si>
    <t>IP-014-2021</t>
  </si>
  <si>
    <t>IP-015-2021</t>
  </si>
  <si>
    <t>IP-016-2021</t>
  </si>
  <si>
    <t>DELTA PROYECTOS CIVILES S.A.S.</t>
  </si>
  <si>
    <t xml:space="preserve">CONTRATO DE OBRA PARA EL MEJORAMIENTO DE LA VÍA FRONTINO – ABRIAQUI EN LA SUBREGIÓN OCCIDENTE DEL DEPARTAMENTO DE ANTIOQUIA. </t>
  </si>
  <si>
    <t xml:space="preserve">ADICION: $752.946.838
PRORROGA No 1: UN (1) MES Y DIECISIETE (17) DÌAS MÀS, HASTA EL 31 DE ENERO DE 2022. 
</t>
  </si>
  <si>
    <t>LIDER DE EJECUCION, SUPERVISION E INTERVENTORIA</t>
  </si>
  <si>
    <t>MUNICIPIO DE ABRIAQUI</t>
  </si>
  <si>
    <t>IP-017-2021</t>
  </si>
  <si>
    <t>IP-018-2021</t>
  </si>
  <si>
    <t>IP-019-2021</t>
  </si>
  <si>
    <t>ESTRUCTURAS Y PAVIMENTOS S.A.S.</t>
  </si>
  <si>
    <t>CONSTRUCCIÓN Y/O AMPLIACIÓN Y/O REHABILITACIÓN DE VÍAS Y OBRAS COMPLEMENTARIAS DESDE LA GLORIETA COMANDO DE POLICÍA EL PORVENIR – HASTA GLORIETA TANQUE ABREO (TRAMO 11.1.2) EN EL MUNICIPIO DE RIONEGRO.</t>
  </si>
  <si>
    <t xml:space="preserve">CUATRO MESES Y MEDIO (4.5 MESES), Y/O EL TIEMPO QUE TRANSCURRA DESDE LA SUSCRIPCIÓN DEL ACTA DE INICIO, SIN EXCEDER EL 31 DE DICIEMBRE DE 2021. </t>
  </si>
  <si>
    <t>$ 4.947.763.837,18</t>
  </si>
  <si>
    <t>PRORROGA: TRES (03) MESES Y VEINTIDÓS (22) DÍAS MÁS, SIN EXCEDER EL  22 DE ABRIL DE 2022</t>
  </si>
  <si>
    <t>IP-020-2021</t>
  </si>
  <si>
    <t>IP-021-2021</t>
  </si>
  <si>
    <t>ICG CONSTRUCCIONES CIVILES S.A.S</t>
  </si>
  <si>
    <t>MANTENIMIENTO Y REHABILITACIÓN DE VÍAS URBANAS Y RURALES PARA EL PROYECTO RIONEGRO EN BUENAS MANOS.</t>
  </si>
  <si>
    <t>IP-022-2021</t>
  </si>
  <si>
    <t xml:space="preserve">TODO EN CONSTRUCCIONES CIVILES S.A.S. </t>
  </si>
  <si>
    <t>CONSTRUCCIÓN DE OBRAS DE CONCRETO, PUENTE Y ESTRUCTURAS DE CONTENCIÓN EN EL TRAMO 11.1.2 ENTRE LA GLORIETA COMANDO DE POLICÍA EL PORVENIR Y GLORIETA TANQUE ABREO DEL MUNICIPIO DE RIONEGRO.</t>
  </si>
  <si>
    <t>SEIS (6) MESES, CONTADOS A PARTIR DE LA SUSCRIPCIÓN DEL ACTA DE INICIO</t>
  </si>
  <si>
    <t>EL PLAZO DEL CONTRATO SERÁ DE CUATRO MESES Y MEDIO (4.5) CONTADOS A PARTIR DE LA FECHA QUE SE SEÑALE EN LA ORDEN DE INICIO, SIN EXCEDER EL 31 DE DICIEMBRE DE 2021.</t>
  </si>
  <si>
    <t>PRORROGA: UN (1) MES MAS, SIN SUPERAR EL 31 DE ENERO DE 2022</t>
  </si>
  <si>
    <t>IP-023-2021</t>
  </si>
  <si>
    <t xml:space="preserve">CONSTRUCCIÓN DE VÍA Y DE OBRAS COMPLEMENTARIAS DEL PLAN VIAL EN EL TRAMO 16 EN EL MUNICIPIO DE RIONEGRO, ANTIOQUIA. </t>
  </si>
  <si>
    <t>El plazo del contrato será de cuatro meses y medio (4.5) y/o el tiempo que transcurra a partir de la fecha que se señale en la orden de inicio, sin exceder el 31 de diciembre de 2021.</t>
  </si>
  <si>
    <t xml:space="preserve">PRORROGA No 001: TRES (3) MESES Y SEIS (06) DÍAS MÁS, HASTA EL 06 DE ABRIL DE 2022.  </t>
  </si>
  <si>
    <t>IP-024-2021</t>
  </si>
  <si>
    <t>CONSTRUCCIÓN Y/O AMPLIACIÓN Y/O REHABILITACIÓN DE VÍAS Y OBRAS COMPLEMENTARIAS EN EL TRAMO 13.1 EN EL MUNICIPIO DE RIONEGRO</t>
  </si>
  <si>
    <t>CONSTRUCCIONES Y VIAS INGENIEROS CONTRATISTAS S.A.S. – CONVIAL S.A.S</t>
  </si>
  <si>
    <t>EL PLAZO DEL CONTRATO SERÁ DE CUATRO MESES Y MEDIO (4.5) Y/O EL TIEMPO QUE TRANSCURRA A PARTIR DE LA FECHA QUE SE SEÑALE EN LA ORDEN DE INICIO, SIN EXCEDER EL 31 DE DICIEMBRE DE 2021</t>
  </si>
  <si>
    <t xml:space="preserve">PRORROGA No 001: TRES (3) MESES Y DIECIOCHO (18) DÍAS MÁS, HASTA EL 18 DE ABRIL DE 2022.  </t>
  </si>
  <si>
    <t>IP-025-2021</t>
  </si>
  <si>
    <t xml:space="preserve">CONSORCIO MM 25. </t>
  </si>
  <si>
    <t>CONSTRUCCIÓN, DE OBRAS DE CONCRETO, PUENTE Y ESTRUCTURA DE CONTENCIÓN EN EL TRAMO 13.1 EN EL MUNICIPIO DE RIONEGRO ANTIOQUIA</t>
  </si>
  <si>
    <t>A PARTIR DE LA FECHA DE SUSCRIPCIÓN DEL ACTA DE INICIO, HASTA EL 31 DE DICIEMBRE DE 2021.</t>
  </si>
  <si>
    <t xml:space="preserve">PRORROGA No 001: TRES (3) MESES Y VEINTE (20) DÍAS MÁS, HASTA EL 20 DE ABRIL DE 2022.  </t>
  </si>
  <si>
    <t>IP-026-2021</t>
  </si>
  <si>
    <t>CONSORCIO VÍAL LA PAMPA 2021</t>
  </si>
  <si>
    <t>MANTENIMIENTO Y REHABILITACIÓN DE VÍAS EN EL CORREGIMIENTO SUR GILBERTO ECHEVERRY MEJÍA EN LOS CIRCUITOS VIALES BUEN GENIO – JARDINES, BUEN GENIO – LA PAMPA Y TRANSVERSAL 3 EN EL MUNICIPIO DE RIONEGRO ANTIOQUIA.</t>
  </si>
  <si>
    <t xml:space="preserve">SEIS (6) MESES Y QUINCE (15) DÍAS CONTADOS A PARTIR DE LA SUSCRIPCIÓN DEL ACTA DE INICIO. </t>
  </si>
  <si>
    <t>IP-027-2021</t>
  </si>
  <si>
    <t>ESTABLE INGENIERIA S.A.S.</t>
  </si>
  <si>
    <t>MANTENIMIENTOS, MITIGACIÓN Y EJECUCIÓN DE OBRAS DE INFRAESTRUCTURA EN INSTITUCIONES EDUCATIVAS OFICIALES DEL MUNICIPIO DE RIONEGRO.</t>
  </si>
  <si>
    <t>EL PLAZO DEL CONTRATO SERÁ DE TRES MESES Y/O EL TIEMPO QUE TRANSCURRA A PARTIR DE LA FECHA QUE SE SEÑALE EN LA ORDEN DE INICIO, SIN EXCEDER EL 31 DE DICIEMBRE DE 2021</t>
  </si>
  <si>
    <t>IP-028-2021</t>
  </si>
  <si>
    <t>CONSORCIO VÍAL RIONEGRO</t>
  </si>
  <si>
    <t xml:space="preserve">MANTENIMIENTO Y REHABILITACIÓN DE VÍAS EN SECTORES DE LAS VEREDAS EL CARMÍN, LA LAJA – FONTIBÓN Y MAMPUESTO EN EL MUNICIPIO DE RIONEGRO ANTIOQUIA.  </t>
  </si>
  <si>
    <t xml:space="preserve">CINCO (5) MESES CONTADOS A PARTIR DE LA SUSCRIPCIÓN DEL ACTA DE INICIO. </t>
  </si>
  <si>
    <t>PENDIENTE ACTA DE INICIO</t>
  </si>
  <si>
    <t>IP-029-2021</t>
  </si>
  <si>
    <t>IP-030-2021</t>
  </si>
  <si>
    <t>IP-031-2021</t>
  </si>
  <si>
    <t>IP-032-2021</t>
  </si>
  <si>
    <t>CONSORCIO REHABILITACIÓN VÍAL 032</t>
  </si>
  <si>
    <t>MANTENIMIENTO Y REHABILITACIÓN DE VÍAS EN SECTORES DE LAS VEREDAS LA CONVENCIÓN Y SAN LUÍS EN EL MUNICIPIO DE RIONEGRO ANTIOQUIA</t>
  </si>
  <si>
    <t>TRES (3) MESES Y QUINCE (15) DÍAS, CONTADOS A PARTIR DE LA SUSCRIPCIÓN DEL ACTA DE INICIO.</t>
  </si>
  <si>
    <t>IP-033-2011</t>
  </si>
  <si>
    <t>NO ADJUDICADO (SUSPENDIDO)</t>
  </si>
  <si>
    <t>IP-034-2021</t>
  </si>
  <si>
    <t>CONSORCIO EL TABLAZO 2021</t>
  </si>
  <si>
    <t>OPTIMIZACIÓN Y CONSTRUCCIÓN DE LOS SISTEMAS DE ALCANTARILLADO DEL CENTRO POBLADO EL TABLAZO DEL MUNICIPIO DE RIONEGRO, ANTIOQUIA, CON EL FIN DE DISMINUIR LA CONTAMINACIÓN POR VERTIMIENTOS DE AGUAS RESIDUALES DOMESTICAS.</t>
  </si>
  <si>
    <t>DIEZ (10) MESES, CONTADOS DESDE LA SUSCRIPCIÓN DEL ACTA DE INICIO SIN SOBREPASAR EL TREINTA Y UNO (31) DE DICIEMBRE DEL AÑO 2022</t>
  </si>
  <si>
    <t>IP-035-2021</t>
  </si>
  <si>
    <t>IP-036-2021</t>
  </si>
  <si>
    <t>IC INGENIERÍA Y CONSTRUCCIÓN LTDA.</t>
  </si>
  <si>
    <t>INTERVENTORÍA TÉCNICA, FINANCIERA, ADMINISTRATIVA, AMBIENTAL Y JURÍDICA PARA LAS OBRAS DE OPTIMIZACIÓN Y CONSTRUCCIÓN DE LOS SISTEMAS DE ALCANTARILLADO DEL CENTRO POBLADO ABREO DEL MUNICIPIO DE RIONEGRO, ANTIOQUIA.</t>
  </si>
  <si>
    <t>IP-037-2021</t>
  </si>
  <si>
    <t>CONSORCIO LA PLAYA</t>
  </si>
  <si>
    <t xml:space="preserve">OPTIMIZACIÓN Y CONSTRUCCIÓN DE LOS SISTEMAS DE ALCANTARILLADO DEL CENTRO POBLADO LA PLAYA DEL MUNICIPIO DE RIONEGRO, ANTIOQUIA, CON EL FIN DE DISMINUIR LA CONTAMINACIÓN POR VERTIMIENTOS DE AGUAS RESIDUALES DOMESTICAS.  </t>
  </si>
  <si>
    <t xml:space="preserve">ONCE (11) MESES, CONTADOS DESDE LA SUSCRIPCIÓN DEL ACTA DE INICIO SIN EXCEDER EL 31 DE DICIEMBRE DE 2022. </t>
  </si>
  <si>
    <t>IA-002-2021</t>
  </si>
  <si>
    <t>CONSORCIO C&amp;C 2021</t>
  </si>
  <si>
    <t>CONSTRUCCIÓN DE LA FASE A DE LA PRIMERA ETAPA DEL CAMPUS PARA LA FORMACIÓN PROFESIONAL Y DESARROLLO TECNOLÓGICO DEL SENA, LOCALIZADO EN EL MUNICIPIO DE LA CEJA ANTIOQUIA</t>
  </si>
  <si>
    <t xml:space="preserve">DOCE (12) MESES CONTADOS A PARTIR DE LA SUSCRIPCIÓN DEL ACTA DE INICIO. </t>
  </si>
  <si>
    <t xml:space="preserve">TERMINADO ANTICIPADAMENTE ANTES DE SUSCRIBIR ACTA DE INICIO </t>
  </si>
  <si>
    <t>SENA</t>
  </si>
  <si>
    <t>CONSORCIO SAN GABRIEL 03</t>
  </si>
  <si>
    <t>CONSTRUCCIÓN DE VÍA Y DE OBRAS COMPLEMENTARIAS DEL PLAN VIAL EN TRANSVERSAL 2 EN EL MUNICIPIO DE RIONEGRO, ANTIOQUIA</t>
  </si>
  <si>
    <t xml:space="preserve">PRORROGA: TRES MESES (3) MESES Y SEIS (6) DÍAS MÁS, HASTA EL 06 DE ABRIL DE 2022.  </t>
  </si>
  <si>
    <t>IA-003-2021</t>
  </si>
  <si>
    <t>NIT</t>
  </si>
  <si>
    <t>900059968-3</t>
  </si>
  <si>
    <t>900.022.511-1</t>
  </si>
  <si>
    <t>890980134-1</t>
  </si>
  <si>
    <t>900.871.279-9</t>
  </si>
  <si>
    <t>911.003.497-2</t>
  </si>
  <si>
    <t>900.931.997-7</t>
  </si>
  <si>
    <t>900902315-0</t>
  </si>
  <si>
    <t>901307760-7</t>
  </si>
  <si>
    <t>900.374.351-1</t>
  </si>
  <si>
    <t>TERMINADO ANORMALMENTE</t>
  </si>
  <si>
    <t>15.428.864-1</t>
  </si>
  <si>
    <t>900284917-1</t>
  </si>
  <si>
    <t>901.465.663-7</t>
  </si>
  <si>
    <t>900698287-7</t>
  </si>
  <si>
    <t>900772839-9</t>
  </si>
  <si>
    <t xml:space="preserve">900.700.737-8
</t>
  </si>
  <si>
    <t>901.489.591-9</t>
  </si>
  <si>
    <t>811014359-1</t>
  </si>
  <si>
    <t>901.532.364-7</t>
  </si>
  <si>
    <t>901.528.490-1</t>
  </si>
  <si>
    <t>901.548.276-7</t>
  </si>
  <si>
    <t>901.561.288-9</t>
  </si>
  <si>
    <t>901.560.335-2</t>
  </si>
  <si>
    <t>830072647-4</t>
  </si>
  <si>
    <t>900887372-6</t>
  </si>
  <si>
    <t>900.465.716-5</t>
  </si>
  <si>
    <t>901101925-1</t>
  </si>
  <si>
    <t>901.531.901.-8</t>
  </si>
  <si>
    <t>900212284-1</t>
  </si>
  <si>
    <t>901.234.676-1</t>
  </si>
  <si>
    <t>890927242-4</t>
  </si>
  <si>
    <t>901.554.918-1</t>
  </si>
  <si>
    <t>900.911.160-4</t>
  </si>
  <si>
    <t>prorroga: 20 dias hasta el 14 de agosto de 2022
adicion: $30.318.132</t>
  </si>
  <si>
    <t>6 MESES HASTA EL 16 DE OCTUBRE DE 2021</t>
  </si>
  <si>
    <t>ADICION: 63197330
PRORROGA: 2 MESES HASTA EL 30 DE DICIEMBRE DE 2021</t>
  </si>
  <si>
    <t>ADICION: 32156180
PRORROGA: 1 MES HASTA EL 31 DE NERO DE 2022</t>
  </si>
  <si>
    <t>PRORROGA: 15 DIAS HSTA EL 15 DE FEBRERO DE 2022</t>
  </si>
  <si>
    <t>901.551.647-7</t>
  </si>
  <si>
    <t>901.532.595-1</t>
  </si>
  <si>
    <t>CONTRATACIÓN EDESO 2022</t>
  </si>
  <si>
    <t>CD-001-2022</t>
  </si>
  <si>
    <t>CONSULTORIA LOGISTICA TRANSPORTE J&amp;L S.A.S</t>
  </si>
  <si>
    <t>901.473.569-6</t>
  </si>
  <si>
    <t>PRESTACIÓN DEL SERVICIO DE TRANSPORTE TERRESTRE AUTOMOTOR PARA APOYAR LA GESTIÓN DE LA EMPRESA DE DESARROLLO SOSTENIBLE DEL ORIENTE -EDESO</t>
  </si>
  <si>
    <t>Prorroga: 3 meses y 10 dias 
Adicion: $100.000.000</t>
  </si>
  <si>
    <t xml:space="preserve">Subgerente Administrativa y Financiera </t>
  </si>
  <si>
    <t>IA-001-2022</t>
  </si>
  <si>
    <t>ORDEN DE COMPRA</t>
  </si>
  <si>
    <t>OC-001-2022</t>
  </si>
  <si>
    <t>HIDRAULIS INGENIERÍA S.A.S.</t>
  </si>
  <si>
    <t>901.304.028-1</t>
  </si>
  <si>
    <t>INTERVENTORÍA TÉCNICA, FINANCIERA, ADMINISTRATIVA, AMBIENTAL Y JURÍDICA PARA LAS OBRAS DE OPTIMIZACIÓN Y CONSTRUCCIÓN DE LOS SISTEMAS DE ALCANTARILLADO DEL CENTRO POBLADO LA PLAYA DEL MUNICIPIO DE RIONEGRO, ANTIOQUIA.</t>
  </si>
  <si>
    <t>El plazo del contrato será de   (9 ) MESES Y (2) DIAS</t>
  </si>
  <si>
    <t>$473.906.884</t>
  </si>
  <si>
    <t>VIGENTE</t>
  </si>
  <si>
    <t>EDESO</t>
  </si>
  <si>
    <t xml:space="preserve">Líder de Proyectos                                                         </t>
  </si>
  <si>
    <t>INVITACION PRIVADA</t>
  </si>
  <si>
    <t>IP-001-2022</t>
  </si>
  <si>
    <t>CONSORCIO-CONSORCIAMOS PROYECTOS 2022</t>
  </si>
  <si>
    <t>901.565.314-0</t>
  </si>
  <si>
    <t xml:space="preserve">OPTIMIZACIÓN Y CONSTRUCCIÓN DE LOS SISTEMAS DE ALCANTARILLADO DEL CENTRO POBLADO PONTEZUELA DEL MUNICIPIO DE RIONEGRO, ANTIOQUIA, CON EL FIN DE DISMINUIR LA CONTAMINACIÓN POR VERTIMIENTOS DE AGUAS RESIDUALES DOMESTICAS.  </t>
  </si>
  <si>
    <t>$4.364.527.602.00</t>
  </si>
  <si>
    <t xml:space="preserve">Líder de Ejecución, supervisión e Interventoría   </t>
  </si>
  <si>
    <t>CONTRATO DIRECTO</t>
  </si>
  <si>
    <t>CD-002-2022</t>
  </si>
  <si>
    <t>811.029.572-1</t>
  </si>
  <si>
    <t>SOPORTE TÉCNICO Y ACTUALIZACION DE LOS MÓDULOS DEL SISTEMA SAIMYR ACTUALMENTE INSTALADOS EN LA EMPRESA, FACTURACIÓN ELECTRÓNICA, Y NÓMINA ELECTRÓNICA.</t>
  </si>
  <si>
    <t>DOCE (12) MESES, Y O HASTA EL 31 DE DICIEMBRE DE 2022.</t>
  </si>
  <si>
    <t>$52.663.502</t>
  </si>
  <si>
    <t xml:space="preserve">Subgerente Administrativa y Financiera  </t>
  </si>
  <si>
    <t>IP-002-2022</t>
  </si>
  <si>
    <t>IA-002-2022</t>
  </si>
  <si>
    <t>CD-003-2022</t>
  </si>
  <si>
    <t>811.004.135-6</t>
  </si>
  <si>
    <t>SUMINISTRO DE ELEMENTOS DE ASEO, ALIMENTACIÓN Y CAFETERIA QUE PERMITAN EL ADECUADO FUNCIONAMIENTO DE LAS INSTALACIONES DE LA ENTIDAD, Y EL CUMPLIMIENTO DE SU OBJETO MISIONAL Y EL BIENESTAR LABORAL</t>
  </si>
  <si>
    <t>El plazo del contrato será desde la suscripción del acta de inicio, sin exceder el 31 de diciembre de 2022 y/o hasta agotar recursos</t>
  </si>
  <si>
    <t>$30.224.800</t>
  </si>
  <si>
    <t xml:space="preserve">SEGURIDAD DE COLOMBIA ANTIOQUIA LTDA. </t>
  </si>
  <si>
    <t>890.911.846-2</t>
  </si>
  <si>
    <t>PRESTACIÓN DE SERVICIO DE VIGILANCIA PRIVADA ARMADA PARA LAS INSTALACIONES DE LA EDESO.</t>
  </si>
  <si>
    <t>DIEZ (10) MESES, Y O HASTA EL 30 DE NOVIEMBRE DE 2022.</t>
  </si>
  <si>
    <t>$195.484.960</t>
  </si>
  <si>
    <t>IP-003-2022</t>
  </si>
  <si>
    <t>IA-003-2022</t>
  </si>
  <si>
    <t xml:space="preserve">M.G. L. INGENIEROS S.A.S. </t>
  </si>
  <si>
    <t>800.097.984-0</t>
  </si>
  <si>
    <t>CONSTRUCCIÓN DEL CENTRO INTEGRAL DE ATENCIÓN DIFERENCIAL PARA LA DISCAPACIDAD POR LA EQUIDAD Y LA SOSTENIBILIDAD – MAKIA, DEL MUNICIPIO DE RIONEGRO</t>
  </si>
  <si>
    <t xml:space="preserve">DOCE (12) MESES Y QUINCE (15) DÍAS, CONTADOS DESDE LA SUSCRIPCIÓN DEL ACTA DE INICIO. </t>
  </si>
  <si>
    <t>13.543.500.157</t>
  </si>
  <si>
    <t>CD-004-2022</t>
  </si>
  <si>
    <t>JHON EDINSON ARIAS SANCHEZ</t>
  </si>
  <si>
    <t>1.036.928.649</t>
  </si>
  <si>
    <t>ELABORACIÓN DE ESTUDIOS TOPOGRAFICOS PARA APOYAR EL DESARROLLO DE LOS PROYECTOS QUE ACTUALMENTE ADELANTA LA EMPRESA DE DESARROLLO SOSTENIBLE DEL ORIENTE - ‘EDESO</t>
  </si>
  <si>
    <t>TREINTA (30) DÍAS CONTADOS A PARTIR DE LA FECHA DE SUSCRIPCIÓN DEL ACTA DE INICIO</t>
  </si>
  <si>
    <t>$18.486.850</t>
  </si>
  <si>
    <t>Líder de Proyectos</t>
  </si>
  <si>
    <t>TERMINADO</t>
  </si>
  <si>
    <t>IA-004-2022</t>
  </si>
  <si>
    <t>IP-004-2022</t>
  </si>
  <si>
    <t>PROYECTOS, DISEÑOS, CONSTRUCCIÓN, CONSULTORÍA Y ESTRUCTURAS DE INGENIERÍA PUNTO 5 S.A.S</t>
  </si>
  <si>
    <t>900.732.292-1</t>
  </si>
  <si>
    <t>INTERVENTORÍA TÉCNICA, FINANCIERA, ADMINISTRATIVA, AMBIENTAL Y JURÍDICA PARA LAS OBRAS DE ADECUACIÓN, MANTENIMIENTO Y PAVIMENTACIÓN DE VÍAS EN LA VEREDA CABECERAS, TRAMO I.E. GILBERTO ECHEVERRI – ESTADERO LA LUCHA Y OBRAS DE ADECUACIÓN Y CONSTRUCCIÓN DE PLACAS HUELLAS, CUNETAS Y OBRAS COMPLEMENTARIAS EN DIFERENTES VÍAS RURALES DEL MUNICIPIO DE RIONEGRO</t>
  </si>
  <si>
    <t>SIETE (7) MESES, Y/O EL TIEMPO QUE TRANSCURRA DESDE LA SUSCRIPCIÓN DEL ACTA DE INICIO, SIN EXCEDER EL 12 DE JULIO DE 2022.</t>
  </si>
  <si>
    <t>$613.565.729</t>
  </si>
  <si>
    <t xml:space="preserve">OTROSÍ ACLARATORIO No 001: SE MODIFICA LA CLÁSULA SEXTA, VALOR DEL CONTRATO, SEPTIMA, PLAZO DEL CONTRATO Y OCTAVA, FORMA DE PAGO. </t>
  </si>
  <si>
    <t>PRORROGA: TREINTA (30) DIAS MAS, HASTA EL 01 DE SEPTIEMBRE DE 2022</t>
  </si>
  <si>
    <t>PRÓRROGA: TRES (3) MESES CONTADOS A PARTIR DEL 02 DE SEPTIEMBRE DE 2022, ES DECIR HASTA EL 02 DE DICIEMBRE DE 2022</t>
  </si>
  <si>
    <t xml:space="preserve">P.U. Control Técnico de Proyectos e Infraestructura </t>
  </si>
  <si>
    <t>OC-004-2022</t>
  </si>
  <si>
    <t>900.929.205-6</t>
  </si>
  <si>
    <t>El plazo del contrato será desde la suscripción del acta de inicio, sin exceder el 31 de diciembre de 2022 y/o hasta agotar recursos.</t>
  </si>
  <si>
    <t>$50.442.689</t>
  </si>
  <si>
    <t>SINSERPUR</t>
  </si>
  <si>
    <t>IP-005-2022</t>
  </si>
  <si>
    <t>LUIS ALBERTO ARANGO ARREDONDO</t>
  </si>
  <si>
    <t>98.542.412-3</t>
  </si>
  <si>
    <t>OPTIMIZACIÓN Y CONSTRUCCIÓN DE LOS SISTEMAS DE ALCANTARILLADO DEL CENTRO POBLADO ABREO DEL MUNICIPIO DE RIONEGRO, ANTIOQUIA, CON EL FIN DE DISMINUIR LA CONTAMINACIÓN POR VERTIMIENTOS DE AGUAS RESIDUALES DOMESTICAS.</t>
  </si>
  <si>
    <t>DIEZ (10) MESES, CONTADOS DESDE LA SUSCRIPCIÓN DEL ACTA DE INICIO SIN SOBREPASAR EL TREINTA Y UNO (31) DE DICIEMBRE DEL AÑO 2022.</t>
  </si>
  <si>
    <t>8.686.947.253</t>
  </si>
  <si>
    <t>OC-005-2022</t>
  </si>
  <si>
    <t>900.838.333-1</t>
  </si>
  <si>
    <t>REALIZAR LA ESTRUCTURACIÓN, ADECUACION Y MANTENIMIENTO EN EL DESARROLLO Y FUNCIONAMIENTO DEL PORTAL WEB, ASÍ COMO PRESTAR EL SERVICIO DE HOSTING Y CUENTAS DE USUARIOS DE LA EMPRESA DE DESARROLLO SOSTENIBLE DEL ORIENTE – EDESO</t>
  </si>
  <si>
    <t>El plazo del contrato será desde la suscripción del acta de inicio, sin exceder el 31 de diciembre de 2022.</t>
  </si>
  <si>
    <t>$ 86.260.000</t>
  </si>
  <si>
    <t xml:space="preserve">Líder de Comunicaciones  </t>
  </si>
  <si>
    <t>CD-006-2022</t>
  </si>
  <si>
    <t>901.123.242-2</t>
  </si>
  <si>
    <t>SUMINISTRO DE PAPELERÍA BÁSICA E IMPLEMENTOS DE OFICINA PARA LA DOTACIÓN DE LOS PUESTOS DE TRABAJO DE LA EDESO</t>
  </si>
  <si>
    <t>13.585.500</t>
  </si>
  <si>
    <t xml:space="preserve">Subgerencia Administrativa y Financiera   </t>
  </si>
  <si>
    <t>IP-006-2022</t>
  </si>
  <si>
    <t>UNIÓN TEMPORAL INTER MAKIA</t>
  </si>
  <si>
    <t>901.574.692-8</t>
  </si>
  <si>
    <t xml:space="preserve">INTERVENTORÍA TÉCNICA, FINANCIERA, ADMINISTRATIVA, AMBIENTAL Y JURÍDICA PARA LAS OBRAS DE CONSTRUCCIÓN DEL CENTRO INTEGRAL DE ATENCIÓN DIFERENCIAL PARA LA DISCAPACIDAD POR LA EQUIDAD Y LA SOSTENIBILIDAD – MAKIA, DEL MUNICIPIO DE RIONEGRO.  </t>
  </si>
  <si>
    <t>TRECE MESES Y MEDIO (13.5) CONTADOS A PARTIR DE LA SUSCRIPCIÓN DEL ACTA DE INICIO.</t>
  </si>
  <si>
    <t>$1.075.316.993</t>
  </si>
  <si>
    <t>OC-007-2022</t>
  </si>
  <si>
    <t>MIORIENTE S.A.S</t>
  </si>
  <si>
    <t>PRESTACIÓN DE SERVICIOS DE APOYO COMO OPERADOR DE PLAN DE MEDIOS, QUE PERMITA FORTALECER EL POSICIONAMIENTO DE MARCA E IMAGEN DE LA EDESO.</t>
  </si>
  <si>
    <t>DIEZ (10) MESES CONTADOS A PARTIR DE LA SUSCRIPCIÓN DE ACTA DE INICIO, SIN SUPERAR EL 31 DE DICIEMBRE DE 2022</t>
  </si>
  <si>
    <t>70.498.378</t>
  </si>
  <si>
    <t>IP-007-2022</t>
  </si>
  <si>
    <t>OC-008-2022</t>
  </si>
  <si>
    <t>LA TIPOGRAFIA S.A.S</t>
  </si>
  <si>
    <t>SUMINISTRO DE CARNETS, IMPRESOS PUBLICITARIOS Y ELEMENTOS DE DIFUSIÓN PARA EL DESARROLLO DE LOS DIFERENTES PROYECTOS Y CONTRATOS QUE EJECUTA LA EMPRESA DE DESARROLLO SOSTENIBLE DEL ORIENTE -EDESO</t>
  </si>
  <si>
    <t>$62.791.254</t>
  </si>
  <si>
    <t>IP-008-2022</t>
  </si>
  <si>
    <t>CONSORCIO VÍAL CL 2022</t>
  </si>
  <si>
    <t>901.569.635-8</t>
  </si>
  <si>
    <t>CONTRATO DE OBRA</t>
  </si>
  <si>
    <t xml:space="preserve">ADECUACIÓN, MANTENIMIENTO Y PAVIMENTACIÓN DE VÍAS EN LA VEREDA CABECERAS, TRAMO I.E. GILBERTO ECHEVERRI – ESTADERO LA LUCHA DEL MUNICIPIO DE RIONEGRO.  </t>
  </si>
  <si>
    <t>CUATRO (04) MESES, CONTADOS DESDE LA SUSCRIPCIÓN DEL ACTA DE INICIO</t>
  </si>
  <si>
    <t>6.446.825.359</t>
  </si>
  <si>
    <t>PRORROGA No 001: UN MES (1) MES A PARTIR DEL 2 DE AGOSTO DEL 2022, HASTA EL 01 DE SEPTIEMBRE DE 2022</t>
  </si>
  <si>
    <t>PRORROGA No 002: TRES (3) MESES MÁS A PARTIR DEL 2 DE SEPTIEMBRE DEL 2022.</t>
  </si>
  <si>
    <t>IP-009-2022</t>
  </si>
  <si>
    <t xml:space="preserve">ALFA Y OMEGA INGENIEROS S.A.S </t>
  </si>
  <si>
    <t>811.017.902-5</t>
  </si>
  <si>
    <t>CONSTRUCCIÓN DE LA RED DE ALCANTARILLADO, ESTACIÓN DE BOMBEO E IMPULSIÓN DE AGUAS RESIDUALES DOMÉSTICAS DEL CENTRO POBLADO GALICIA PARTE ALTA SECTOR LA YEE DEL MUNICIPIO DE RIONEGRO, ANTIOQUIA</t>
  </si>
  <si>
    <t>CINCO (5) MESES Y QUINCE (15) DÍAS, SIN SOBREPASAR EL TREINTA Y UNO (31) DE DICIEMBRE DEL AÑO 2022.</t>
  </si>
  <si>
    <t>$2.943.532.947</t>
  </si>
  <si>
    <t>MODIFICACIÓN EN LA FORMA DE PAGO</t>
  </si>
  <si>
    <t>CD-009-2022</t>
  </si>
  <si>
    <t>SERVICIOS DE IMPRESIÓN, ESCÁNER, FOTOCOPIADO Y CONEXOS INCLUIDO EL ARRENDAMIENTO DE LOS EQUIPOS, CON EL SUMINISTRO DE PAPEL, INSUMOS, REPUESTOS PARA EL MANTENIMIENTO PREVENTIVO Y CORRECTIVO MEDIANTE EL SISTEMA DE OUTSOURCING.</t>
  </si>
  <si>
    <t>ONCE (11) MESES, DESDE LA SUSCRIPCIÓN DEL ACTA DE INICIO, SIN EXCEDER EL 31 DE DICIEMBRE DE 2022 Y/O HASTA AGOTAR RECURSOS</t>
  </si>
  <si>
    <t>51.319.145.38</t>
  </si>
  <si>
    <t>OC-009-2022</t>
  </si>
  <si>
    <t>GRUPO DE CONSULTORIA EN GESTION Y CONECCION ESTRATEGICA S.A.S</t>
  </si>
  <si>
    <t>SUMINISTRO DE MATERIAL P.O.P, QUE PERMITA MEJORAR Y POSICIONAR LA MARCA DE LA EMPRESA EDESO Y DE LOS PROGRAMAS SOCIALES QUE EN ATENCIÓN A SU OBJETO DESARROLLA LA ENTIDAD</t>
  </si>
  <si>
    <t>El plazo de ejecución del contrato será de ocho (8) días calendario, desde la suscripción del acta de inicio, previo cumplimiento de los requisitos de ejecución</t>
  </si>
  <si>
    <t>$56.735.392</t>
  </si>
  <si>
    <t>PRORROGA: TREINTA (30) DÍAS MÁS, SIN EXCEDER EL SEIS (6) DE MAYO DE 2022</t>
  </si>
  <si>
    <t>CD-010-2022</t>
  </si>
  <si>
    <t>INSTITUTO COLOMBIANO DE NORMAS TÉCNICAS Y CERTIFICACIÓN ICONTEC, O ICONTEC O ICONTEC INTERNACIONAL</t>
  </si>
  <si>
    <t>860.012.336-1</t>
  </si>
  <si>
    <t>PRESTACIÓN DE SERVICIOS DE AUDITORIA EXTERNA DE RENOVACIÓN PARA EVALUAR EL GRADO DE CONFORMIDAD, SOSTENIMIENTO Y MEJORAMIENTO DEL SISTEMA DE GESTION DE CALIDAD BASADOS EN LA NTC ISO 9001:2015 DE LA EMPRESA DE DESARROLLO SOSTENIBLE</t>
  </si>
  <si>
    <t>$4.178.328</t>
  </si>
  <si>
    <t>IP-010-2022</t>
  </si>
  <si>
    <t>CONSULTORES Y CONSTRUCTORES S.A.S.</t>
  </si>
  <si>
    <t>811.040.317-2</t>
  </si>
  <si>
    <t>ADECUACIÓN Y CONSTRUCCIÓN DE PLACAS HUELLAS, CUNETAS Y OBRAS COMPLEMENTARIAS EN DIFERENTES VÍAS RURALES DEL MUNICIPIO DE RIONEGRO</t>
  </si>
  <si>
    <t>TRES (03) MESES, CONTADOS DESDE LA SUSCRIPCIÓN DEL ACTA DE INICIO</t>
  </si>
  <si>
    <t>$2.938.721.710</t>
  </si>
  <si>
    <t>PRORROGA No 001: CINCO (5) DIAS MÁS, SIN EXCEDER EL 01 DE AGOSTO DE 2022.</t>
  </si>
  <si>
    <t>PRORROGA No 002: A PARTIR DEL 01 DE AGOSTO SIN EXCEDER EL 26 DE AGOSTO 2022</t>
  </si>
  <si>
    <t>PRORROGA No 003: UN (1) MES Y QUINCE (15) DÍAS MÁS CONTADOS A PARTIR DEL 26 DE AGOSTO DE 2022, HASTA EL 12 DE OCTUBRE DE 2022.</t>
  </si>
  <si>
    <t xml:space="preserve">P.U. Civil, Control Técnico de Proyectos e I.    </t>
  </si>
  <si>
    <t>OC-010-2022</t>
  </si>
  <si>
    <t>CONSERVARTE S.A.S</t>
  </si>
  <si>
    <t>900453390-2</t>
  </si>
  <si>
    <t>REFORESTACIÓN Y MANTENIMIENTO DE LOS PREDIOS PÚBLICOS DESTINADOS A LA PROTECCIÓN Y CONSERVACIÓN DEL MEDIO AMBIENTE EN EL MUNICIPIO DE RIONEGRO, ANTIOQUIA PROPENDIENDO POR EL CUIDADO Y CONSERVACIÓN DE ESPECIES NATIVAS.”.</t>
  </si>
  <si>
    <t>TRES (3) MESES, NO PODRÁ EXCEDER EL 30 DE JUNIO DE 2022.</t>
  </si>
  <si>
    <t>$160.382.441</t>
  </si>
  <si>
    <t>Líder de ejecución, supervisión e interventoría</t>
  </si>
  <si>
    <t>OC-011-2022</t>
  </si>
  <si>
    <t>MANTENIMIENTO Y MEJORAMIENTO DE ORNATO EN EL MUNICIPIO DE RIONEGRO EN LAS ZONAS Y ÁREAS DESIGNADAS POR LA ENTIDAD.</t>
  </si>
  <si>
    <t>CD-011-2022</t>
  </si>
  <si>
    <t>CORALONJAS</t>
  </si>
  <si>
    <t>ELABORACIÓN DEL AVALÚO COMERCIAL DE 4 LOTES EN EL MUNICIPIO DE RIONEGRO, ANTIOQUIA Y LAS RESPECTIVAS MEJORAS, EN ARAS DE DAR CUMPLIMIENTO AL CONVENIO INTERADMINISTRATIVO NRO 011 DEL 2021, SUSCRITO CON EL MUNICIPIO DE RIONEGRO</t>
  </si>
  <si>
    <t>Quince (15) días contados a partir de la firma del acta de inicio</t>
  </si>
  <si>
    <t>$80.046.388</t>
  </si>
  <si>
    <t>$17.850.000</t>
  </si>
  <si>
    <t>PRORROGA: UN (1) MES Y QUINCE (15) DIÁS SIN EXCEDER EL 30 DE MARZO DE 2022</t>
  </si>
  <si>
    <t>SECRETARIA GENERAL</t>
  </si>
  <si>
    <t>IP-011-2022</t>
  </si>
  <si>
    <t>OC-012-2022</t>
  </si>
  <si>
    <t xml:space="preserve">CORPORACIÓN CONSTRULET S.A.S           </t>
  </si>
  <si>
    <t>900.590.538-5</t>
  </si>
  <si>
    <t>INTERVENTORÍA TÉCNICA, FINANCIERA, ADMINISTRATIVA, AMBIENTAL Y JURÍDICA PARA LAS OBRAS DE CONSTRUCCIÓN DE LA RED DE ALCANTARILLADO, ESTACIÓN DE BOMBEO E IMPULSIÓN DE AGUAS RESIDUALES DOMÉSTICAS DEL CENTRO POBLADO GALICIA PARTE ALTA SECTOR LA YEE DEL MUNICIPIO DE RIONEGRO, ANTIOQUIA.</t>
  </si>
  <si>
    <t>SEIS (6) MESES Y QUINCE (15) DÍAS DESDE LA SUSCRIPCIÓN DEL ACTA DE INICIO SIN SOBREPASARA EL 31 DE DICIEMBRE DE 2022</t>
  </si>
  <si>
    <t>$240.053.473</t>
  </si>
  <si>
    <t>IP-012-2022</t>
  </si>
  <si>
    <t>CONSORCIO SIC</t>
  </si>
  <si>
    <t>901.589.978-4</t>
  </si>
  <si>
    <t xml:space="preserve">INTERVENTORÍA TÉCNICA, FINANCIERA, ADMINISTRATIVA, AMBIENTAL Y JURÍDICA PARA LAS OBRAS DE CONSTRUCCIÓN DEL PUENTE BIBLIOTECA DEL MUNICIPIO DE RIONEGRO.  </t>
  </si>
  <si>
    <t>TRECE MESES (13) CONTADOS A PARTIR DE LA SUSCRIPCIÓN DEL ACTA DE INICIO.</t>
  </si>
  <si>
    <t>PROCESO</t>
  </si>
  <si>
    <t xml:space="preserve"> IP -013 DE 2022</t>
  </si>
  <si>
    <t>CONSORCIO GALICIA GS</t>
  </si>
  <si>
    <t>901.590.201-2</t>
  </si>
  <si>
    <t>CONSTRUCCIÓN DE LA RED DE ALCANTARILLADO Y DEL SISTEMA DE TRATAMIENTO DE AGUAS RESIDUALES DOMESTICAS DEL CENTRO POBLADO GALICIA PARTE ALTA SECTOR RINCÓN SANTO DEL MUNICIPIO DE RIONEGRO.</t>
  </si>
  <si>
    <t>SIETE (7) MES SIN SOBRE PASAR EL TREINTA Y UNO (31) DE DICIEMBRE DEL AÑO 2022.</t>
  </si>
  <si>
    <t>4.665.583.555</t>
  </si>
  <si>
    <t>CD-013-2022</t>
  </si>
  <si>
    <t>ELABORACIÓN DE ESTUDIOS DE SUELOS Y DISEÑOS GEOTÉCNICOS DE DIFERENTES PROYECTOS DE EQUIPAMIENTO PÚBLICO EN EL MUNICIPIO DE RIONEGRO</t>
  </si>
  <si>
    <t>EL PLAZO CONTRACTUAL SERÁ CONTADO A PARTIR DE LA SUSCRIPCIÓN DEL ACTA DE INICIO, SIN SUPERAR EL 30 DE ABRIL DEL 2022</t>
  </si>
  <si>
    <t>$68.031.705</t>
  </si>
  <si>
    <t>IP-014-2022</t>
  </si>
  <si>
    <t>CONSORCIO VÌAS RIONEGRO 2022.</t>
  </si>
  <si>
    <t>901.597.537-3</t>
  </si>
  <si>
    <t>MANTENIMIENTO Y REHABILITACIÓN DE VÍAS EN LOS SECTORES DE LAS VEREDAS PONTEZUELA, CAPIRO U DE A, TOSCANA, HIGUERÓN Y CHIPRE EN EL MUNICIPIO DE RIONEGRO ANTIOQUIA.</t>
  </si>
  <si>
    <t>$8.084.888.441.36</t>
  </si>
  <si>
    <t>OC-014-2022</t>
  </si>
  <si>
    <t>FIDUCIARIA POPULAR S.A.</t>
  </si>
  <si>
    <t>800.141.235-0</t>
  </si>
  <si>
    <t>CONSTITUIR UN ENCARGO FIDUCIARIO DE ADMINISTRACIÓN Y PAGOS, CON LOS RECURSOS APORTADOS POR LA NACIÓN A TRAVÉS DE LOS CONVENIOS INTERADMINISTRATIVOS, PARA LA REALIZACIÓN DE LAS SIGUIENTES ACTIVIDADES: (I) LA RECEPCIÓN POR PARTE DE LA FIDUCIARIA DEL CIEN POR CIENTO (100%) DE LOS RECURSOS ADMINISTRADOS; (II) LA ADMINISTRACIÓN DE LOS RECURSOS ADMINISTRADOS Y SUS RENDIMIENTOS EN LOS TÉRMINOS ESTABLECIDOS EN EL PRESENTE CONTRATO Y; (III) LA REALIZACIÓN PAGOS , CONFORME A LO ORDENADO POR EL (LOS) ORDENADOR(ES) DE PAGOS, IV) LA INVERSIÓN DE LOS RECURSOS EN LOS TÉRMINOS ESTABLECIDOS EN EL PRESENTE CONTRATO DE ENCARGO FIDUCIARIO.</t>
  </si>
  <si>
    <t>EL PLAZO DEL ENCARGO FIDUCIARIO OBJETO DEL PRESENTE CONTRATO SERÁ DE NUEVE (9) MESES CONTADOS A PARTIR DE LA FECHA DE SUSCRIPCIÓN DEL ACTA DE INICIO, SIN QUE EXCEDA EN NINGÚN CASO DEL 31 DE DICIEMBRE DE 2022.</t>
  </si>
  <si>
    <t>$12.292.288.518</t>
  </si>
  <si>
    <t>CD-014-2022</t>
  </si>
  <si>
    <t>CONSULTORIA KORYO S.A.S</t>
  </si>
  <si>
    <t>901.454.884-0</t>
  </si>
  <si>
    <t>PRESTACIÓN DE SERVICIOS DE ASESORÍA Y ACOMPAÑAMIENTO EN LA IMPLEMENTACIÓN DE LA PLATAFORMA SECOP II PARA LOS FUNCIONARIOS DE LA EDESO.</t>
  </si>
  <si>
    <t>SEIS (6) MESES CONTADOS A PARTIR DE LA SUSCRIPCION DEL ACTA DE INICIO SIN EXCEDER EL 31 DE DICIEMBRE DE 2022.</t>
  </si>
  <si>
    <t>$27.000.000</t>
  </si>
  <si>
    <t>IP-015-2022</t>
  </si>
  <si>
    <t>OPCIÓN INGENIERÍA S.A.S</t>
  </si>
  <si>
    <t>900.372.514 - 4</t>
  </si>
  <si>
    <t>CONSTRUCCIÓN DEL SISTEMA DE SANEAMIENTO DEL CENTRO POBLADO GALICIA PARTE BAJA DEL MUNICIPIO DE RIONEGRO.</t>
  </si>
  <si>
    <t xml:space="preserve">CINCO (5) MESES Y QUINCE (15) DÍAS, SIN SOBREPASAR EL TREINTA Y UNO (31) DE DICIEMBRE DEL AÑO 2022. </t>
  </si>
  <si>
    <t>$3.544.843.605</t>
  </si>
  <si>
    <t>CD-015-2022</t>
  </si>
  <si>
    <t>HECTOR OROZCO CASTAÑEDA</t>
  </si>
  <si>
    <t>71.681.908</t>
  </si>
  <si>
    <t>CONSULTORÍA INMOBILIARIA PARA DETERMINAR LA VIABILIDAD FINANCIERA DE LA CONSTRUCCIÓN PARA LA VENTA Y/O RENTA, Y TAMBIÉN DE LA OPERACIÓN DE PLAZA DE MERCADO ANTONIO MARÍA CARMONA, UBICADA EN EL MUNICIPIO DE RIONEGRO, ANTIOQUIA</t>
  </si>
  <si>
    <t>$31.450.000</t>
  </si>
  <si>
    <t>OC-015-2022</t>
  </si>
  <si>
    <t>ORDEN CE COMPRA</t>
  </si>
  <si>
    <t>IP-016-2022</t>
  </si>
  <si>
    <t>CONTRATACION DIRECTA</t>
  </si>
  <si>
    <t>CD-016-2022</t>
  </si>
  <si>
    <t>SISTEMAS DE FLUIDOS S.A.S</t>
  </si>
  <si>
    <t>901.331.770-1</t>
  </si>
  <si>
    <t>ELABORACIÓN DE DISEÑOS DE PROTECCIÓN RED CONTRA INCENDIOS Y SEGURIDAD HUMANA PLAZA DE MERCADO ANTONIO MARÍA CARMONA, UBICADA EN EL MUNICIPIO DE RIONEGRO, ANTIOQUIA</t>
  </si>
  <si>
    <t>Veinte (20) días, y/o el tiempo que transcurra a partir de la suscripción del acta de inicio, sin superar el 02 de agosto de 2022.</t>
  </si>
  <si>
    <t>$5.831.000</t>
  </si>
  <si>
    <t>OC-016-2022</t>
  </si>
  <si>
    <t>IP-017-2022</t>
  </si>
  <si>
    <t>CD-017-2022</t>
  </si>
  <si>
    <t>TADEO ERNESTO VALENCIA PEREA</t>
  </si>
  <si>
    <t>11.792.559</t>
  </si>
  <si>
    <t>ELABORACIÓN DE REVISIÓN ESTRUCTURAL PLAZA DE MERCADO ANTONIO MARÍA CARMONA, UBICADA EN EL MUNICIPIO DE RIONEGRO, ANTIOQUIA</t>
  </si>
  <si>
    <t>EL PLAZO DEL CONTRATO SERÁ VEINTE (20) DÍAS, CONTADOS A PARTIR DE LA SUSCRIPCION DEL ACTA DE INICIO Y/O EL TIEMPO QUE TRANSCURRA HASTA EL 02 DE AGOSTO DE 2022.</t>
  </si>
  <si>
    <t>$12.000.000</t>
  </si>
  <si>
    <t>IP-018-2022</t>
  </si>
  <si>
    <t xml:space="preserve">INGENIERIA INTEGRAL VYP S.A.S </t>
  </si>
  <si>
    <t>900.334.435-9</t>
  </si>
  <si>
    <t>CONSTRUCCIÓN DE VÍA DE ACCESO Y OBRAS COMPLEMENTARIAS DE LA PRIMERA ETAPA DEL CENTRO DE NEGOCIOS AGROINDUSTRIAL DEL MUNICIPIO DE EL SANTUARIO</t>
  </si>
  <si>
    <t>CUATRO MESES Y MEDIO (4.5) Y/O EL TIEMPO QUE TRANSCURRA DESDE LA SUSCRIPCIÓN DEL ACTA DE INICIO, SIN SUPERAR EL 31 DE DICIEMBRE DE 2022</t>
  </si>
  <si>
    <t>$2.468.919.375</t>
  </si>
  <si>
    <t>CD-018-2022</t>
  </si>
  <si>
    <t>RUBEN DARIO ARBELÁEZ MONTOYA</t>
  </si>
  <si>
    <t>15.437.215</t>
  </si>
  <si>
    <t>ELABORACIÓN DE ESTUDIO DE RESISTIVIDAD DEL TERRENO PARA PROYECTOS DE DISEÑO ELECTRICO.</t>
  </si>
  <si>
    <t>$1.440.000</t>
  </si>
  <si>
    <t>OCHO (08) DÍAS CONTADOS A PARTIR DE LA SUSCRIPCION DEL ACTA DE INICIO Y/O EL TIEMPO QUE TRANSCURRA HASTA EL 02 DE AGOSTO DE 2022.</t>
  </si>
  <si>
    <t>CD-019-2022</t>
  </si>
  <si>
    <t>CORPORACIÓN AVALÚOS – LONJA INMOBILIARIA</t>
  </si>
  <si>
    <t>900.042.850-9</t>
  </si>
  <si>
    <t>“ELABORACIÓN DEL AVALÚO COMERCIAL DE LOS SIGUIENTES LOTES: 11: 020-202310, LOTE 14: 020-202313, LOTE 16: 020-202315, LOTE 18: 020-202317, DEL PROYECTO DE VIVIENDA DE INTERÉS SOCIAL FORESTA UBICADOS EN EL MUNICIPIO DE RIONEGRO (ANTIOQUIA)”.</t>
  </si>
  <si>
    <t>EL PLAZO DEL CONTRATO SERÁ QUINCE (15) DÍAS CONTADOS A PARTIR DE LA FIRMA DEL ACTA DE INICIO.</t>
  </si>
  <si>
    <t>$ 3.403.400</t>
  </si>
  <si>
    <t>OC-019-2022</t>
  </si>
  <si>
    <t>900.939.876-0</t>
  </si>
  <si>
    <t>INTERVENTORÍA TÉCNICA, FINANCIERA, ADMINISTRATIVA, AMBIENTAL Y JURÍDICA PARA LAS OBRAS DE CONSTRUCCIÓN DEL LA RED DE ALCANTARILLADO Y DEL SISTEMA DE TRATAMIENTO DE AGUAS RESIDUALES DOMÉSTICAS DEL CENTRO POBLADO GALICIA PARTE ALTA SECTOR RINCÓN SANTO DEL MUNICIPIO DE RIONEGRO, ANTIOQUIA.</t>
  </si>
  <si>
    <t xml:space="preserve">SIETE (7) MESES Y QUINCE (15) DÍAS DESDE LA SUSCRIPCIÓN DEL ACTA DE INICIO SIN SOBREPASAR EL 31 DE DICIEMBRE DE 2022. </t>
  </si>
  <si>
    <t>$333.274.506</t>
  </si>
  <si>
    <t>IP-019-2022</t>
  </si>
  <si>
    <t>OC-020-2022</t>
  </si>
  <si>
    <t xml:space="preserve">INGENIERIA TRIPLE C S.A.S           </t>
  </si>
  <si>
    <t>INTERVENTORÍA TÉCNICA, FINANCIERA, ADMINISTRATIVA, AMBIENTAL Y JURÍDICA PARA EL MANTENIMIENTO Y REHABILITACIÓN DE VÍAS EN EL CORREGIMIENTO SUR GILBERTO ECHEVERRY MEJÍA EN LOS CIRCUITOS VIALES LAS LAJAS- PONTEZUELA- CAPIRO U DE A- TOSCANA-HIGUERÓN- CHIPRE EN EL MUNICIPIO DE RIONEGRO ANTIOQUIA</t>
  </si>
  <si>
    <t>SEIS (6) MESES Y QUINCE (15) DÍAS Y/O EL TIEMPO QUE TRANSCURRA DESDE LA SUSCRIPCIÓN DEL ACTA DE INICIO SIN SOBREPASARA EL 31 DE DICIEMBRE DE 2022</t>
  </si>
  <si>
    <t>$388.194.110</t>
  </si>
  <si>
    <t>CD-020-2022</t>
  </si>
  <si>
    <t xml:space="preserve">CORPORACION EMPRESARIAL LIDERES PARA EL DESARROLLO SOSTENIBLE “CORPODESS”.        </t>
  </si>
  <si>
    <t>811.011.978-7</t>
  </si>
  <si>
    <t xml:space="preserve">RESTAURACIÓN Y MANTENIMIENTO DE LOS PREDIOS PÚBLICOS DESTINADOS A LA PROTECCION Y CONSERVACIÓN DEL MEDIO AMBIENTE EN EL MUNICIPIO DE RIONEGRO, ANTIOQUIA. </t>
  </si>
  <si>
    <t xml:space="preserve">CINCO (5) MESES Y/O EL TIEMPO QUE TRASCURRA A PARTIR DE LA FIRMA DEL ACTA DE INICIO, SIN EXCEDER EL 31 DE DICIEMBRE DE 2022. </t>
  </si>
  <si>
    <t>IP-020-2022</t>
  </si>
  <si>
    <t>OC-021-2022</t>
  </si>
  <si>
    <t>CD-021-2022</t>
  </si>
  <si>
    <t>OC-022-2022</t>
  </si>
  <si>
    <t xml:space="preserve">ARTE EXPRESS LITROGRAFIA S.A.S </t>
  </si>
  <si>
    <t>901.458.030-6</t>
  </si>
  <si>
    <t>SUMINISTRO DE MATERIAL P.O.P Y REFRIGERIOS PARA EL DESARROLLO LA SEMANA AMBIENTAL EN CUMPLIMIENTO DEL CONVENIO INTERADMINISTRATIVO No 1130-07-04-011 DE 2021.</t>
  </si>
  <si>
    <t>$ 27.952.018</t>
  </si>
  <si>
    <t>OC-023-2022</t>
  </si>
  <si>
    <t>CONSORCIO CENTRO POBLADO GALICIA</t>
  </si>
  <si>
    <t>901.606.100-9</t>
  </si>
  <si>
    <t>INTERVENTORÍA TÉCNICA, FINANCIERA, ADMINISTRATIVA, AMBIENTAL Y JURÍDICA PARA LAS OBRAS DE CONSTRUCCIÓN DE LA RED DE ALCANTARILLADO, ESTACIÓN DE BOMBEO E IMPULSIÓN DE AGUAS RESIDUALES DOMÉSTICAS DEL CENTRO POBLADO GALICIA PARTE BAJA DEL MUNICIPIO DE RIONEGRO, ANTIOQUIA.</t>
  </si>
  <si>
    <t xml:space="preserve">DE SEIS (6) MESES Y QUINCE (15) DÍAS DESDE LA SUSCRIPCIÓN DEL ACTA DE INICIO SIN EXCEDER EL 31 DE DICIEMBRE DE 2022. </t>
  </si>
  <si>
    <t>$275.110.233</t>
  </si>
  <si>
    <t>OC-024-2022</t>
  </si>
  <si>
    <t>ACTUALIZAR LOS AVALUOS COMERCIALES CORPORATIVOS DE CUARENTA (40) MEJORAS DE PREDIOS UBICADOS ZONA RURAL DEL MUNICIPIO DE RIONEGRO, EN ARAS DE DAR CUMPLIMIENTO AL CONVENIO INTERADMINISTRATIVO NRO 011 DEL 2021, SUSCRITO CON EL MUNICIPIO DE RIONEGRO</t>
  </si>
  <si>
    <t>El plazo de ejecución del contrato será de veinte (20) días contados a partir de la suscripción del acta de inicio</t>
  </si>
  <si>
    <t>$8.000.000</t>
  </si>
  <si>
    <t>OC-025-2022</t>
  </si>
  <si>
    <t>900.092.385-9</t>
  </si>
  <si>
    <t>RENOVACIÓN DE LAS LICENCIAS DE LA HERRAMIENTA OFIMÁTICA OFFICE 365, Y LA HERRAMIENTA EXCHANGE CORREO ELECTRÓNICO.</t>
  </si>
  <si>
    <t>EL PLAZO DE CONTRATO SERÁ DE (6) MESES CONTADOS A PARTIR DE LA SUSCRIPCIÓN DEL ACTA DE INICIO Y/O SIN EXCEDER EL 31 DE DICIEMBRE DE 2022.</t>
  </si>
  <si>
    <t>$15.216.000</t>
  </si>
  <si>
    <t>OC-026-2022</t>
  </si>
  <si>
    <t>INGENIERIA INTEGRAL VYP S.A.S</t>
  </si>
  <si>
    <t xml:space="preserve">CONSTRUCCIÓN DE OBRAS DE MITIGACIÓN DEL RIESGO EN EL BARRIO LUIS CARLOS GALÁN DEL MUNICIPIO DE EL SANTUARIO (CONSTRUCCIÓN DE BOX-CULVERT Y CANALIZACIÓN DE QUEBRADA. </t>
  </si>
  <si>
    <t xml:space="preserve">CUATRO MESES Y MEDIO (4.5), Y/O EL TIEMPO QUE TRANSCURRA DESDE LA SUSCRIPCIÓN DEL ACTA DE INICIO, SIN EXCEDER EL 31 DE DICIEMBRE DE 2022. </t>
  </si>
  <si>
    <t>$937.008.192</t>
  </si>
  <si>
    <t>CD-023-2022</t>
  </si>
  <si>
    <t>ELABORACIÓN DEL AVALÚO COMERCIAL DE 5 LOTES UBICADOS EN LAS VEREDAS GALICIA Y LA QUIEBRA DEL MUNICIPIO DE RIONEGRO, ANTIOQUIA, EN EL MARCO DEL CONVENIO INTERADMINISTRATIVO NRO 011 DEL 2021, SUSCRITO CON EL MUNICIPIO DE RIONEGRO.</t>
  </si>
  <si>
    <t>CORPORACIÓN NACIONAL DE LONJAS DE PROPIEDAD RAÍZ – CORALONJAS</t>
  </si>
  <si>
    <t>QUINCE (15) DÍAS CONTADOS A PARTIR DE LA FIRMA DEL ACTA DE INICIO.</t>
  </si>
  <si>
    <t>CD-025-2022</t>
  </si>
  <si>
    <t xml:space="preserve">JUAN CAMILO RESTREPO RODRIGUEZ  </t>
  </si>
  <si>
    <t>SUMINISTRO DE MORRALES, BOLSOS ORGANIZADORES Y RIÑONERAS PARA EL PERSONAL DE LA EMPRESA DE DESARROLLO SOSTENIBLE DEL ORIENTE -EDESO-</t>
  </si>
  <si>
    <t>CONTRATO DE SUMINISTRO</t>
  </si>
  <si>
    <t>SERA EL QUE TRANSCURRA DESDE LA SUSCRIPCIÓN DEL ACTA DE INICIO, SIN EXCEDER EL 10 DE DICIEMBRE DE 2022, FECHA EN LA CUAL SE ENTIENDE QUE DEBERA REALIZARSE EL TOTAL DE LOS SUMINISTROS SOLICITADOS POR LA ENTIDAD</t>
  </si>
  <si>
    <t>$15.470.000).</t>
  </si>
  <si>
    <t>LIDER DE COMUNICACIONES</t>
  </si>
  <si>
    <t>CD-026-2022</t>
  </si>
  <si>
    <t>ELABORACIÓN DEL 8 AVALÚOS COMERCIALES DE LOS LOTES UBICADOS EN EL CENTRO POBLADO DE LA VERADA SANTA BÁRBARA DEL MUNICIPIO DE RIONEGRO, ANTIOQUIA, EN EL MARCO DEL CONVENIO INTERADMINISTRATIVO NRO 011 DEL 2021, SUSCRITO CON EL MUNICIPIO DE RIONEGRO</t>
  </si>
  <si>
    <t>Veinte (20) días contados a partir de la firma del acta de inicio. En todo caso, el plazo del contrato no podrá superar el 31 de diciembre de 2022.</t>
  </si>
  <si>
    <t>CD-027-2022</t>
  </si>
  <si>
    <t>ELABORACIÓN DE REDISEÑOS (ZONA DE HIDROTERAPIA Y ADYACENTES: FISIOTERAPIA, GIMNASIO Y PASILLOS ADYACENTES) DEL PROYECTO CENTRO INTEGRAL DE ATENCIÓN DIFERENCIAL PARA LA DISCAPACIDAD POR LA EQUIDAD Y LA SOSTENIBILIDAD-MAKIA” DEL MUNICIPIO DE RIONEGRO – ANTIOQUIA.</t>
  </si>
  <si>
    <t>901.023.369-1</t>
  </si>
  <si>
    <t>CONTRATO DE PRESTACION DE SERVICIOS</t>
  </si>
  <si>
    <t>CUARTO PLANO S.A.S</t>
  </si>
  <si>
    <t>EL PLAZO DEL CONTRATO SERÁ DE DOS (2) MESES Y/O EL TIEMPO QUE TRANSCURRA DESDE LA SUSCRIPCIÓN DEL ACTA DE INICIO, Y SIN SUPERAR EL 31 DE DICIEMBRE DE 2022.</t>
  </si>
  <si>
    <t>lider de  proyectos</t>
  </si>
  <si>
    <t>EDSO</t>
  </si>
  <si>
    <t>OC-027-2022</t>
  </si>
  <si>
    <t>901.075.971-7</t>
  </si>
  <si>
    <t>MANTENIMIENTO Y MEJORAMIENTO DE ORNATO DE EL MUNICIPIO DE RIONEGRO, ANTIOQUIA.</t>
  </si>
  <si>
    <t>CINCO (5) MESES Y/O EL TIEMPO QUE TRANSCURRA A PARTIR DE LA FIRMA DEL ACTA DE INICIO, SIN SUPERAR EL 31 DE DICIEMBRE DEL 2022.</t>
  </si>
  <si>
    <t>CD-028-2022</t>
  </si>
  <si>
    <t>JONATHAN VELEZ BOTERO</t>
  </si>
  <si>
    <t>1.036.931.983-1</t>
  </si>
  <si>
    <t>OBRAS DE CONSTRUCCIÓN Y/O ADECUACIÓN PARA LA SALA DE REUNIONES DEL INMUEBLE DONDE FUNCIONA LA SEDE ADMINISTRATIVA DE LA EDESO</t>
  </si>
  <si>
    <t>El plazo del contrato será de sesenta (60) días, sin exceder del 31 de diciembre 2022 contado desde la suscripción del acta de inicio</t>
  </si>
  <si>
    <t>OC-028-2022</t>
  </si>
  <si>
    <t>PRESTACIÓN DE SERVICIOS DE APOYO TECNOLÓGICO Y OPERATIVO DE LA GESTIÓN CATASTRAL DEL MUNICIPIO DE RIONEGRO-ANTIOQUIA</t>
  </si>
  <si>
    <t>EL PLAZO DEL CONTRATO SERÁ DE DOS (2) MESES, Y/O EL TIEMPO QUE TRANSCURRA DESDE LA SUSCRIPCIÓN DEL ACTA DE INICIO, SIN SUPERAR EL 31 DE DICIEMBRE DE AÑO 2022</t>
  </si>
  <si>
    <t>CD-029-2022</t>
  </si>
  <si>
    <t>CONSULTORIA LOGISTICA TRANSPORTE J&amp;L S.A.S - CONSULTRANS S.A.S</t>
  </si>
  <si>
    <t>PRESTACIÓN DEL SERVICIO DE TRANSPORTE TERRESTRE AUTOMOTOR PARA LA EMPRESA DE DESARROLLO SOSTENIBLE DEL ORIENTE -EDESO.</t>
  </si>
  <si>
    <t>El plazo será de dos (2) meses y/o el tiempo que transcurra desde la suscripción del acta de inicio, hasta el 31 de diciembre de 2022.</t>
  </si>
  <si>
    <t>CD-030-2022</t>
  </si>
  <si>
    <t xml:space="preserve">HECTOR DARIO MIRANDA TAPIAS  </t>
  </si>
  <si>
    <t>AJUSTES ESTRUCTURALES AL DISEÑO ESTRUCTURAL INICIAL DEL EDIFICIO PLAZA DE MERCADO, CON EL FIN DE ATENDER LOS REQUERIMIENTOS DE DISEÑO DE RED DE INCENDIOS DEL PROYECTO, UBICADO EN ZONA URBANA DEL MUNICIPIO DE RIONEGRO.</t>
  </si>
  <si>
    <t>El plazo del contrato será de 20 días, contados a partir de la firma del acta de inicio, sin superar el 31 de diciembre de 2022.</t>
  </si>
  <si>
    <t>&lt;</t>
  </si>
  <si>
    <t>CD-031-2022</t>
  </si>
  <si>
    <t xml:space="preserve">DIPS INGENIERIA S.A.S  </t>
  </si>
  <si>
    <t>ELABORACIÓN DE ESTUDIOS DE SUELOS Y DISEÑOS GEOTÉCNICOS DE DIFERENTES ESCENARIOS DEPORTIVOS EN EL MUNICIPIO DE RIONEGRO.</t>
  </si>
  <si>
    <t>EL PLAZO DEL CONTRATO SERÁ CONTADO A PARTIR DE LA FIRMA DEL ACTA DE INICIO, SIN SUPERA EL 31 DE DICIEMBRE DE 2022.</t>
  </si>
  <si>
    <t>ELABORACIÓN DE ESTUDIO DE RESISTIVIDAD DEL TERRENO PARA PROYECTOS DE DISEÑO ELÉCTRICO</t>
  </si>
  <si>
    <t>El plazo del contrato será ocho (08) días contados a partir de la suscripción de acta de inicio, en todo caso el plazo contractual no podrá exceder el 31 de diciembre de 2022.</t>
  </si>
  <si>
    <t>CD-034-2022</t>
  </si>
  <si>
    <t>GRUPO DE CONSULTORIA EN GESTION Y CONEXIÓN ESTRATEGICA S.A.S - KONECCTA K.P.O S.A.S</t>
  </si>
  <si>
    <t>SERVICIO LOGÍSTICO PARA LA ACTIVIDAD DE MOTIVACIÓN, CONVIVENCIA Y RECONOCIMIENTO PARA EL EQUIPO DE TRABAJO Y COLABORADORES DE LA EDESO EN EL MARCO DEL PLAN ESTRATÉGICO INSTITUCIONAL.</t>
  </si>
  <si>
    <t>EL PLAZO DE EJECUCIÓN SERÁ DE UN (1) DÍA, EN LA FECHA QUE SEA COORDINADA CON EL SUPERVISOR.</t>
  </si>
  <si>
    <t>16712/2022</t>
  </si>
  <si>
    <t>$1.354.998.554.00</t>
  </si>
  <si>
    <t>OTROSÍ Modificación PERSONAL REQUERIDO.</t>
  </si>
  <si>
    <t>CONTRATACIÓN EDESO 2023</t>
  </si>
  <si>
    <t>EL PLAZO DE CONTRATO SERÁ DE UN (1) MES CONTADO A PARTIR DE LA SUSCRIPCIÓN DEL ACTA DE INICIO</t>
  </si>
  <si>
    <t>PROYECTOS</t>
  </si>
  <si>
    <t xml:space="preserve">FORTA GRUPO CONSTRUCTOR S.A.S  </t>
  </si>
  <si>
    <t>901.534.102-3</t>
  </si>
  <si>
    <t>PRESTACION DE SERVICIOS</t>
  </si>
  <si>
    <t>PRESTACIÓN DE SERVICIO PARA LA IMPRESIÓN A GRAN ESCALA Y FOTOCOPIADO DE PLANOS PARA PROYECTOS Y/O ESTUDIOS QUE GARANTICEN EL CUMPLIMIENTO DE LOS REQUERIMIENTOS TÉCNICOS DEL TALLER DE DISEÑO DE LA EDESO.</t>
  </si>
  <si>
    <t>EL PLAZO DEL CONTRATO SERÁ DE VEINTE (20) DÍAS CONTADOS A PARTIR DE LA SUSCRIPCIÓN DEL ACTA DE INICIO.</t>
  </si>
  <si>
    <t>El plazo será de siete (7) meses a partir de la suscripción del acta de inicio hasta el 30 de julio de 2023.</t>
  </si>
  <si>
    <t>ADMINISTRATIVA Y FINANCIERA</t>
  </si>
  <si>
    <t>SINDICATO DE SERVDORES PÚBLICOS DEL MUNICIPIO DE RIONEGRO ANTIOQUIA Y SUS ENTES DECENTRALIZADOS “SINSEPUR”</t>
  </si>
  <si>
    <t>EL PLAZO DEL CONTRATO SERÁ DESDE LA SUSCRIPCIÓN DEL ACTA DE INICIO, SIN EXCEDER EL 31 DE DICIEMBRE DE 2023.</t>
  </si>
  <si>
    <t>CD-035-2022</t>
  </si>
  <si>
    <t>OC-003-2022</t>
  </si>
  <si>
    <t>CD-012-2022</t>
  </si>
  <si>
    <t>CD-022-2022</t>
  </si>
  <si>
    <t>CD-024-2022</t>
  </si>
  <si>
    <t>CD-032-2022</t>
  </si>
  <si>
    <t>CD-033-2022</t>
  </si>
  <si>
    <t>OC-002-2022</t>
  </si>
  <si>
    <t>OC-013-2022</t>
  </si>
  <si>
    <t>OC-017-2022</t>
  </si>
  <si>
    <t>OC-018-2022</t>
  </si>
  <si>
    <t>CONSORCIO PLAZA SANTUARIO 2022</t>
  </si>
  <si>
    <t>901.632.171-1</t>
  </si>
  <si>
    <t>CONSTRUCCIÓN DE LA PRIMERA ETAPA DE LA INFRAESTRUCTURA DEL CENTRO DE NEGOCIOS AGROINDUSTRIAL DEL MUNICIPIO DE EL SANTUARIO.</t>
  </si>
  <si>
    <t>CUATRO MESES Y MEDIO (4.5), Y/O EL TIEMPO QUE TRANSCURRA DESDE LA SUSCRIPCIÓN DEL ACTA DE INICIO, SIN EXCEDER EL 31 DE DICIEMBRE DE 2022</t>
  </si>
  <si>
    <t>PRORROGAR: SEIS (6) MESES Y DOCE (12) DÍAS MÁS, SIN EXCEDER EL 12 DE JULIO DE 2023.</t>
  </si>
  <si>
    <t>900.810.095-1</t>
  </si>
  <si>
    <t>TALA DE ARBOLES PREVENTIVA Y CONTROL Y REUBICACIÓN DE POLINIZADORES EN LA ZONA URBANA Y RURAL DEL MUNICIPIO DE RIONEGRO</t>
  </si>
  <si>
    <t>CUATRO (4) MESES y/o el tiempo que transcurra a partir de la firma del acta de inicio, sin exceder el 31 de diciembre de 2022.</t>
  </si>
  <si>
    <t>OMEGA INGENIERIA ASOCIADOS S.A.S</t>
  </si>
  <si>
    <t>811.046.667-2</t>
  </si>
  <si>
    <t>CONSTRUCCIÓN DE OBRAS DE CONTENCIÓN Y/O MITIGACIÓN DE PUNTOS CRÍTICOS UBICADOS EN LA ZONA RURAL Y URBANA DEL MUNICIPIO DE RIONEGRO – ANTIOQUIA.</t>
  </si>
  <si>
    <t>CUATRO MESES Y MEDIO (4.5) SIN EXCEDER EL 31 DE DICIEMBRE DE 2022, CONTADOS A PARTIR DE LA FECHA QUE DEL ACTA DE INICIO</t>
  </si>
  <si>
    <t>$1.107.241.398.81</t>
  </si>
  <si>
    <t>PRÓRROGA No 001: DOS (2) MESES MÁS, HASTA EL 28 DE FEBRERO DE 2023</t>
  </si>
  <si>
    <t>ANDRÉS FELIPE AGUILAR ARIAS</t>
  </si>
  <si>
    <t>ELABORACIÓN DE ESTUDIOS TÉCNICOS Y DISEÑOS DE OBRAS DE CONTENCIÓN Y/O PUNTOS CRÍTICOS UBICADOS EN LA ZONA RURAL Y URBANA DEL MUNICIPIO DE RIONEGRO, ANTIOQUIA</t>
  </si>
  <si>
    <t>CUATRO (4) MESES, Y/O EL TIEMPO QUE TRANSCURRA DESDE LA SUSCRIPCIÓN DEL ACTA DE INICIO, SIN EXCEDER EL 31 DE DICIEMBRE DE 2022</t>
  </si>
  <si>
    <t>PRORROGAR: DOS (2) MESES, SIN EXCEDER 28 DE FEBRERO DE 2023.</t>
  </si>
  <si>
    <t>LIDER EN PROYECTOS</t>
  </si>
  <si>
    <t>CENTRO DE PROYECTOS E INGENIERÍA S.A.S</t>
  </si>
  <si>
    <t>REALIZAR EL PROCESO DE CONSERVACIÓN CATASTRAL DEL MUNICIPIO DE RIONEGRO.</t>
  </si>
  <si>
    <t>EL PLAZO DEL CONTRATO ES HASTA EL 29 DE DICIEMBRE DE 2022, CONTADOS A PARTIR DE LA FECHA QUE SE SEÑALE EN LA ORDEN DE INICIO, PREVIO EL CUMPLIMIENTO DE TODAS LAS CONDICIONES ESTABLECIDAS.</t>
  </si>
  <si>
    <t xml:space="preserve">ARQUITECTURA E INGENIERIA JECSA S.A.S </t>
  </si>
  <si>
    <t>CONTRATO DIRECTA</t>
  </si>
  <si>
    <t>900.960.333-0</t>
  </si>
  <si>
    <t>INTERVENTORÍA TÉCNICA, FINANCIERA, ADMINISTRATIVA, AMBIENTAL Y JURÍDICA PARA LAS OBRAS DE CONTENCIÓN Y/O MITIGACIÓN PARA PUNTOS CRÍTICOS EN EL MUNICIPIO DE RIONEGRO.</t>
  </si>
  <si>
    <t>CUATRO MESES Y MEDIO (4.5), Y/O EL TIEMPO QUE TRANSCURRA DESDE LA SUSCRIPCIÓN DEL ACTA DE INICIO SIN EXCEDER EL 31 DE DICIEMBRE DE 2022.</t>
  </si>
  <si>
    <t>CAJA DE COMPENSACIÓN FAMILIAR COMFAMA</t>
  </si>
  <si>
    <t>890.900.841-9</t>
  </si>
  <si>
    <t>SUMINISTRO DE ALIMENTOS TIPO ALMUERZO PARA EL PERSONAL DE LA EMPRESA DE DESARROLLO SOSTENIBLE -EDESO EN MARCO DE LA JORNADA DE BIENESTAR - DÍA DE AMOR Y AMISTAD</t>
  </si>
  <si>
    <t>UN (1) DÍA, TENIENDO COMO ÚNICO DÍA DE EJECUCIÓN EL DÍA 28 DE SEPTIEMBRE DE 2022</t>
  </si>
  <si>
    <t>CD-006-2023</t>
  </si>
  <si>
    <t>ADQUISICION DE LOS DERECHOS PARA EL USO DEL SOFTWARE, ACTUALIZACIÓN Y SOPORTE TÉCNICO DE NUEVAS VERSIONES DE LOS MÓDULOS DEL SISTEMA SAIMYR ACTUALMENTE INSTALADOS EN LA EMPRESA, FACTURACIÓN ELECTRÓNICA, Y NÓMINA ELECTRÓNICA.</t>
  </si>
  <si>
    <t>ONCE (11) MESES, CONTADOS A PARTIR DE LA SUSCRIPCIÓN DEL ACTA DE INICIO Y/O HASTA EL 31 DE DICIEMBRE DE 2023.</t>
  </si>
  <si>
    <t>$50,769,041</t>
  </si>
  <si>
    <t>CD-007-2023</t>
  </si>
  <si>
    <t>ECOPLANET INVERSIONES S.A.S</t>
  </si>
  <si>
    <t>901.421.572-6</t>
  </si>
  <si>
    <t>MANTENIMIENTO Y MEJORAMIENTO DE LAS ZONAS VERDES Y JARDINERÍA EN LAS INSTALACIONES DE LA EMPRESA DE DESARROLLO SOSTENIBLE DEL ORIENTE -EDESO.</t>
  </si>
  <si>
    <t>El plazo del contrato será a partir de la suscripción del acta de inicio, sin exceder el 31 de diciembre de 2023.</t>
  </si>
  <si>
    <t>CD-008-2023</t>
  </si>
  <si>
    <t>SEGURIDAD DE COLOMBIA ANTIOQUIA LTDA</t>
  </si>
  <si>
    <t>PRESTACIÓN DE SERVICIO DE VIGILANCIA PRIVADA PARA LAS INSTALACIONES DE LA EDESO</t>
  </si>
  <si>
    <t>31/11/2023</t>
  </si>
  <si>
    <t>El plazo será de diez (10) meses, a partir de la firma del acta de inicio, hasta el 31 de noviembre de 2023.</t>
  </si>
  <si>
    <t>CD-009-2023</t>
  </si>
  <si>
    <t>SERVICIOS DE IMPRESIÓN, ESCÁNER, FOTOCOPIADO Y CONEXOS INCLUIDO EL ARRENDAMIENTO DE LOS EQUIPOS, INSUMOS Y REPUESTOS.</t>
  </si>
  <si>
    <t>ONCE (11) MESES, DESDE LA SUSCRIPCIÓN DEL ACTA DE INICIO, SIN EXCEDER EL 31 DE DICIEMBRE DE 2023 Y/O HASTA AGOTAR RECURSOS.</t>
  </si>
  <si>
    <t>CD-010-2023</t>
  </si>
  <si>
    <t>INSTITUTO COLOMBIANO DE NORMAS TECNICAS Y CERTIFICACION ICONTEC.</t>
  </si>
  <si>
    <t>REALIZAR AUDITORIA DE SEGUIMIENTO A LA CONFORMIDAD DEL SISTEMA DE GESTIÓN DE CALIDAD DE LA EMPRESA DE DESARROLLO SOSTENIBLE – EDESO CON LOS PARÁMETROS ESTABLECIDOS EN LA NORMA ISO9001:2015.</t>
  </si>
  <si>
    <t>UN (1) MES CONTADO A PARTIR DEL ACTA DE INICIO.</t>
  </si>
  <si>
    <t>CD-011-2023</t>
  </si>
  <si>
    <t>REALIZAR LA ESTRUCTURACIÓN, DESARROLLO, MANTENIMIENTO Y FUNCIONAMIENTO DEL PORTAL WEB, ASÍ COMO PRESTAR EL SERVICIO DE HOSTING Y CUENTAS DE USUARIOS DE LA EMPRESA DE DESARROLLO SOSTENIBLE DEL ORIENTE – EDESO</t>
  </si>
  <si>
    <t>SERÁ EL TIEMPO QUE TRANSCURRA DESDE LA SUSCRIPCIÓN DEL ACTA DE INICIO, SIN EXCEDER EL 31 DE DICIEMBRE DE 2023 Y/O HASTA AGOTAR RECURSOS.</t>
  </si>
  <si>
    <t>COMUNICACIONES</t>
  </si>
  <si>
    <t>CD-012-2023</t>
  </si>
  <si>
    <t>SUMINISTRO DE PAPELERÍA BÁSICA E IMPLEMENTOS DE OFICINA PARA LA DOTACIÓN DE LOS PUESTOS DE TRABAJO</t>
  </si>
  <si>
    <t>El plazo del contrato será contado a partir de la firma del acta de inicio y sin superar el 31 de diciembre de 2023.</t>
  </si>
  <si>
    <t>23 DE MARZO DE 2023</t>
  </si>
  <si>
    <t>CD-013-2023</t>
  </si>
  <si>
    <t>CONTRATAR EL SUMINISTRO DE ELEMENTOS DE ASEO Y CAFETERIA PARA EL USO DE LA EDESO Y SU MANTENIMIENTO</t>
  </si>
  <si>
    <t>CD-002-2023</t>
  </si>
  <si>
    <t>900.953.675-5</t>
  </si>
  <si>
    <t>PRESTACIÓN DE SERVICIOS DE COMISIÓN TOPOGRAFICA, GEOREFERENCIACIÓN Y DEMAS ACTIVIDADES REQUERIDAS PARA LOS DIFERENTES PROYECTOS QUE DESARROLLA LA EMPRESA DE DESARROLLO SOSTENIBLE DEL ORIENTE – EDESO.</t>
  </si>
  <si>
    <t>EL PLAZO DEL CONTRATO SERA DE UN (1) MES CONTADO A PARTIR DE LA SUSCRIPCIÓN DEL ACTA DE INICIO</t>
  </si>
  <si>
    <t>CD-014-2023</t>
  </si>
  <si>
    <t>PLAN DE MEDIOS</t>
  </si>
  <si>
    <t>900.585.980-8</t>
  </si>
  <si>
    <t>CONTRATAR UN PLAN DE MEDIOS QUE ESTABLEZCA LA MEJOR COMBINACIÓN Y UTILIZACIÓN DE MEDIOS COMO LA RADIO, TELEVISIÓN, PRENSA, WEB Y DIGITALES PARA BRINDAR DIFUSIÓN DE INFORMACIÓN OPORTUNA DE LAS GESTIONES, EJECUCIONES Y ACTIVIDADES ADELANTADAS POR LAS DIFERENTES DEPENDENCIAS Y ÁREAS DE LA EMPRESA DE DESARROLLO SOSTENIBLE, EDESO</t>
  </si>
  <si>
    <t>CD-020-2023</t>
  </si>
  <si>
    <t>MANTENIMIENTO SEDE LOCATIVA</t>
  </si>
  <si>
    <t>MANTENIMIENTO Y ADECUACIONES FISICAS DE LA SEDE ADMINISTRATIVA EDESO.</t>
  </si>
  <si>
    <t xml:space="preserve">CUATRO (4) MESES CONTADOS A PARTIR DE LA SUSCRIPCIÓN DEL ACTA DE INICIO.  </t>
  </si>
  <si>
    <t xml:space="preserve"> CD-015-2023</t>
  </si>
  <si>
    <t>KONNECTA K.P.O. S.A.S.</t>
  </si>
  <si>
    <t xml:space="preserve">PRESTACION DE SERVICIOS DE APOYO COMO OPERADOR LOGISTICO, QUE PERMITA FORTALECER EL POSICIONAMIENTO DE MARCA E IMAGEN DE LA EDESO Y EL FOMENTO DE ACTIVIDADES PROPIAS DEL BIENESTAR INSTITUCIONAL. </t>
  </si>
  <si>
    <t xml:space="preserve">El plazo del contrato será contado a partir de la firma del acta de inicio, previo cumplimiento de los requisitos de perfeccionamiento y ejecución hasta agotar presupuesto y/o hasta el 29 de diciembre de 2023. </t>
  </si>
  <si>
    <t>CD-018-2023</t>
  </si>
  <si>
    <t>GESTION CATASTRAL</t>
  </si>
  <si>
    <t>PRESTACIÓN DE SERVICIOS DE APOYO TECNOLÓGICO Y OPERATIVO PARA FORTALECER LA GESTIÓN CATASTRAL DEL MUNICIPIO DE RIONEGRO, ANTIOQUIA.</t>
  </si>
  <si>
    <t>El plazo del contrato será contado a partir de la firma del acta de inicio y sin superar el 15 de diciembre de 2023.</t>
  </si>
  <si>
    <t>OC-001-2023</t>
  </si>
  <si>
    <t>I.C. INGENIERIA Y CONSTRUCCION S.A.S.</t>
  </si>
  <si>
    <t>900.091.943-4</t>
  </si>
  <si>
    <t>INTERVENTORÍA TÉCNICA, FINANCIERA, ADMINISTRATIVA, AMBIENTAL Y JURÍDICA DE LA CONSTRUCCIÓN DE LA CASA DE LA CULTURA, SEDE BARRIO CUATRO ESQUINAS Y OBRAS COMPLEMENTARIAS – COMUNA 3 MONSEÑOR ALFONSO URIBE JARAMILLO DEL MUNICIPIO DE RIONEGRO, ANTIOQUIA.</t>
  </si>
  <si>
    <t>El plazo del contrato será de nueve (9) meses contados a partir del acta de inicio, en todo caso el plazo del contrato no podrá superar el 28 de diciembre de 2023.</t>
  </si>
  <si>
    <t>IP-005-2023</t>
  </si>
  <si>
    <t>CONSTRUCCIONES GÓMEZ OROZCO S.A.S.</t>
  </si>
  <si>
    <t>900.454.415-6</t>
  </si>
  <si>
    <t>CONSTRUCCIÓN DE LA CASA DE LA CULTURA, SEDE BARRIO CUATRO ESQUINAS Y OBRAS COMPLEMENTARIAS – COMUNA 3 MONSEÑOR ALFONSO URIBE JARAMILLO DEL MUNICIPIO DE RIONEGRO, ANTIOQUIA.</t>
  </si>
  <si>
    <t xml:space="preserve">OCHO (8) MESES Y QUINCE (15) DIAS, CONTADOS A PARTIR DE LA FIRMA DEL ACTA DE INICIO, EN TODO CASO EL PRESENTE CONTRATO NO PODRÁ EXCEDER EL PLAZO DEL CONTRATO INTERADMINISTRATIVO No 1080-06-09-010-2023. </t>
  </si>
  <si>
    <t>4.888.135.327.00</t>
  </si>
  <si>
    <t>IP-017-2023</t>
  </si>
  <si>
    <t>MANTENIMIENTO Y MEJORAMIENTO A LAS INSTALACIONES DE LAS INSTITUCIONES EDUCATIVAS OFICIALES DEL MUNICIPIO DE RIONEGRO.</t>
  </si>
  <si>
    <t>SUBGERENCIA TECNICA</t>
  </si>
  <si>
    <t xml:space="preserve">TRES (3) MESES, CONTADOS A PARTIR DE LA FIRMA DEL ACTA DE INICIO, EN TODO CASO EL PRESENTE CONTRATO NO PODRÁ EXCEDER EL PLAZO DEL CONTRATO INTERADMINISTRATIVO No 1120-06-09-024-2022. </t>
  </si>
  <si>
    <t>CD-019-2023</t>
  </si>
  <si>
    <t>SUMINISTRO DE ELEMENTOS DE IMPRESOS Y PUBLICACIONES PARA LA DIFUSION DE LOS DIFERENTES PROYECTOS DE LA EDESO.</t>
  </si>
  <si>
    <t>DESDE LA FECHA DEL ACTA DE INICIO, SIN EXCEDER EL 31 DE DICIEMBRE DE 2023.</t>
  </si>
  <si>
    <t>IP-003-2023</t>
  </si>
  <si>
    <t>15.434.553-9</t>
  </si>
  <si>
    <t>REHABILITACION DE VIAS, CONSTRUCCIÓN DE PLACA HUELLAS Y OBRAS COMPLEMENTARIAS EN LAS VIAS RURALES DEL MUNICIPIO DE RIONEGRO</t>
  </si>
  <si>
    <t>CD-016-2023</t>
  </si>
  <si>
    <t>INTERVNETORIA TECNICA, FINANCIERA, ADMINISTRACIÓN AMBIENTAL Y JURIDICA PARA REHABILITACION DE CONSTRUCCIÓN DE PLACA HUELLAS Y OBRAS COMPLEMENTARIAS EN LAS VIAS URBANAS Y RURALES DEL MUNICIPIO DE RIONEGRO</t>
  </si>
  <si>
    <t xml:space="preserve">El plazo del contrato será de dos (2) meses desde la suscripción del acta de inicio, sin superar el plazo del contrato interadministrativo 1080-06-09-020-2022. </t>
  </si>
  <si>
    <t>MIL SEISCIENTOS CUARENTA Y SEIS MILLONES CUATROCIENTOS SESENTA Y SIETE MIL SEISCIENTOS SETENTA Y SIETE PESOS M/L ($1.646.467.677) AU INCLUIDO.</t>
  </si>
  <si>
    <t>CD-017-2023</t>
  </si>
  <si>
    <t>PROYECTOS DE INGENIERIA Y ARQUITECTURA PIA S.A.S</t>
  </si>
  <si>
    <t>900.979.660-8</t>
  </si>
  <si>
    <t>INTERVENTORÍA TÉCNICA, FINANCIERA, ADMINISTRATIVA, AMBIENTAL Y JURÍDICA PARA EL MANTENIMIENTO Y REHABILITACIÓN DE VÍAS EN LA VEREDA LOS PINOS EN EL MUNICIPIO DE RIONEGRO, ANTIOQUIA.</t>
  </si>
  <si>
    <t>DIPS INGENIERÍA S.A.S</t>
  </si>
  <si>
    <t>ELABORACIÓN DE ENSAYOS DE LABORATORIO Y TOMA DE MUESTRAS PARA ANÁLISIS Y CONTROL DE CALIDAD DE LOS PROYECTOS DE INTERVENTORÍA A LAS OBRAS CIVILES DE LAS CANCHAS CHACHAFRUTO, LINDA GRANJA Y VILLA CAMILA DEL MUNICIPIO DE RIONEGRO</t>
  </si>
  <si>
    <t>A PARTIR DE LA SUSCRIPCION DEL ACTA DE INICIO, SIN EXCEDER EL 15 DE AGOSTO DE 2023.</t>
  </si>
  <si>
    <t>CD-021-2023</t>
  </si>
  <si>
    <t>CONSULTRIV S.A.S</t>
  </si>
  <si>
    <t>900.836.774-5</t>
  </si>
  <si>
    <t>INTERVENTORÍA TÉCNICA, FINANCIERA, ADMINISTRATIVA, AMBIENTAL Y JURÍDICA DE LA CONSTRUCCION, ADECUACION Y MANTENIMIENTO DE LOS CENTROS DE INTEGRACION CIUDADANA SEDES COMUNALES DE SANTA BARBARA, EL PORVENIR, LA MOTA Y OBRAS COMPLEMENTARIAS EN LA URBANIZACION GUILLERMO GAVIRIA DEL MUNICIPIO DE RIONEGRO</t>
  </si>
  <si>
    <t>28 DE JULIO DE 2023</t>
  </si>
  <si>
    <t xml:space="preserve">18 DE AGOSTO DE 2023. </t>
  </si>
  <si>
    <t>29 DE DICIEMBRE DE 2023</t>
  </si>
  <si>
    <t>EL PLAZO DEL CONTRATO SERÁ DE CINCO (5) MESES Y QUINCE (15) DÍAS CONTADOS A PARTIR DEL ACTA DE INICIO. EN TODO CASO, EL PLAZO DEL CONTRATO NO PODRÁ EXCEDER EL PLAZO DEL CONTRATO INTERADMINISTRATIVO NO 1080-06-09- 013 – 2023.</t>
  </si>
  <si>
    <t>CD-022-2023</t>
  </si>
  <si>
    <t>CD-023-2023</t>
  </si>
  <si>
    <t xml:space="preserve">EPROAS DE COLOMBIA S.A.S </t>
  </si>
  <si>
    <t>INTERVENTORÍA TÉCNICA, FINANCIERA, ADMINISTRATIVA, AMBIENTAL Y JURÍDICA PARA EL MANTENIMIENTO Y MEJORAMIENTO DE ESCENARIOS DEPORTIVOS DEL MUNICIPIO DE RIONEGRO, ANTIOQUIA.</t>
  </si>
  <si>
    <t xml:space="preserve">26 DE SEPTIEMBRE DE 2023. </t>
  </si>
  <si>
    <t xml:space="preserve">12 DE OCTUBRE DE 2023. </t>
  </si>
  <si>
    <t>15 DE DICIEMBRE DE 2023</t>
  </si>
  <si>
    <t>El plazo del contrato será de tres (03) meses y quince (15) días contados a partir del acta de inicio, en todo caso el plazo del contrato no podrá superar el 15 de diciembre de 2023, que corresponde al plazo del contrato interadministrativo No 007-2023.</t>
  </si>
  <si>
    <t>CD-024-2023</t>
  </si>
  <si>
    <t>SJ ASOCIADOS S.A.S</t>
  </si>
  <si>
    <t>901.412.276-2</t>
  </si>
  <si>
    <t>REALIZAR LA ADMINISTRACIÓN PROVISIONAL DEL CONJUNTO RESIDENCIAL JARDÍN DE CIMARRONAS, UBICADO EN LA ZONA URBANA DEL MUNICIPIO DE RIONEGRO.</t>
  </si>
  <si>
    <t>30 DE JUNIO DE 2023</t>
  </si>
  <si>
    <t>09 DE OCTUBRE DE 2023</t>
  </si>
  <si>
    <t>10 DE JULIO DE 2023</t>
  </si>
  <si>
    <t>EL PLAZO DEL CONTRATO SERÁ DE TRES MESES CONTADOS A PARTIR DE LA DE LA FIRMA DEL ACTA DE INICIO.</t>
  </si>
  <si>
    <t>JURIDICA</t>
  </si>
  <si>
    <t>CD-025-2023</t>
  </si>
  <si>
    <t>PROYECTOS Y VALORACIONES S.A.S</t>
  </si>
  <si>
    <t>901.116.910-5</t>
  </si>
  <si>
    <t>ELABORACIÓN DE AVALÚOS COMERCIALES, PARA LOS PREDIOS REQUERIDOS POR EL MUNICIPIO DE RIONEGRO EN VIRTUD DE LA EJECUCIÓN DEL PROYECTO DE VALORIZACIÓN.</t>
  </si>
  <si>
    <t>09 DE AGOSTO DE 2023</t>
  </si>
  <si>
    <t>14 DE AGOSTO DE 2023</t>
  </si>
  <si>
    <t>El plazo del contrato será contado a partir de la suscripción del acta de inicio y hasta el 15 de diciembre de 2023 o hasta agotar el recurso.</t>
  </si>
  <si>
    <t>CD-027-2023</t>
  </si>
  <si>
    <t>TECNOLOGIA INFORMATICA TECINF S.A.S.</t>
  </si>
  <si>
    <t>800.098.622-4</t>
  </si>
  <si>
    <t>RENOVACIÓN DE LICENCIAS DE AUTODESK AUTOCAD, AUTODESK REVIT, ADOBE CREATIVE CLOUD Y ADOBE ACROBAT PRO-LICENCIA LUMION 12 PRO.</t>
  </si>
  <si>
    <t>26 DE SEPTIEMBRE DE 2023</t>
  </si>
  <si>
    <t>DESDE LA SUSCRIPCION DEL ACTA DE INICIO, SIN SUPERAR EL 29 DE SEPTIEMBRE DE 2023.</t>
  </si>
  <si>
    <t>27 DE SEPTIEMBRE DE 2023</t>
  </si>
  <si>
    <t>29 DE SEPTIEMBRE DE 2023.</t>
  </si>
  <si>
    <t>CD-031-2023</t>
  </si>
  <si>
    <t>CONTROLARTE S.A.S.</t>
  </si>
  <si>
    <t>901.004.526-9</t>
  </si>
  <si>
    <t>FUMIGACIÓN, CONTROL GENERAL DE PLAGAS INSECTOS RASTREROS, INSECTOS VOLADORES Y ROEDORES EN LAS INSTALACIONES DE LA EMPRESA DE DESARROLLO SOSTENIBLE DEL ORIENTE -EDESO-</t>
  </si>
  <si>
    <t>31 DE DICIEMBRE DE 2023</t>
  </si>
  <si>
    <t>CD-032-2023</t>
  </si>
  <si>
    <t>ELABORACIÓN DE AVALÚOS COMERCIALES, PARA LOS PREDIOS REQUERIDOS POR EL MUNICIPIO DE RIONEGRO EN VIRTUD DE LA EJECUCIÓN DEL CONVENIO INTERADMINISTRATIVO No 1030-07-04-010-2023 SUSCRITO CON LA EDESO.</t>
  </si>
  <si>
    <t>18 DE OCTUBRE DE 2023</t>
  </si>
  <si>
    <t>19 DE OCTUBRE DE 2023</t>
  </si>
  <si>
    <t>El plazo del contrato será contado a partir de la suscripción del acta de inicio y hasta el 15 de diciembre de 2023 o hasta agotar el recurso</t>
  </si>
  <si>
    <t>IP-008-2023</t>
  </si>
  <si>
    <t>UNIÓN TEMPORAL GEMUR</t>
  </si>
  <si>
    <t>901.721.393-1</t>
  </si>
  <si>
    <t>REHABILITACIÓN, PARCHEO, REPAVIMENTACIÓN Y OBRAS COMPLEMENTARIAS EN VÍAS URBANAS Y RURALES DEL MUNICIPIO DE RIONEGRO, ANTIOQUIA.</t>
  </si>
  <si>
    <t>9.349.127.780.</t>
  </si>
  <si>
    <t xml:space="preserve">SIETE (7) MESES Y QUINCE (15) DÍAS, CONTADOS A PARTIR DE LA FIRMA DEL ACTA DE INICIO, EN TODO CASO EL PRESENTE CONTRATO NO PODRÁ EXCEDER EL PLAZO DEL CONTRATO INTERADMINISTRATIVO No 1120-06-09-021-2023. </t>
  </si>
  <si>
    <t xml:space="preserve">09 DE JUNIO DE 2023. </t>
  </si>
  <si>
    <t>25 DE DICIEMBRE DE 2023</t>
  </si>
  <si>
    <t>IP-011-2023</t>
  </si>
  <si>
    <t>CONSTRUCCIÓN Y/O MEJORAMIENTO DE PLACA HUELLAS CON SUS OBRAS COMPLEMENTARIAS EN LAS DIFERENTES VÍAS RURALES Y URBANAS DEL MUNICIPIO DE RIONEGRO</t>
  </si>
  <si>
    <t xml:space="preserve">29 DE JUNIO DE 2023. </t>
  </si>
  <si>
    <t xml:space="preserve">25 DE JULIO DE 2023. </t>
  </si>
  <si>
    <t>CINCO (5) MESES A PARTIR DE LA FIRMA DEL ACTA DE INICIO, SIN SUPERAR EL PLAZO DEL CONTRATO INTERADMINISTRATIVO 1080-06-09-024-2023.</t>
  </si>
  <si>
    <t>IP-012-2023</t>
  </si>
  <si>
    <t>CONSTRUCTORA CELEC S.A.S</t>
  </si>
  <si>
    <t>901.041.235-8</t>
  </si>
  <si>
    <t>CONSTRUCCION, ADECUACION Y MANTENIMIENTO DE LOS CENTROS DE INTEGRACION CIUDADANA SEDES COMUNALES DE SANTA BARBARA, EL PORVENIR, LA MOTA Y OBRAS COMPLEMENTARIAS EN LA URBANIZACION GUILLERMO GAVIRIA DEL MUNICIPIO DE RIONEGRO.</t>
  </si>
  <si>
    <t xml:space="preserve">27 DE JULIO DE 2023. </t>
  </si>
  <si>
    <t xml:space="preserve">23 DE AGOSTO DE 2023. </t>
  </si>
  <si>
    <t>CINCO (05) MESES A PARTIR DE LA FIRMA DEL ACTA DE INICIO. EN TODO CASO, EL PLAZO DEL CONTRATO NO PODRÁ EXCEDER EL PLAZO DEL CONTRATO INTERADMINISTRATIVO NO 1080-06-09- 013 – 2023.</t>
  </si>
  <si>
    <t>IP-013-2023</t>
  </si>
  <si>
    <t>UNION TEMPORAL JARDÍN</t>
  </si>
  <si>
    <t>901.738.509-3</t>
  </si>
  <si>
    <t>CONSTRUCCIÓN DEL PARQUE PAISAJES DEL AGUA ZONA I, AMBITO JARDIN EN EL MUNICIPIO DE RIONEGRO ANTIOQUIA.</t>
  </si>
  <si>
    <t>27 DE JULIO DE 2023</t>
  </si>
  <si>
    <t>21 DE SEPTIEMBRE DE 2023</t>
  </si>
  <si>
    <t>SIETE (7) MESES A PARTIR DE LA FIRMA DEL ACTA DE INICIO, SIN SUPERAR EL PLAZO DEL CONTRATO INTERADMINISTRATIVO 1080-06-09-026-2023.</t>
  </si>
  <si>
    <t>IP-014-2023</t>
  </si>
  <si>
    <t>CONSORCIO PARQUE MD2</t>
  </si>
  <si>
    <t>901.724.129-7</t>
  </si>
  <si>
    <t>CONSTRUCCIÓN DEL PARQUE PAISAJES DEL AGUA ZONA I, AMBITO DEPORTIVO EN EL MUNICIPIO DE RIONEGRO ANTIOQUIA.</t>
  </si>
  <si>
    <t>CINCO (5) MESES A PARTIR DE LA FIRMA DEL ACTA DE INICIO, SIN SUPERAR EL PLAZO DEL CONTRATO INTERADMINISTRATIVO 1080-06-09-026-2023.</t>
  </si>
  <si>
    <t>IP-015-2023</t>
  </si>
  <si>
    <t>UNIÓN TEMPORAL CARP</t>
  </si>
  <si>
    <t>901.732.102-2</t>
  </si>
  <si>
    <t>CONSTRUCCIÓN DE PUENTE PEATONAL Y SENDEROS PALAFITICOS EN ESTRUCTURA METALICA EN EL PARQUE PAISAJES DEL AGUA ZONA 1 EN EL MUNICIPIO DE RIONEGRO, ANTIOQUIA.</t>
  </si>
  <si>
    <t>IP-016-2023</t>
  </si>
  <si>
    <t>INVERSIONES AICON S.A.S.</t>
  </si>
  <si>
    <t>900.698.830-7</t>
  </si>
  <si>
    <t>MEJORAMIENTOS DE VIVIENDA EN EL CORREGIMIENTO OCCIDENTAL y LA COMUNA 4 DEL MUNICIPIO DE RIONEGRO.</t>
  </si>
  <si>
    <t xml:space="preserve">11 DE JULIO DE 2023. </t>
  </si>
  <si>
    <t xml:space="preserve">AGOSTO 23 DE 2023. </t>
  </si>
  <si>
    <t>DICIEMBRE16 DE 2023</t>
  </si>
  <si>
    <t>SEIS (06) MESES A PARTIR DE LA FIRMA DEL ACTA DE INICIO. EN TODO CASO, EL PLAZO DEL CONTRATO NO PODRÁ EXCEDER EL PLAZO DEL CONTRATO INTERADMINISTRATIVO NO 1080-06-09- 018 – 2023.</t>
  </si>
  <si>
    <t>900.984.200-3</t>
  </si>
  <si>
    <t>MEJORAMIENTOS DE VIVIENDA EN EL CORREGIMIENTO NORTE Y CORREGIMIENTO CENTRO DEL MUNICIPIO DE RIONEGRO.</t>
  </si>
  <si>
    <t xml:space="preserve">17 DE JULIO DE 2023. </t>
  </si>
  <si>
    <t xml:space="preserve">29 DE AGOSTO DE 2023. </t>
  </si>
  <si>
    <t>16 DE DICIEMBRE DE 2023</t>
  </si>
  <si>
    <t>IP-018-2023</t>
  </si>
  <si>
    <t>CORPORACIÓN CONSTRULET S.A.S.</t>
  </si>
  <si>
    <t>900.590.538-8</t>
  </si>
  <si>
    <t>MEJORAMIENTOS DE VIVIENDA EN LA COMUNA 1 DEL MUNICIPIO DE RIONEGRO.</t>
  </si>
  <si>
    <t xml:space="preserve">11 DE AGOSTO DE 2023. </t>
  </si>
  <si>
    <t xml:space="preserve">01 DE SEPTIEMBRE DE 2023. </t>
  </si>
  <si>
    <t>CUATRO (04) MESES Y QUINCE (15) DÍAS, A PARTIR DE LA FIRMA DEL ACTA DE INICIO. EN TODO CASO, EL PLAZO DEL CONTRATO NO PODRÁ EXCEDER EL PLAZO DEL CONTRATO INTERADMINISTRATIVO NO 1080-06-09- 018 – 2023.</t>
  </si>
  <si>
    <t>IP-019-2023</t>
  </si>
  <si>
    <t>GYO CONSTRUCTORES S.A.S</t>
  </si>
  <si>
    <t>900.998.546-7</t>
  </si>
  <si>
    <t>MEJORAMIENTOS DE VIVIENDA EN EL CORREGIMIENTO SUR Y LAS COMUNAS 2 Y 3 DEL MUNICIPIO DE RIONEGRO.</t>
  </si>
  <si>
    <t xml:space="preserve">28 DE AGOSTO DE 2023. </t>
  </si>
  <si>
    <t xml:space="preserve">25 DE SEPTIEMBRE DE 2023. </t>
  </si>
  <si>
    <t>Tres (03) meses y quince (15) días a partir de la firma del acta de inicio. En todo caso, el plazo del contrato no podrá exceder el plazo del contrato interadministrativo No 1080-06-09- 018 – 2023</t>
  </si>
  <si>
    <t>IP-021-2023</t>
  </si>
  <si>
    <t>UNION TEMPORAL LJ21</t>
  </si>
  <si>
    <t>901.743.733-7</t>
  </si>
  <si>
    <t>CONSTRUCCIÓN DEL PARQUE PAISAJES DEL AGUA ZONA I, AMBITO PATRIMONIAL EN EL MUNICIPIO DE RIONEGRO ANTIOQUIA.</t>
  </si>
  <si>
    <t>SIETE (7) MESES A PARTIR DE LA FIRMA DEL ACTA DE INICIO, SIN SUPERAR EL PLAZO DEL CONTRATO INTERADMINISTRATIVO 1080-06-09-032-2023.</t>
  </si>
  <si>
    <t>03-2010-2023</t>
  </si>
  <si>
    <t>IP-022-2023</t>
  </si>
  <si>
    <t xml:space="preserve">GUERRA INGENIEROS CONTRATISTAS S.A.S  </t>
  </si>
  <si>
    <t>900.336.649-7</t>
  </si>
  <si>
    <t>CONSTRUCCIÓN DE VÍA Y OBRAS COMPLEMENTARIAS DEL PLAN VIAL EN EL TRAMO 16 EN EL MUNICIPIO DE RIONEGRO, ANTIOQUIA</t>
  </si>
  <si>
    <t xml:space="preserve">08 DE SEPTIEMBRE DE 2023. </t>
  </si>
  <si>
    <t xml:space="preserve">03 DE OCTUBRE DE 2023. </t>
  </si>
  <si>
    <t>30 DE DICIEMBRE DE 2023</t>
  </si>
  <si>
    <t>TRES (03) MESES A PARTIR DE LA FIRMA DEL ACTA DE INICIO. EN TODO CASO, EL PLAZO DEL CONTRATO NO PODRÁ EXCEDER EL PLAZO DEL CONTRATO INTERADMINISTRATIVO NO 1080-06-09-038-2021.</t>
  </si>
  <si>
    <t>IP-023-PS</t>
  </si>
  <si>
    <t>CONSORCIO PARQUE RIONEGRO</t>
  </si>
  <si>
    <t>901.747.924-5</t>
  </si>
  <si>
    <t>INTERVENTORÍA TÉCNICA, FINANCIERA, ADMINISTRATIVA, AMBIENTAL Y JURÍDICA PARA LA CONSTRUCCIÓN DEL PARQUE PAISAJES DEL AGUA ZONA I, AMBITO PATRIMONIAL EN EL MUNICIPIO DE RIONEGRO ANTIOQUIA</t>
  </si>
  <si>
    <t xml:space="preserve">06 DE SEPTIEMBRE DE 2023. </t>
  </si>
  <si>
    <t>22 DE SEPTIEMBREDE 2023.</t>
  </si>
  <si>
    <t xml:space="preserve">14 DE MAYO DE 2024. </t>
  </si>
  <si>
    <t>IP-025-2023</t>
  </si>
  <si>
    <t>CONSORCIO SANTA TERESA</t>
  </si>
  <si>
    <t>901.756.216-7</t>
  </si>
  <si>
    <t>CONSTRUCCIÓN DEL SISTEMA DE SANEAMIENTO EN LA VEREDA SANTA TERESA SECTOR 1 DEL MUNICIPIO DE RIONEGRO.</t>
  </si>
  <si>
    <t xml:space="preserve">25 DE OCTUBRE DE 2023. </t>
  </si>
  <si>
    <t>IP-026-2023</t>
  </si>
  <si>
    <t>MANTENIMIENTO Y MEJORAMIENTO DE ESCENARIOS DEPORTIVOS DEL MUNICIPIO DE RIONEGRO, ANTIOQUIA</t>
  </si>
  <si>
    <t xml:space="preserve">TRES (03) MESES DESDE LA SUSCRIPCIÓN DEL ACTA DE INICIO, SIN EXCEDER EL PLAZO DEL CONTRATO INTERADMINISTRATIVO No 007-2023.  </t>
  </si>
  <si>
    <t>CUATRO (4) MESES A PARTIR DE LA FIRMA DEL ACTA DE INICIO, SIN SUPERAR EL PLAZO DEL CONTRATO INTERADMINISTRATIVO 1130-06-09-036-2023</t>
  </si>
  <si>
    <t>El plazo del contrato será de OCHO (08) meses a partir de la firma del acta de inicio, sin exceder el plazo del contrato interadministrativo No 1080-06-09- 032 – 2023</t>
  </si>
  <si>
    <t>IP-002-2023</t>
  </si>
  <si>
    <t>CONSORCIO EM 2023</t>
  </si>
  <si>
    <t>901.688.760-0</t>
  </si>
  <si>
    <t>MANTENIMIENTO Y REHABILITACIÓN DE VÍAS EN LA VEREDA LOS PINOS EN EL MUNICIPIO DE RIONEGRO ANTIOQUIA.</t>
  </si>
  <si>
    <t xml:space="preserve">DOS (2) MESES Y QUINCE (15) DÍAS.    A PARTIR DE LA FIRMA DEL ACTA DE INICIO, SIN SUPERAR EL 15 DE ABRIL DE 2023. </t>
  </si>
  <si>
    <t>OC-002-2023</t>
  </si>
  <si>
    <t>CONSORCIO CM</t>
  </si>
  <si>
    <t>901.722.062-3</t>
  </si>
  <si>
    <t>INTERVENTORÍA TÉCNICA, FINANCIERA, ADMINISTRATIVA, AMBIENTAL Y JURÍDICA PARA REHABILITACIÓN, PARCHEO, REPAVIMENTACIÓN Y OBRAS COMPLEMENTARIAS EN VÍAS URBANAS Y RURALES DEL MUNICIPIO DE RIONEGRO, ANTIOQUIA</t>
  </si>
  <si>
    <t>20 DE JUNIO DE 2023</t>
  </si>
  <si>
    <t>El plazo del contrato será el tiempo que transcurra desde la suscripción del acta de inicio, y hasta el 25 de diciembre de 2023. En todo caso, el presente contrato no podrá exceder el plazo del contrato interadministrativo No 1120-06-09-021-2023.</t>
  </si>
  <si>
    <t>OC-003-2023</t>
  </si>
  <si>
    <t>REALIZAR EL PROCESO DE CONSERVACIÓN CATASTRAL DEL MUNICIPIO DE RIONEGRO., ANTIOQUIA</t>
  </si>
  <si>
    <t xml:space="preserve">29 DE MAYO DE 2023. </t>
  </si>
  <si>
    <t>02 DE JUNIO DE 2023</t>
  </si>
  <si>
    <t>19 DE NOVIEMBRE DE 2023</t>
  </si>
  <si>
    <t>El plazo del contrato será del tiempo que trascurra desde la suscripción del acta de inicio, y sin superar el 19 de noviembre de 2023.</t>
  </si>
  <si>
    <t>OC-004-2023</t>
  </si>
  <si>
    <t>SOLO PRADOS S.A.S.</t>
  </si>
  <si>
    <t>TALA PREVENTIVA DE ÁRBOLES Y DESTRONQUES EN FUENTES HÍDRICAS EN ZONA URBANA Y RURAL DEL MUNICIPIO DE RIONEGRO.</t>
  </si>
  <si>
    <t xml:space="preserve">23 DE JUNIO DE 2023. </t>
  </si>
  <si>
    <t>El plazo del contrato será del tiempo que trascurra desde la suscripción del acta de inicio, y sin superar el 30 de noviembre de 2023.</t>
  </si>
  <si>
    <t>23 DE JUNIO DE 2023</t>
  </si>
  <si>
    <t>30 DE NOVIEMBRE DE 2023</t>
  </si>
  <si>
    <t>OC-005-2023</t>
  </si>
  <si>
    <t>JOSÉ JAIR CASTRO CASTRO</t>
  </si>
  <si>
    <t>CONSERVACIÓN Y SOSTENIMIENTO DEL ORNATO Y ZONAS VERDES DEL MUNICIPIO DE RIONEGRO.</t>
  </si>
  <si>
    <t xml:space="preserve">   23 DE JUNIO DE 2023</t>
  </si>
  <si>
    <t>OC-006-2023</t>
  </si>
  <si>
    <t>JUAN MANUEL SUAREZ OSORIO</t>
  </si>
  <si>
    <t>98.639.809-1</t>
  </si>
  <si>
    <t>INTERVENTORÍA TÉCNICA, FINANCIERA, ADMINISTRATIVA, AMBIENTAL Y JURÍDICA PARA LA CONSTRUCCIÓN DEL PARQUE PAISAJES DEL AGUA ZONA I AMBITO JARDIN Y DEPORTIVO EN EL MUNICIPIO DE RIONEGRO, ANTIOQUIA.</t>
  </si>
  <si>
    <t xml:space="preserve">27 DE JUNIO DE 2023. </t>
  </si>
  <si>
    <t xml:space="preserve">28 DE JULIO DE 2023. </t>
  </si>
  <si>
    <t xml:space="preserve">31 DE DICIEMBRE DE 2023. </t>
  </si>
  <si>
    <t>El plazo del contrato será desde la suscripción del acta inicio sin exceder el plazo del contrato interadministrativo No 1080-06-09- 026 – 2023.</t>
  </si>
  <si>
    <t>OC-007-2023</t>
  </si>
  <si>
    <t>INTERVENTORÍA TÉCNICA, FINANCIERA, ADMINISTRATIVA, AMBIENTAL Y JURÍDICA DE LA CONSTRUCCIÓN DE PUENTE PEATONAL Y SENDEROS PALAFITICOS EN ESTRUCTURA METALICA EN EL PARQUE PAISAJES DEL AGUA ZONA 1 EN EL MUNICIPIO DE RIONEGRO, ANTIOQUIA</t>
  </si>
  <si>
    <t>EMILIO GIL GIRALDO INGENIEROS CIVILES S.A.S.</t>
  </si>
  <si>
    <t>811.016.089-7</t>
  </si>
  <si>
    <t xml:space="preserve">03 DE AGOSTO DE 2023. </t>
  </si>
  <si>
    <t>OC-008-2023</t>
  </si>
  <si>
    <t>INTERVENTORÍA TÉCNICA, FINANCIERA, ADMINISTRATIVA, AMBIENTAL Y JURÍDICA PARA LA CONSTRUCCIÓN Y/O MEJORAMIENTO DE PLACA HUELLAS CON SUS OBRAS COMPLEMENTARIAS EN LAS DIFERENTES VIAS RURALES Y URBANAS DEL MUNICIPIO DE RIONEGRO</t>
  </si>
  <si>
    <t xml:space="preserve">12 DE JULIO DE 2023. </t>
  </si>
  <si>
    <t>25 DE JULIO DE 2023</t>
  </si>
  <si>
    <t xml:space="preserve">15 DE DICIEMBRE DE 2023. </t>
  </si>
  <si>
    <t>El plazo del contrato será de del tiempo que transcurra desde la suscripción del acta de inicio, y hasta el 15 de diciembre de 2023, en todo caso el plazo del contrato no podrá superar el plazo del contrato interadministrativo 1080-06-09-024-2023.</t>
  </si>
  <si>
    <t>OC-009-2023</t>
  </si>
  <si>
    <t>INTERVENTORÍA TÉCNICA, FINANCIERA, ADMINISTRATIVA, AMBIENTAL Y JURÍDICA DEL MEJORAMIENTO DE VIVIENDAS EN LAS DIFERENTES COMUNAS Y CORREGIMIENTOS DEL MUNICIPIO DE RIONEGRO, ANTIOQUIA</t>
  </si>
  <si>
    <t xml:space="preserve">17 DE AGOSTO DE 2023. </t>
  </si>
  <si>
    <t>El plazo del contrato será de del tiempo que transcurra desde la suscripción del acta de inicio, y hasta el 16 de diciembre de 2023, en todo caso el plazo del contrato no podrá superar el plazo del contrato interadministrativo 1080-06-09-018-2023</t>
  </si>
  <si>
    <t>OC-010-2023</t>
  </si>
  <si>
    <t xml:space="preserve">VIREMAM S.A.S </t>
  </si>
  <si>
    <t>900.199.482-6</t>
  </si>
  <si>
    <t>RECUPERACIÓN Y MANTENIMEINTO DE ÁREAS DE IMPORTANCIA ECOLÓGICA EN PREDIOS PÚBLICOS DE PROTECCIÓN AMBIENTAL DEL MUNICIPIO DE RIONEGRO, ANTIOQUIA.</t>
  </si>
  <si>
    <t>29 DE AGOSTO DE 2023</t>
  </si>
  <si>
    <t>EL PLAZO DEL CONTRATO SERÁ DE CUATRO (4) MESES Y/O EL TIEMPO QUE TRANSCURRA A PARTIR DE LA FIRMA DEL ACTA DE INICIO, SIN EXCEDER EL 30 DE DICIEMBRE DE 2023.</t>
  </si>
  <si>
    <t>CD-026-2023</t>
  </si>
  <si>
    <t>GESTORA DE PROYECTOS GESPRO S.A.S.</t>
  </si>
  <si>
    <t>901.474.800-8</t>
  </si>
  <si>
    <t>INTERVENTORÍA TÉCNICA, FINANCIERA, ADMINISTRATIVA, AMBIENTAL Y JURÍDICA PARA CONSTRUCCIÓN DEL POZO PROFUNDO E IMPULSIÓN DEL ACUEDUCTO DEL CENTRO POBLADO RURAL GALICIA PARTE ALTA DEL MUNICIPIO DE RIONEGRO</t>
  </si>
  <si>
    <t xml:space="preserve">14 DE NOVIEMBRE DE 2023. </t>
  </si>
  <si>
    <t>El plazo de la ejecución del contrato será tres (03) meses desde la suscripción del acta de inicio, en todo caso el plazo de ejecución no podrá superar la fecha de terminación del Contrato Interadministrativo 1130-06-09-034-2023.</t>
  </si>
  <si>
    <t>IP-029-2023</t>
  </si>
  <si>
    <t>UNIÓN TEMPORAL DINAMO VÍAS</t>
  </si>
  <si>
    <t>901.765.929-8</t>
  </si>
  <si>
    <t>PAVIMENTACIÓN, MANTENIMIENTO Y REHABILITACIÓN DE VÍAS EN EL CORREGIMIENTO SUR GILBERTO ECHEVERRY MEJÍA EN LOS CIRCUITOS VIALES BUEN GENIO – JARDINES, BUEN GENIO – LA PAMPA Y TRANSVERSAL 3 EN EL MUNICIPIO DE RIONEGRO ANTIOQUIA.</t>
  </si>
  <si>
    <t xml:space="preserve">01 DE NOVIEMBRE DE 2023. </t>
  </si>
  <si>
    <t xml:space="preserve">17 DE NOVIEMBRE DE 2023. </t>
  </si>
  <si>
    <t>DOS (2) MESES Y QUINCE (15) DÍAS A PARTIR DE LA FIRMA DEL ACTA DE INICIO, SIN SUPERAR EL PLAZO DEL CONTRATO INTERADMINISTRATIVO 1080-06-09-039-2021.</t>
  </si>
  <si>
    <t>CD-001-2024</t>
  </si>
  <si>
    <t xml:space="preserve">SEGURIDAD THOR LTDA. </t>
  </si>
  <si>
    <t>900.497.761-4</t>
  </si>
  <si>
    <t>PRESTACIÓN DEL SERVICIO DE VIGILANCIA Y SEGURIDAD PRIVADA PARA LA SEDE E INSTALACIONES DE LA EDESO.</t>
  </si>
  <si>
    <t xml:space="preserve">12 DE ENERO DE 2024. </t>
  </si>
  <si>
    <t xml:space="preserve">14 DE ENERO DE 2024. </t>
  </si>
  <si>
    <t>31 DE OCTUBRE DE 2024</t>
  </si>
  <si>
    <t>JULIAN GOMEZ</t>
  </si>
  <si>
    <t>CD-002-2024</t>
  </si>
  <si>
    <t>17 DE ENERO DE 2024</t>
  </si>
  <si>
    <t>24 DE ENERO DE 2024</t>
  </si>
  <si>
    <t>31 DE DICIEMBRE DE 2024</t>
  </si>
  <si>
    <t>MANUELA SANCHEZ</t>
  </si>
  <si>
    <t>CD-003-2024</t>
  </si>
  <si>
    <t xml:space="preserve">SAIMYR S.A.S. </t>
  </si>
  <si>
    <t>22 DE ENERO DE 2024</t>
  </si>
  <si>
    <t>CD-001-2023</t>
  </si>
  <si>
    <t>CD- 003-2023</t>
  </si>
  <si>
    <t>CD-004-2023</t>
  </si>
  <si>
    <t>CD-005-2023</t>
  </si>
  <si>
    <t xml:space="preserve">SALDO PENDIENTE POR PAGAR </t>
  </si>
  <si>
    <t>ADICIONES</t>
  </si>
  <si>
    <t>VALOR VIGENTE</t>
  </si>
  <si>
    <t>$57.797.978.70</t>
  </si>
  <si>
    <t>175.064.930.95</t>
  </si>
  <si>
    <t>CD-028-2023</t>
  </si>
  <si>
    <t>CD-030-2023</t>
  </si>
  <si>
    <t>CD-035-2023</t>
  </si>
  <si>
    <t>CD-034-2023</t>
  </si>
  <si>
    <t>IP-007-2023</t>
  </si>
  <si>
    <t>LAVADO DE REDES DE ALCANTARILLADO DEL COLECTOR CIMARRONAS EN EL MUNICIPIO DE RIONEGRO.</t>
  </si>
  <si>
    <t>19 DE DICIEMBRE DE 2023</t>
  </si>
  <si>
    <t>28 DE DICIEMBRE DE 2023</t>
  </si>
  <si>
    <t>3 DE ENERO DE 2024</t>
  </si>
  <si>
    <t>OBJETO  INTERVENTORIA TECNICA, FINANCIERA, ADMINISTRATIVA, AMBIENTAL Y JURIDICA PARA LA PAVIMENTACION, MANTENIMIENTO Y REHABILITACION DE VIAS EN EL CORREGIMIENTO SUR GILBERTO ECHEVERRY MEJIA EN LOS CIRCUITOS VIALES BUEN GENIO  JARDINES, BUEN GENIO  LA PAMPA Y TRANSVERSAL 3 EN EL MUNICIPIO DE RIONEGRO ANTIOQUIA.</t>
  </si>
  <si>
    <t>7 DE NOVIEMBRE DE 2023</t>
  </si>
  <si>
    <t>REALIZAR AUDITORIA DE RENOVACION CON BASE EN LA CONFORMIDAD DEL SISTEMA DE GESTION DE CALIDAD DE LA EMPRESA DE DESARROLLO SOSTENIBLE  EDESO CON LOS PARAMETROS ESTABLECIDOS EN LA NORMA ISO 90012015</t>
  </si>
  <si>
    <t>14 DE NOVIEMBRE DE 2023</t>
  </si>
  <si>
    <t>27 DE NOVIEMBRE DE 2023</t>
  </si>
  <si>
    <t>PRESTACION DE SERVICIO DE VIGILANCIA PRIVADA PARA LAS INSTALACIONES DE LA EDESO.</t>
  </si>
  <si>
    <t>1 DE DICIEMBRE DE 2023</t>
  </si>
  <si>
    <t>INTERVENTORIA TECNICA, FINANCIERA, ADMINISTRATIVA, AMBIENTAL Y JURIDICA PARA CONSTRUCCION DEL POZO PROFUNDO E IMPULSION DEL ACUEDUCTO DEL CENTRO POBLADO RURAL GALICIA PARTE ALTA DEL MUNICIPIO DE RIONEGRO.</t>
  </si>
  <si>
    <t>3 DE MAYO DE 2023</t>
  </si>
  <si>
    <t>25 DE MAYO DE 2023</t>
  </si>
  <si>
    <t>13 DE AGOSTO DE 2023</t>
  </si>
  <si>
    <t>INGENIERIA LAVADO E INSPECCION S.A.S</t>
  </si>
  <si>
    <t>901.723.659-4</t>
  </si>
  <si>
    <t xml:space="preserve">El plazo del contrato dentro del cual se deben realizar las actividades “objeto” del contrato, así como la entrega y recepción de estas – se fija en tres (3) días, contados a partir de la fecha de suscripción del acta de inicio. </t>
  </si>
  <si>
    <t>UNION TEMPORAL INTERVIAL</t>
  </si>
  <si>
    <t>901.769256-8</t>
  </si>
  <si>
    <t>El plazo de la ejecución del contrato será dos (02) meses y quince (15) días, desde la suscripción del acta de inicio, en todo caso el plazo de ejecución no podrá superar la fecha de terminación del Contrato Interadministrativo 1130-06-09-039-2021.</t>
  </si>
  <si>
    <t xml:space="preserve">INSTITUTO COLOMBIANO DE NORMAS TECNICAS Y CERTIFICACION ICONTEC. </t>
  </si>
  <si>
    <t>SEGURIDAD THOR LTDA</t>
  </si>
  <si>
    <t xml:space="preserve">El plazo del contrato será de un (1) mes, contado a partir de la suscripción del acta de inicio, sin superar el 31 de diciembre de 2023. </t>
  </si>
  <si>
    <t>LINK DEL CONTRATO</t>
  </si>
  <si>
    <t>https://community.secop.gov.co/Public/Tendering/ContractNoticePhases/View?PPI=CO1.PPI.29335265&amp;isFromPublicArea=True&amp;isModal=False</t>
  </si>
  <si>
    <t>https://community.secop.gov.co/Public/Tendering/ContractNoticePhases/View?PPI=CO1.PPI.29426429&amp;isFromPublicArea=True&amp;isModal=False</t>
  </si>
  <si>
    <t>https://community.secop.gov.co/Public/Tendering/ContractNoticePhases/View?PPI=CO1.PPI.29218578&amp;isFromPublicArea=True&amp;isModal=False</t>
  </si>
  <si>
    <t>SERVICIO DE IMPRESIÓN, ESCÁNER, FOTOCOPIADO Y CONEXOS INCLUIDO EL ARRENDAMIENTO DE LOS EQUIPOS, INSUMOS Y REPUESTOS PARA LA EDESO.</t>
  </si>
  <si>
    <t xml:space="preserve">SERTECOPY S.A.S. </t>
  </si>
  <si>
    <t>830.513.039-1</t>
  </si>
  <si>
    <t>CD-009-2024</t>
  </si>
  <si>
    <t>20 DE FEBRERO DE 2024</t>
  </si>
  <si>
    <t>https://community.secop.gov.co/Public/Tendering/ContractNoticePhases/View?PPI=CO1.PPI.30126013&amp;isFromPublicArea=True&amp;isModal=False</t>
  </si>
  <si>
    <t xml:space="preserve">El plazo del contrato será de nueve (9) meses y dieciocho (18) días, contados a partir de la suscripción del acta de inicio, sin superar el 31 de octubre de 2024. </t>
  </si>
  <si>
    <t>SERÁ EL TIEMPO QUE TRANSCURRA DESDE LA SUSCRIPCIÓN DEL ACTA DE INICIO, SIN EXCEDER EL 31 DE DICIEMBRE DE 2024 Y/O HASTA AGOTAR RECURSOS.</t>
  </si>
  <si>
    <t xml:space="preserve">El plazo del contrato será contado a partir de la suscripción del acta de inicio, y hasta el 31 de diciembre de 2024. </t>
  </si>
  <si>
    <t xml:space="preserve">El plazo del contrato será de DIEZ (10) MESES y QUINCE (15) DÍAS, contados a partir de la suscripción del acta de inicio, sin superar el 31 de diciembre de 2024 y/o hasta agotar recursos.  </t>
  </si>
  <si>
    <t>LIMPIEZA Y MANTENIMIENTO DE ANTIOQUIA S.A.S  LIMA S.A.S</t>
  </si>
  <si>
    <t>800.116.299-6</t>
  </si>
  <si>
    <t>PRESTACION DE SERVICIOS INTEGRALES DE ASEO Y CAFETERÍA PARA LAS INSTALACIONES DE LA EDESO.</t>
  </si>
  <si>
    <t>15 DE FEBRERO DE 2024</t>
  </si>
  <si>
    <t>23 DE FEBRERO DE 2024</t>
  </si>
  <si>
    <t>https://community.secop.gov.co/Public/Tendering/ContractNoticePhases/View?PPI=CO1.PPI.30156061&amp;isFromPublicArea=True&amp;isModal=False</t>
  </si>
  <si>
    <t>CD-004-2024</t>
  </si>
  <si>
    <t>CD-005-2024</t>
  </si>
  <si>
    <t>PRESTACIÓN DEL SERVICIO DE TRANSPORTE TERRESTRE AUTOMOTOR PARA LA EMPRESA DE DESARROLLO SOSTENIBLE DEL ORIENTE -EDESO</t>
  </si>
  <si>
    <t>900.961.384-0</t>
  </si>
  <si>
    <t>ESPECIALES TRANSGIREN TOURS S.A.S</t>
  </si>
  <si>
    <t xml:space="preserve">26 DE FEBRERO DE 2024 </t>
  </si>
  <si>
    <t>27 DE FEBRERO DE 2024</t>
  </si>
  <si>
    <t>https://community.secop.gov.co/Public/Tendering/ContractNoticePhases/View?PPI=CO1.PPI.30281407&amp;isFromPublicArea=True&amp;isModal=False</t>
  </si>
  <si>
    <t>CD-006-2024</t>
  </si>
  <si>
    <t>PRESTACIÓN DE SERVICIOS DE APOYO TECNOLÓGICO Y OPERATIVO MEDIANTE PLATAFORMA INTEGRADA CATASTRAL PARA FORTALECER LA GESTIÓN CATASTRAL DEL MUNICIPIO DE RIONEGRO, ANTIOQUIA</t>
  </si>
  <si>
    <t>31 DE JULIO DE 2024</t>
  </si>
  <si>
    <t>https://community.secop.gov.co/Public/Tendering/ContractNoticePhases/View?PPI=CO1.PPI.30278689&amp;isFromPublicArea=True&amp;isModal=False</t>
  </si>
  <si>
    <t>CD-011-2024</t>
  </si>
  <si>
    <t xml:space="preserve">07 DE MARZO DE 2024  </t>
  </si>
  <si>
    <t xml:space="preserve">08 DE MARZO DE 2024  </t>
  </si>
  <si>
    <t>https://community.secop.gov.co/Public/Tendering/ContractNoticePhases/View?PPI=CO1.PPI.30462955&amp;isFromPublicArea=True&amp;isModal=False</t>
  </si>
  <si>
    <t>CD-012-2024</t>
  </si>
  <si>
    <t>PODA Y MEJORAMIENTO DE LAS ZONAS VERDES Y JARDINERÍA EN LAS INSTALACIONES DE LA EMPRESA DE DESARROLLO SOSTENIBLE DEL ORIENTE -EDESO.</t>
  </si>
  <si>
    <t>11 DE MARZO DE 2024</t>
  </si>
  <si>
    <t>14 DE MARZO DE 2024</t>
  </si>
  <si>
    <t>https://community.secop.gov.co/Public/Tendering/ContractNoticePhases/View?PPI=CO1.PPI.30562076&amp;isFromPublicArea=True&amp;isModal=False</t>
  </si>
  <si>
    <t xml:space="preserve">A partir de la firma del acta de inicio y hasta el 31 de diciembre de 2024, o hasta agotar el recurso </t>
  </si>
  <si>
    <t>CD-010-2024</t>
  </si>
  <si>
    <t xml:space="preserve">PAPELERIA LLANOGRANDE. </t>
  </si>
  <si>
    <t>8401724-4</t>
  </si>
  <si>
    <t>SUMINISTRO DE PAPELERÍA BÁSICA E IMPLEMENTOS DE OFICINA PARA LA DOTACIÓN DE LOS PUESTOS DE TRABAJO DE LA EDESO.</t>
  </si>
  <si>
    <t>https://community.secop.gov.co/Public/Tendering/ContractNoticePhases/View?PPI=CO1.PPI.30561930&amp;isFromPublicArea=True&amp;isModal=False</t>
  </si>
  <si>
    <t>CD-013-2024</t>
  </si>
  <si>
    <t xml:space="preserve">E – GLOBAL S.A. </t>
  </si>
  <si>
    <t>811.022.490-2</t>
  </si>
  <si>
    <t>SUMINISTRO DE EQUIPOS DE COMPUTO, ACCESORIOS Y DEMÁS COMPONENTES PARA ADMINISTRAR, MANTENER Y MEJORAR EL INVENTARIO TECNOLÓGICO Y LAS REDES DE COMUNICACIONES DE LA EDESO.</t>
  </si>
  <si>
    <t>1 DE ABRIL DE 2024</t>
  </si>
  <si>
    <t>30 DE ABRIL DE 2024</t>
  </si>
  <si>
    <t>El plazo del contrato será de UN (01) MES, contados a partir de la suscripción del acta de inicio, previo cumplimiento de los requisitos de ejecución</t>
  </si>
  <si>
    <t xml:space="preserve">246.985.628.36) </t>
  </si>
  <si>
    <t>https://community.secop.gov.co/Public/Tendering/ContractNoticePhases/View?PPI=CO1.PPI.30729216&amp;isFromPublicArea=True&amp;isModal=False</t>
  </si>
  <si>
    <t>CD-007-2024</t>
  </si>
  <si>
    <t xml:space="preserve">CIMAG  S.A.S </t>
  </si>
  <si>
    <t>900.392.283-3</t>
  </si>
  <si>
    <t>INTERVENTORÍA TÉCNICA, FINANCIERA, ADMINISTRATIVA, AMBIENTAL Y JURÍDICA PARA EL REPARCHEO, SEÑALIZACIÓN Y DEMARCACIÓN EN VÍAS URBANAS Y RURALES DEL MUNICIPIO DE RIONEGRO, ANTIOQUIA.</t>
  </si>
  <si>
    <t>9 DE ABRIL DE 2024</t>
  </si>
  <si>
    <t>18 DE ABRIL DE 2024</t>
  </si>
  <si>
    <t>27 DE MAYO DE 2024</t>
  </si>
  <si>
    <t>LAURA SANDOVAL</t>
  </si>
  <si>
    <t>https://community.secop.gov.co/Public/Tendering/ContractNoticePhases/View?PPI=CO1.PPI.31112486&amp;isFromPublicArea=True&amp;isModal=False</t>
  </si>
  <si>
    <t>CD-008-2024</t>
  </si>
  <si>
    <t xml:space="preserve">PROYECTOS DE INGENIERÍA Y ARQUITECTURA PIA </t>
  </si>
  <si>
    <t xml:space="preserve">INTERVENTORÍA TÉCNICA, FINANCIERA, ADMINISTRATIVA, AMBIENTAL Y JURÍDICA PARA LA CONSTRUCCIÓN DE OBRAS DE ALCANTARILLADO PLUVIAL COMO ALIVIO A LA RED DE ALCANTARILLADO COMBINADO QUE CONFLUYE EN LA ESQUINA DE LA CRA 55C CON CALLE 24 DEL BARRIO SAN ANTONIO – SECTOR LOS ALPES DEL MUNICIPIO DE RIONEGRO. </t>
  </si>
  <si>
    <t>10 DE ABRIL DE 2024</t>
  </si>
  <si>
    <t>15 DE JULIO DE 2024</t>
  </si>
  <si>
    <t>https://community.secop.gov.co/Public/Tendering/ContractNoticePhases/View?PPI=CO1.PPI.31116425&amp;isFromPublicArea=True&amp;isModal=False</t>
  </si>
  <si>
    <t>CD-014-2024</t>
  </si>
  <si>
    <t xml:space="preserve">A SOLUCIONAR S.A.S. </t>
  </si>
  <si>
    <t>901.297.716-8</t>
  </si>
  <si>
    <t xml:space="preserve">PRESTACIÓN DE SERVICIOS DE OPERADOR LOGISTICO PARA LA PLANEACIÓN, ORGANIZACIÓN, PRODUCCIÓN Y EJECUCIÓN DE LOS EVENTOS Y ACTIVIDADES QUE SE REQUIERAN EN DESARROLLO DE LOS PLANES, PROGRAMAS, PROYECTOS, CONVENIOS, CONTRATOS Y METAS DE LA EDESO.  </t>
  </si>
  <si>
    <t>19 DE ABRIL DE 2024</t>
  </si>
  <si>
    <t>22 DE ABRIL DE 2024</t>
  </si>
  <si>
    <t>https://community.secop.gov.co/Public/Tendering/ContractNoticePhases/View?PPI=CO1.PPI.31342771&amp;isFromPublicArea=True&amp;isModal=False</t>
  </si>
  <si>
    <t>IP-001-2024</t>
  </si>
  <si>
    <t>WILMAR JOSÉ MONCADA ARCILA</t>
  </si>
  <si>
    <t>71.672.180-9</t>
  </si>
  <si>
    <t xml:space="preserve">REPARCHEO, SEÑALIZACIÓN Y DEMARCACIÓN EN VÍAS URBANAS Y RURALES DEL MUNICIPIO DE RIONEGRO, ANTIOQUIA. </t>
  </si>
  <si>
    <t>https://community.secop.gov.co/Public/Tendering/ContractNoticePhases/View?PPI=CO1.PPI.30579592&amp;isFromPublicArea=True&amp;isModal=False</t>
  </si>
  <si>
    <t>ORDEN DECOMPRA</t>
  </si>
  <si>
    <t>OC-001-2024</t>
  </si>
  <si>
    <t>ARQUITECTURA E INGENIERIA JECSA S.A.S.</t>
  </si>
  <si>
    <t>CONSTRUCCIÓN DE OBRAS DE ALCANTARILLADO PLUVIAL COMO ALIVIO A LA RED DE ALCANTARILLADO COMBINADO QUE CONFLUYE EN LA ESQUINA DE LA CRA 55C CON CALLE 24 DEL BARRIO SAN ANTONIO – SECTOR LOS ALPES DEL MUNICIPIO DE RIONEGRO, ANTIOQUIA.</t>
  </si>
  <si>
    <t>8 DE ABRIL DE 2024</t>
  </si>
  <si>
    <t>30 DE JUNIO DE 2024</t>
  </si>
  <si>
    <t>https://community.secop.gov.co/Public/Tendering/ContractNoticePhases/View?PPI=CO1.PPI.31093156&amp;isFromPublicArea=True&amp;isModal=False</t>
  </si>
  <si>
    <t>CD-018-2024</t>
  </si>
  <si>
    <t>AS INGENIERIA ACTIVA S.A.S</t>
  </si>
  <si>
    <t>901.492.818-6</t>
  </si>
  <si>
    <t xml:space="preserve">INTERVENTORÍA TÉCNICA, ADMINISTRATIVA, FINANCIERA, JURÍDICA Y SOCIOAMBIENTAL DEL PROYECTO DE MANTENIMIENTO Y PRESERVACIÓN DEL EQUIPAMIENTO Y LOS ESPACIOS PÚBLICOS DEL MUNICIPIO DE EL CARMEN DE VIBORAL. </t>
  </si>
  <si>
    <t>19 DE JUNIO DE 2024</t>
  </si>
  <si>
    <t>25 DE JUNIO DE 2024</t>
  </si>
  <si>
    <t>15 DE 0CTUBRE DE 2024</t>
  </si>
  <si>
    <t>PAULO CESAR ROJAS</t>
  </si>
  <si>
    <t>https://community.secop.gov.co/Public/Tendering/ContractNoticePhases/View?PPI=CO1.PPI.32661070&amp;isFromPublicArea=True&amp;isModal=False</t>
  </si>
  <si>
    <t>OC-002-2024</t>
  </si>
  <si>
    <t xml:space="preserve">PROYECTOS DE INGENIERIA Y ARQUITECTURA PIA </t>
  </si>
  <si>
    <t xml:space="preserve">INTERVENTORÍA TÉCNICA, FINANCIERA, ADMINISTRATIVA, AMBIENTAL Y JURÍDICA PARA EL MANTENIMIENTO Y REHABILITACIÓN DE VÍAS EN SECTORES DE LAS VEREDAS, EL CARMÍN, LA LAJA – FONTIBÓN, MAMPUESTO Y LOS PINOS EN EL MUNICIPIO DE RIONEGRO, ANTIOQUIA. </t>
  </si>
  <si>
    <t>9 DE JULIO DE 2024</t>
  </si>
  <si>
    <t>17 DE JULIO DE 2024</t>
  </si>
  <si>
    <t>https://community.secop.gov.co/Public/Tendering/ContractNoticePhases/View?PPI=CO1.PPI.33094986&amp;isFromPublicArea=True&amp;isModal=False</t>
  </si>
  <si>
    <t>IP-002-2024</t>
  </si>
  <si>
    <t>CONSORCIO ORIENTE 2024</t>
  </si>
  <si>
    <t>901.837.741-0</t>
  </si>
  <si>
    <t>MANTENIMIENTO Y REHABILITACIÓN DE VÍAS EN SECTORES DE LAS VEREDAS EL CARMÍN, LA LAJA – FONTIBÓN, MAMPUESTO Y LOS PINOS EN EL MUNICIPIO DE RIONEGRO ANTIOQUIA.</t>
  </si>
  <si>
    <t>12 DE JUNIO DE 2024</t>
  </si>
  <si>
    <t>24 DE JULIO DE 2024</t>
  </si>
  <si>
    <t>7.628.001.454.00</t>
  </si>
  <si>
    <t>https://community.secop.gov.co/Public/Tendering/ContractNoticePhases/View?PPI=CO1.PPI.31590941&amp;isFromPublicArea=True&amp;isModal=False</t>
  </si>
  <si>
    <t>PRORROGA</t>
  </si>
  <si>
    <t>30 DE SEPTIEMBRE DE 2024</t>
  </si>
  <si>
    <t>OC-003-2024</t>
  </si>
  <si>
    <t xml:space="preserve">ELABORACIÓN DE ESTUDIOS TÉCNICOS PARA LA ATENCIÓN DEL PUNTO CRITICO DE MOVILIDAD INTERCAMBIO VIAL SOMER – SAN ANTONIO EN EL MUNICIPIO DE RIONEGRO, ANTIOQUIA. </t>
  </si>
  <si>
    <t>22 DE JULIO DE 2024</t>
  </si>
  <si>
    <t>5 DE AGOSTO DE 2024</t>
  </si>
  <si>
    <t>5 DE OCTUBRE DE 2024</t>
  </si>
  <si>
    <t>https://community.secop.gov.co/Public/Tendering/ContractNoticePhases/View?PPI=CO1.PPI.33256779&amp;isFromPublicArea=True&amp;isModal=False</t>
  </si>
  <si>
    <t>CD-017-2024</t>
  </si>
  <si>
    <t>TERRASOIL S.A.S</t>
  </si>
  <si>
    <t>901.004.348-4</t>
  </si>
  <si>
    <t>ELABORACION DE ESTUDIOS DE SUELOS Y DISEÑOS GEOTÉCNICOS PARA CALIBRACION DE DISEÑOS PARA LA CONSTRUCCION DEL ALCANTARILLADO TRAMO 2 DE AGUAS RESIDUALES ENTRE EL SUPERMERCADO MERCAJUSTE Y LA GLORIETA DE SANCHO PAISA PERTENECIENTES A LA RED EXTERNA DE ALCANTARILLADO DEL PARQUE MANANTIALES.</t>
  </si>
  <si>
    <t>11 DE JULIO DE 2024</t>
  </si>
  <si>
    <t>https://community.secop.gov.co/Public/Tendering/ContractNoticePhases/View?PPI=CO1.PPI.33043433&amp;isFromPublicArea=True&amp;isModal=False</t>
  </si>
  <si>
    <t>OC-004-2024</t>
  </si>
  <si>
    <t>SOCIEDAD FUENTE DE VIDA S.A.S E.S.P.</t>
  </si>
  <si>
    <t>901.277.792-2</t>
  </si>
  <si>
    <t xml:space="preserve">MANTENIMIENTO A LOS SISTEMAS DE TRATAMIENTO DE AGUAS RESIDUALES DOMÉSTICAS, REDES DE ALCANTARILLADO Y SERVICIOS COMPLEMENTARIOS DEL MUNICIPIO DE RIONEGRO, ANTIOQUIA. </t>
  </si>
  <si>
    <t>9 DE AGOSTO DE 2024</t>
  </si>
  <si>
    <t>13 DE AGOSTO DE 2024</t>
  </si>
  <si>
    <t>7 DE NOVIEMBRE DE 2024</t>
  </si>
  <si>
    <t>641.200.507.40</t>
  </si>
  <si>
    <t>JUAN CARLOS CASTAÑO</t>
  </si>
  <si>
    <t>https://community.secop.gov.co/Public/Tendering/ContractNoticePhases/View?PPI=CO1.PPI.33693540&amp;isFromPublicArea=True&amp;isModal=False</t>
  </si>
  <si>
    <t>CD-020-2024</t>
  </si>
  <si>
    <t>GOLD SYS LTDA</t>
  </si>
  <si>
    <t>830.038.304-1</t>
  </si>
  <si>
    <t xml:space="preserve">ADQUISICIÓN DE LAS LICENCIAS DE LA SUITE ARCHITECTURE ENGINEERING &amp; CONSTRUCTION COLLECTION, Y RENOVACIÓN DE LAS LICENCIAS ADOBE CREATIVE CLOUD Y ADOBE ACROBAT PRO-LICENCIA </t>
  </si>
  <si>
    <t>27 DE AGOSTO DE 2024</t>
  </si>
  <si>
    <t>30 DE AGOSTO DE 2024</t>
  </si>
  <si>
    <t>30 DE OCTUBRE DE 2024</t>
  </si>
  <si>
    <t>https://community.secop.gov.co/Public/Tendering/ContractNoticePhases/View?PPI=CO1.PPI.33990231&amp;isFromPublicArea=True&amp;isModal=False</t>
  </si>
  <si>
    <t>CD-016-2024</t>
  </si>
  <si>
    <t>900.270.921-0</t>
  </si>
  <si>
    <t>INTERVENTORÍA TÉCNICA, FINANCIERA, ADMINISTRATIVA, AMBIENTAL Y JURÍDICA PARA LA CONSTRUCCIÓN DEL ALCANTARILLADO DEL TRAMO 2 DE AGUAS RESIDUALES ENTRE EL SUPERMERCADO MERCAJUSTE Y LA GLORIETA DE SANCHO PAISA PERTENECIENTES A LA RED EXTERNA DE ALCANTARILLADO DEL PARQUE MANANTIALES</t>
  </si>
  <si>
    <t>20 DE AGOSTO DE 2024</t>
  </si>
  <si>
    <t>8 DE NOVIEMBRE DE 2024</t>
  </si>
  <si>
    <t>https://community.secop.gov.co/Public/Tendering/ContractNoticePhases/View?PPI=CO1.PPI.32768362&amp;isFromPublicArea=True&amp;isModal=False</t>
  </si>
  <si>
    <t>CD-019-2024</t>
  </si>
  <si>
    <t xml:space="preserve">SUMINISTRAR LOS ELEMENTOS DE PROTECCIÓN PERSONAL Y DEMÁS INSTRUMENTOS NECESARIOS AL PERSONAL, PARA LA CORRECTA EJECUCIÓN DE LAS ACTIVIDADES DE CONSERVANCIÓN Y MANTENIMIENTO DE LOS ESPACIOS Y BIENES PÚBLICOS DEL MUNICIPIO DE RIONEGRO, ANTIOQUIA.  </t>
  </si>
  <si>
    <t>21 DE AGOSTO DE 2024</t>
  </si>
  <si>
    <t>6 DE SEPTIEMBRE DE 2024</t>
  </si>
  <si>
    <t>31 DE DICIMENBRE DE 2024</t>
  </si>
  <si>
    <t>https://community.secop.gov.co/Public/Tendering/ContractNoticePhases/View?PPI=CO1.PPI.33874516&amp;isFromPublicArea=True&amp;isModal=False</t>
  </si>
  <si>
    <t>IP-004-2024</t>
  </si>
  <si>
    <t>CONSTRUCCION DEL ALCANTARILLADO DEL TRAMO 2 DE AGUAS RESIDUALES ENTRE EL SUPERMERCADO MERCAJUSTE Y LA GLORIETA DE SANCHO PAISA PERTENECIENTES A LA RED EXTERNA DE ALCANTARILLADO DEL PARQUE MANANTIALES.</t>
  </si>
  <si>
    <t>890.902.674-4</t>
  </si>
  <si>
    <t>TRAINCO S.A.S. EN PROCESO DE REORGANIZACIÓN</t>
  </si>
  <si>
    <t>https://community.secop.gov.co/Public/Tendering/ContractNoticePhases/View?PPI=CO1.PPI.32008612&amp;isFromPublicArea=True&amp;isModal=False</t>
  </si>
  <si>
    <t>27 DE JULIO DE 2024</t>
  </si>
  <si>
    <t>18 DE JULIO DE 2024</t>
  </si>
  <si>
    <t>CD-015-2024</t>
  </si>
  <si>
    <t>MOGACON S.A.S</t>
  </si>
  <si>
    <t>900.419.042-4</t>
  </si>
  <si>
    <t xml:space="preserve">MANTENIMIENTO, RESANE E INSTALACIÓN DE CIELOS FALSOS EN LOS QUINTOS PISOS DEL CONJUNTO RESIDENCIAL JARDIN DE CIMARRONAS DEL MUNICIPIO DE RIONEGRO ANTIOQUIA. </t>
  </si>
  <si>
    <t>15 DE SEPTIEMBRE DE 2024</t>
  </si>
  <si>
    <t>15 DE DICIEMBRE DE 2024</t>
  </si>
  <si>
    <t>https://community.secop.gov.co/Public/Tendering/ContractNoticePhases/View?PPI=CO1.PPI.33964144&amp;isFromPublicArea=True&amp;isModal=False</t>
  </si>
  <si>
    <t>CD-021-2024</t>
  </si>
  <si>
    <t>DAVID RESTREPO ORTEGA</t>
  </si>
  <si>
    <t xml:space="preserve">SUMINISTRO DE VESTIMENTAS TIPO UNIFORME CON LA IDENTIDAD DE MARCA DE LA EMPRESA DE DESARROLLO SOSTENIBLE DEL ORIENTE EDESO EN VIRTUD DE LA EJECUCIÓN DEL CONTRATO INTERADMINISTRATIVO NO 1160-06-09-019-2024. </t>
  </si>
  <si>
    <t>20 DE SEPTIEMBRE DE 2024</t>
  </si>
  <si>
    <t>26 DE SEPTIEMBRE DE 2024</t>
  </si>
  <si>
    <t>https://community.secop.gov.co/Public/Tendering/ContractNoticePhases/View?PPI=CO1.PPI.34604622&amp;isFromPublicArea=True&amp;isModal=False</t>
  </si>
  <si>
    <t>CD-022-2024</t>
  </si>
  <si>
    <t>TIPOGRAFIA</t>
  </si>
  <si>
    <t>SUMINISTRO DE IMPRESOS Y PUBLICACIONES PARA LA EMPREA DE DESARROLLO SOSTENIBLE Y DIFUSION DE LOS DIFERENTES PROYECTOS DE LA EDESO</t>
  </si>
  <si>
    <t>27 DE SEPTIEMBRE DE 2024</t>
  </si>
  <si>
    <t>9 DE OCTUBRE DE 2024</t>
  </si>
  <si>
    <t>https://community.secop.gov.co/Public/Tendering/ContractNoticePhases/View?PPI=CO1.PPI.35014438&amp;isFromPublicArea=True&amp;isModal=False</t>
  </si>
  <si>
    <t>OC-005-2024</t>
  </si>
  <si>
    <t>FERREAGRO MARINILLA S.A.S</t>
  </si>
  <si>
    <t>901.157.946-5</t>
  </si>
  <si>
    <t>SUMINISTRO DE MATERIALES DE CONSTRUCCIÓN A GRAN ESCALA Y DEMÁS ELEMENTOS NECESARIOS PARA ACTIVIDADES DE MANTENIMIENTO Y ADECUACIÓN EN EL EQUIPAMENTO PÚBLICO DEL MUNICIPIO DE RIONEGRO.</t>
  </si>
  <si>
    <t>16 DE OCTUBRE DE 2024</t>
  </si>
  <si>
    <t>23 DE OCTUBRE DE 2024</t>
  </si>
  <si>
    <t>JHON ALEXANDE OCHOA</t>
  </si>
  <si>
    <t>https://community.secop.gov.co/Public/Tendering/ContractNoticePhases/View?PPI=CO1.PPI.35145055&amp;isFromPublicArea=True&amp;isModal=False</t>
  </si>
  <si>
    <t>CD-023-2024</t>
  </si>
  <si>
    <t>SUMINISTRO E INSTALACIÓN DE MOBILIARIO PARA LA EMPRESA DE DESARROLLO SOSTENIBLE DEL ORIENTE -EDESO- REFERENTE A ESTANTERÍAS DE ARCHIVO, SILLAS DE OFICINA Y SOPORTES DE MONITORES PARA PUESTOS DE TRABAJO</t>
  </si>
  <si>
    <t>4 DE OCTUBRE DE 2024</t>
  </si>
  <si>
    <t>17 DE OCTUBRE DE 2024</t>
  </si>
  <si>
    <t>17 DE DICIEMBRE DE 2024</t>
  </si>
  <si>
    <t>https://community.secop.gov.co/Public/Tendering/ContractNoticePhases/View?PPI=CO1.PPI.35082591&amp;isFromPublicArea=True&amp;isModal=False</t>
  </si>
  <si>
    <t>OC-006-2024</t>
  </si>
  <si>
    <t xml:space="preserve">ENTREGA FINAL JF S.A.S. </t>
  </si>
  <si>
    <t>901.383.610-4</t>
  </si>
  <si>
    <t xml:space="preserve">MANTENIMIENTO EN LAS VÍAS URBANAS Y RURALES Y ALQUILER DE MAQUINARIA AMARILLA PARA LA ATENCIÓN DE IMPREVISTOS EN EL MUNICIPIO DE RIONEGRO.  </t>
  </si>
  <si>
    <t>25 DE OCTUBRE DD 2024</t>
  </si>
  <si>
    <t>25 DE OCTUBRE DE 2024</t>
  </si>
  <si>
    <t>https://community.secop.gov.co/Public/Tendering/ContractNoticePhases/View?PPI=CO1.PPI.35354932&amp;isFromPublicArea=True&amp;isModal=False</t>
  </si>
  <si>
    <t>CD-025-2024</t>
  </si>
  <si>
    <t>453.323.541)</t>
  </si>
  <si>
    <t>https://community.secop.gov.co/Public/Tendering/ContractNoticePhases/View?PPI=CO1.PPI.35367907&amp;isFromPublicArea=True&amp;isModal=False</t>
  </si>
  <si>
    <t>CD-027-2024</t>
  </si>
  <si>
    <t>INSTITUTO COLOMBIANO DE NORMAS TECNICAS Y CERTIFICACIÓN - ICONTEC</t>
  </si>
  <si>
    <t xml:space="preserve">PRESTACIÓN DE SERVICIOS DE AUDITORIA EXTERNA DE SEGUIMIENTO PARA EVALUAR EL GRADO DE CONFORMIDAD, SOSTENIMIENTO Y MEJORAMIENTO DEL SISTEMA DE GESTION DE CALIDAD BASADOS EN LA NTC ISO 9001:2015 DE LA EMPRESA DE DESARROLLO SOSTENIBLE DEL ORIENTE EDESO  </t>
  </si>
  <si>
    <t>14 DE NOVIEMBRE DE 2024</t>
  </si>
  <si>
    <t>19 DE NOVIEMBRE DE 2024</t>
  </si>
  <si>
    <t>https://community.secop.gov.co/Public/Tendering/ContractNoticePhases/View?PPI=CO1.PPI.35805053&amp;isFromPublicArea=True&amp;isModal=False</t>
  </si>
  <si>
    <t>OC-007-2024</t>
  </si>
  <si>
    <t>ASESORIAS Y SERVICIOS EN SEGURIDAD VIAL S.A.S</t>
  </si>
  <si>
    <t>900.749.812-4</t>
  </si>
  <si>
    <t xml:space="preserve">SEÑALIZACIÓN Y DEMARCACIÓN EN VÍAS URBANAS Y RURALES DEL MUNICIPIO DE RIONEGRO, ANTIOQUIA.  </t>
  </si>
  <si>
    <t>20 DE NOVIEMBRE DE 2024</t>
  </si>
  <si>
    <t>2 DE DICIEMBRE DE 2024</t>
  </si>
  <si>
    <t>https://community.secop.gov.co/Public/Tendering/ContractNoticePhases/View?PPI=CO1.PPI.35926723&amp;isFromPublicArea=True&amp;isModal=False</t>
  </si>
  <si>
    <t>CD-028-2024</t>
  </si>
  <si>
    <t>CONSORCIO CONVIAS</t>
  </si>
  <si>
    <t>901.890.946-8</t>
  </si>
  <si>
    <t>INTERVENTORÍA TÉCNICA, FINANCIERA, ADMINISTRATIVA, SOCIOAMBIENTAL, JURÍDICA Y SST PARA REALIZAR LA REHABILITACIÓN, PARCHEO, REPAVIMENTACIÓN, SEÑALIZACIÓN, DEMARCACIÓN VIAL Y OBRAS COMPLEMENTARIAS EN VÍAS URBANAS Y RURALES DEL MUNICIPIO DE RIONEGRO, ANTIOQUIA</t>
  </si>
  <si>
    <t>22 DE NOVIEMBRE DE 2024</t>
  </si>
  <si>
    <t>https://community.secop.gov.co/Public/Tendering/ContractNoticePhases/View?PPI=CO1.PPI.35956658&amp;isFromPublicArea=True&amp;isModal=False</t>
  </si>
  <si>
    <t>CD-024-2024</t>
  </si>
  <si>
    <t xml:space="preserve">DISELMA ILUMINACIONES Y PARTES S.A.S. </t>
  </si>
  <si>
    <t>901.782.676-1</t>
  </si>
  <si>
    <t>SUMINISTRO DE MATERIALES DE FERRETERIA Y DEMAS HERRAMIENTAS NECESARIAS PARA EL MANTENIMIENTO Y ADECUACIONES DEL EQUIPAMENTO PUBLICO DEL MUNICIPIO DE RIONEGRO.</t>
  </si>
  <si>
    <t>6 DE NOVIEMBRE DE 2024</t>
  </si>
  <si>
    <t>https://community.secop.gov.co/Public/Tendering/ContractNoticePhases/View?PPI=CO1.PPI.35486890&amp;isFromPublicArea=True&amp;isModal=False</t>
  </si>
  <si>
    <t>IP-005-2024</t>
  </si>
  <si>
    <t xml:space="preserve">DINAMIC PROYECTOS E INGENIERÍA S.A.S. </t>
  </si>
  <si>
    <t>900.091.341-0</t>
  </si>
  <si>
    <t>REHABILITACION PARCHEO REPAVIMENTACION Y OBRAS COMPLEMENTARIAS EN VIAS URBANAS Y RURALES DEL MUNICIPIO DE RIONEGRO ANTIOQUIA.</t>
  </si>
  <si>
    <t>3 DE DICIEMBRE DE 2024</t>
  </si>
  <si>
    <t>https://community.secop.gov.co/Public/Tendering/ContractNoticePhases/View?PPI=CO1.PPI.35401100&amp;isFromPublicArea=True&amp;isModal=False</t>
  </si>
  <si>
    <t>IP-003-2024</t>
  </si>
  <si>
    <t>PAVIMENTAR S.A EN PROCESO DE REORGANIZACIÓN</t>
  </si>
  <si>
    <t>800.040.014-6</t>
  </si>
  <si>
    <t>PAVIMENTACIÓN DE LA VIA DEL CENTRO DE NEGOCIOS AGROINDUSTRIAL DEL MUNICIPIO DE EL SANTUARIO</t>
  </si>
  <si>
    <t>19 DE DICIEMBRE DE 2024</t>
  </si>
  <si>
    <t>30 DE DICIEMBRE DE 2024</t>
  </si>
  <si>
    <t>https://community.secop.gov.co/Public/Tendering/ContractNoticePhases/View?PPI=CO1.PPI.34278479&amp;isFromPublicArea=True&amp;isModal=False</t>
  </si>
  <si>
    <t>CD-026-2024</t>
  </si>
  <si>
    <t>MADERAS PLASTICAS ORIENTE – MADEPLAS S.A.S</t>
  </si>
  <si>
    <t>901.153.702-7</t>
  </si>
  <si>
    <t xml:space="preserve">CONTRATAR EL SUMINISTRO DE LA ESTACION PARA LA SEPARACION Y ALMACENAMIENTO DE RESIDUOS SOLIDOS DENTRO DE LAS INSTALACIONES DE LA EMPRESA EDESO  </t>
  </si>
  <si>
    <t>9 DE DICIEMBRE DE 2024</t>
  </si>
  <si>
    <t>18 DE DICIEMBRE DE 2024</t>
  </si>
  <si>
    <t>https://community.secop.gov.co/Public/Tendering/ContractNoticePhases/View?PPI=CO1.PPI.36388281&amp;isFromPublicArea=True&amp;isModal=False</t>
  </si>
  <si>
    <t>CD-006-2025</t>
  </si>
  <si>
    <t xml:space="preserve">LIMPIEZA Y MANTENIMIENTO DE ANTIOQUIA S.A.S  LIMA </t>
  </si>
  <si>
    <t>El plazo del contrato será desde la suscripción del acta de inicio, sin exceder el 31 de diciembre de 2025 y/o hasta agotar recursos.</t>
  </si>
  <si>
    <t>MANUELA SANCHEZ  VERGARA</t>
  </si>
  <si>
    <t>ACTIVO</t>
  </si>
  <si>
    <t>https://community.secop.gov.co/Public/Tendering/ContractNoticePhases/View?PPI=CO1.PPI.37468766&amp;isFromPublicArea=True&amp;isModal=False</t>
  </si>
  <si>
    <t>CD-007-2025</t>
  </si>
  <si>
    <t>SERÁ EL TIEMPO QUE TRANSCURRA DESDE LA SUSCRIPCIÓN DEL ACTA DE INICIO, SIN EXCEDER EL 31 DE DICIEMBRE DE 2025 Y/O HASTA AGOTAR RECURSOS.</t>
  </si>
  <si>
    <t>VALERIA GIRALDO</t>
  </si>
  <si>
    <t>https://community.secop.gov.co/Public/Tendering/ContractNoticePhases/View?PPI=CO1.PPI.37474003&amp;isFromPublicArea=True&amp;isModal=False</t>
  </si>
  <si>
    <t>OC-002-2025</t>
  </si>
  <si>
    <t xml:space="preserve">MANTENIMIENTO A LOS SISTEMAS DE TRATAMIENTO DE AGUAS RESIDUALES DOMÉSTICAS, REDES DE ALCANTARILLADO Y SERVICIOS COMPLEMENTARIOS DEL MUNICIPIO DE RIONEGRO, ANTIOQUIA.  </t>
  </si>
  <si>
    <t>SOCIEDAD FUENTE DE VIDA S.A.S E.S.P</t>
  </si>
  <si>
    <t>El plazo de ejecución del contrato será de contado a partir de la suscripción del acta de inicio, y hasta el 31 de marzo de 2025, previo cumplimiento de los requisitos de perfeccionamiento y ejecución.</t>
  </si>
  <si>
    <t>https://community.secop.gov.co/Public/Tendering/ContractNoticePhases/View?PPI=CO1.PPI.37541324&amp;isFromPublicArea=True&amp;isModal=False</t>
  </si>
  <si>
    <t>OC-008-2025</t>
  </si>
  <si>
    <t>900.430865-3</t>
  </si>
  <si>
    <t>VIGILANCIA ESPECIALIZADA DE TRABAJO ASOCIADO VETA CTA</t>
  </si>
  <si>
    <t xml:space="preserve">El plazo del contrato será de diez (10) meses y quince (15) días, contados a partir de la suscripción del acta inicio, sin superar el 31 de diciembre de 2025. </t>
  </si>
  <si>
    <t>https://community.secop.gov.co/Public/Tendering/ContractNoticePhases/View?PPI=CO1.PPI.37475064&amp;isFromPublicArea=True&amp;isModal=False</t>
  </si>
  <si>
    <t>OC-001-2025</t>
  </si>
  <si>
    <t>ASOCIACIÓN PARA EL MANEJO AMBIENTAL Y CONSTRUCCIONES CIVILES – MAYCOC</t>
  </si>
  <si>
    <t>900.007.115-5</t>
  </si>
  <si>
    <t xml:space="preserve">RECUPERACIÓN DE LA CAPACIDAD HIDRÁULICA EN ALGUNOS TRAMOS DE LOS SECTORES RURALES, URBANOS Y AFLUENTES DEL RIO NEGRO DEL MUNICIPIO DE RIONEGRO – ANTIOQUIA PARA LA MITIGACIÓN DEL RIESGO POR INUNDACIÓN – FASE 1.  </t>
  </si>
  <si>
    <t>https://community.secop.gov.co/Public/Tendering/ContractNoticePhases/View?PPI=CO1.PPI.37305794&amp;isFromPublicArea=True&amp;isModal=False</t>
  </si>
  <si>
    <t>El plazo de ejecución del contrato será de cinco (5) meses, previo cumplimiento de los requisitos de perfeccionamiento y ejecución, en todo caso, el plazo del contrato no podrá superar el plazo del contrato interadministrativo No 1060-06-09-042-2024, es decir el 27 de junio de 2025.</t>
  </si>
  <si>
    <t>CD-004-2025</t>
  </si>
  <si>
    <t>ADQUISICIÓN DE LOS DERECHOS PARA EL USO DEL SOFTWARE, ACTUALIZACIÓN Y SOPORTE TÉCNICO DE NUEVAS VERSIONES, DE LOS MÓDULOS DEL SISTEMA SAIMYR, FACTURACIÓN ELECTRÓNICA, Y NÓMINA ELECTRÓNICA, QUE ACTUALMENTE ESTÁN INSTALADOS EN LA EMPRESA</t>
  </si>
  <si>
    <t>https://community.secop.gov.co/Public/Tendering/ContractNoticePhases/View?PPI=CO1.PPI.37686296&amp;isFromPublicArea=True&amp;isModal=False</t>
  </si>
  <si>
    <t>EL PLAZO DE EJECUCIÓN DEL CONTRATO SERÁ DE ONCE (11) MESES, CONTADOS A PARTIR DE LA SUSCRIPCIÓN DEL ACTA DE INICIO, SIN SUPERAR EL 31 DE DICIEMBRE DE 2025, PREVIO CUMPLIMIENTO DE LOS REQUISITOS DE PERFECCIONAMIENTO Y EJECUCIÓN.</t>
  </si>
  <si>
    <t>SUSPENDIDO</t>
  </si>
  <si>
    <t xml:space="preserve">VALERIA GIRALDO </t>
  </si>
  <si>
    <t xml:space="preserve">Terminado </t>
  </si>
  <si>
    <t xml:space="preserve">terminado </t>
  </si>
  <si>
    <t xml:space="preserve">ALEX OCHOA </t>
  </si>
  <si>
    <t>Terminado</t>
  </si>
  <si>
    <t xml:space="preserve">liquidado </t>
  </si>
  <si>
    <t>IP-003-2025</t>
  </si>
  <si>
    <t>P&amp;C PINTURAS Y COLORES S.A.S</t>
  </si>
  <si>
    <t>901.359.375-7</t>
  </si>
  <si>
    <t>INTERVENTORÍA TÉCNICA, ADMINISTRATIVA, SOCIAL, FINANCIERA, AMBIENTAL Y LEGAL PARA LOS CONTRATOS DE OBRA, QUE SE DERIVEN DE LOS CONVENIOS CELEBRADOS ENTRE INDEPORTES ANTIOQUIA Y LOS MUNICIPIOS VIABILIZADOS MEDIANTE LA CONVOCATORIA REALIZADA EN LA VIGENCIA 2024 PARA LA ADECUACION Y MANTENIMIENTO DE ESCENARIOS DEPORTIVOS, EN EL DEPARTAMENTO DE ANTIOQUIA</t>
  </si>
  <si>
    <t>JOHN ALEXANDER OCHOA</t>
  </si>
  <si>
    <t>https://community.secop.gov.co/Public/Tendering/ContractNoticePhases/View?PPI=CO1.PPI.37181394&amp;isFromPublicArea=True&amp;isModal=False</t>
  </si>
  <si>
    <t>OC-003-2025</t>
  </si>
  <si>
    <t>INGEALQUIPOS S.A.S</t>
  </si>
  <si>
    <t>900.958.259-7</t>
  </si>
  <si>
    <t>RECUPERACIÓN DE LA CUBIERTA Y MANTENIMIENTO GENERAL DEL ANTIGUO COLEGIO SAN ANTONIO DE PEREIRA DEL MUNICIPIO DE RIONEGRO ANTIOQUIA</t>
  </si>
  <si>
    <t>https://community.secop.gov.co/Public/Tendering/ContractNoticePhases/View?PPI=CO1.PPI.38373180&amp;isFromPublicArea=True&amp;isModal=False</t>
  </si>
  <si>
    <t>El plazo de ejecución del contrato será de un (1) mes contado a partir de la suscripción del acta de inicio, en todo caso el plazo de ejecución no podrá superar el plazo del contrato interadministrativo No 1160-06-09-019-2024, es decir hasta el 15 de abril del 2025.</t>
  </si>
  <si>
    <t>CD-009-2025</t>
  </si>
  <si>
    <t>PRESTACIÓN DEL SERVICIO DE TRANSPORTE TERRESTRE AUTOMOTOR PARA LA EMPRESA DE DESARROLLO SOSTENIBLE DEL ORIENTE (EDESO)</t>
  </si>
  <si>
    <t>https://community.secop.gov.co/Public/Tendering/ContractNoticePhases/View?PPI=CO1.PPI.38465850&amp;isFromPublicArea=True&amp;isModal=False</t>
  </si>
  <si>
    <t>CD-001-2025</t>
  </si>
  <si>
    <t>CONSORCIO PARQUE METROPOLITANO</t>
  </si>
  <si>
    <t>901.930.628-3</t>
  </si>
  <si>
    <t>INTERVENTORÍA TÉCNICA, ADMINISTRATIVA, AMBIENTAL, FINANCIERA, SOCIAL, SEGURIDAD EN EL TRABAJO Y LEGAL DE LAS OBRAS COMPLEMENTARIAS EN EL PARQUE METROPOLITANO DE DEPORTES TULIO OSPINA DEL MUNICIPIO DE BELLO, ANTIOQUIA</t>
  </si>
  <si>
    <t>https://community.secop.gov.co/Public/Tendering/ContractNoticePhases/View?PPI=CO1.PPI.38538480&amp;isFromPublicArea=True&amp;isModal=False</t>
  </si>
  <si>
    <t>CUATRO (4) MESES CONTADOS A PARTIR DE LA SUSCRIPCIÓN DEL ACTA DE INICIO Y SIN QUE, EN TODO CASO, SE EXCEDA EL PLAZO DEL CONTRATO INTERADMINISTRATIVO NO 761 DE 2024</t>
  </si>
  <si>
    <t>CD-005-2025</t>
  </si>
  <si>
    <t xml:space="preserve">ARRENDAMIENTO DE EQUIPOS PARA IMPRESIÓN, ESCANEO, FOTOCOPIADO Y ACTIVIDADES CONEXAS, INCLUYENDO EL SUMINISTRO DE INSUMOS, REPUESTOS Y MANTENIMIENTO PARA LAS INSTALACIONES DE LA EMPRESA DE DESARROLLO SOSTENIBLE DEL ORIENTE (EDESO). </t>
  </si>
  <si>
    <t>https://community.secop.gov.co/Public/Tendering/ContractNoticePhases/View?PPI=CO1.PPI.38284149&amp;isFromPublicArea=True&amp;isModal=False</t>
  </si>
  <si>
    <t>IP-006-2025</t>
  </si>
  <si>
    <t>URBANICO S.A.S</t>
  </si>
  <si>
    <t>900.066.226-6</t>
  </si>
  <si>
    <t>LA CONSTRUCCIÓN DEL PAISAJISMO DEL PARQUE PAISAJES DEL AGUA ZONA I ÁMBITO JARDÍN Y DEPORTIVO EN EL MUNICIPIO DE RIONEGRO</t>
  </si>
  <si>
    <t>https://community.secop.gov.co/Public/Tendering/ContractNoticePhases/View?PPI=CO1.PPI.37186329&amp;isFromPublicArea=True&amp;isModal=False</t>
  </si>
  <si>
    <t>IP-004-2025</t>
  </si>
  <si>
    <t>CONINGECON S.A.S.</t>
  </si>
  <si>
    <t>900.247.365-9</t>
  </si>
  <si>
    <t>OBRAS COMPLEMENTARIAS PARA LA CONSTRUCCIÓN DEL PARQUE PAISAJES DEL AGUA ZONA I ÁMBITO JARDÍN Y DEPORTIVO EN EL MUNICIPIO DE RIONEGRO.</t>
  </si>
  <si>
    <t>DOS (2) MESES Y QUINCE (15) DÍAS contados a partir de la suscripción del acta de inicio y sin que, en todo caso, se exceda el plazo del contrato interadministrativo 1080-06-09-026 de 2023, suscrito entre el Municipio de Rionegro y la EDESO.</t>
  </si>
  <si>
    <t>https://community.secop.gov.co/Public/Tendering/ContractNoticePhases/View?PPI=CO1.PPI.38023198&amp;isFromPublicArea=True&amp;isModal=False</t>
  </si>
  <si>
    <t>CD-003-2025</t>
  </si>
  <si>
    <t>MATTUR S.A.S</t>
  </si>
  <si>
    <t>901.205.192-5</t>
  </si>
  <si>
    <t>INTERVENTORÍA TÉCNICA, FINANCIERA, ADMINISTRATIVA, AMBIENTAL Y JURÍDICA PARA LA CONSTRUCCIÓN DE LAS OBRAS COMPLEMENTARIAS DEL PARQUE PAISAJES DEL AGUA ZONA I ÁMBITO JARDÍN Y DEPORTIVO EN EL MUNICIPIO DE RIONEGRO.</t>
  </si>
  <si>
    <t>EL PLAZO DEL CONTRATO SERÁ DE DOS PUNTOS CINCO (2.5) MESES DESDE LA SUSCRIPCIÓN DEL ACTA INICIO SIN EXCEDER EL PLAZO DEL CONTRATO INTERADMINISTRATIVO NO 1080-06-09- 026 – 2023.</t>
  </si>
  <si>
    <t>https://community.secop.gov.co/Public/Tendering/ContractNoticePhases/View?PPI=CO1.PPI.38772242&amp;isFromPublicArea=True&amp;isModal=False</t>
  </si>
  <si>
    <t>CD-011-2025</t>
  </si>
  <si>
    <t>SUMINISTRO DE ELEMENTOS DE ASEO Y CAFETERIA PARA EL USO INTERNO   Y EXTERNO, ADEMAS DEL MANTENIMIENTO DE LAS INSTALACIONES DE LA EMPRESA DE DESARROLLO SOSTENIBLE – EDESO</t>
  </si>
  <si>
    <t>https://community.secop.gov.co/Public/Tendering/ContractNoticePhases/View?PPI=CO1.PPI.38984789&amp;isFromPublicArea=True&amp;isModal=False</t>
  </si>
  <si>
    <t>IP-002-2025</t>
  </si>
  <si>
    <t>ALTA CONSTRUCCIÓN S.A.S.</t>
  </si>
  <si>
    <t>NIT: 900.939.876-0</t>
  </si>
  <si>
    <t>ESTUDIOS Y DISEÑOS PARA LA RESTAURACIÓN DE LA RED DE ALCANTARILLADO Y PTAR DEL BATALLÓN ASPC “CLARA ELISA NARVÁES ARTEAGA” (BASPC17)   DEL EJÉRCITO NACIONAL EN EL MUNIPIO DE CAREPA, ESTUDIOS Y DISEÑOS PARA CERRAMIENTO PERIMETRAL DEL BATALLÓN DE INFANTERÍA NO.10 "CORONEL ATANASIO GIRARDOT" DEL EJERCITO NACIONAL EN EL MUNICIPIO DE MEDELLÍN Y ESTUDIOS Y DISEÑOS PARA LA MODERNIZACIÓN, AMPLIACIÓN Y ADECUACIÓN DE LA SUBESTACIÓN ELÉCTRICA CACOM-5 DE LA FUERZA AÉREA COLOMBIANA EN EL MUNICIPIO DE RIONEGRO, EN EL DEPARTAMENTO DE ANTIOQUIA.</t>
  </si>
  <si>
    <t>HUGO EDISON GRAJALES</t>
  </si>
  <si>
    <t>https://community.secop.gov.co/Public/Tendering/ContractNoticePhases/View?PPI=CO1.PPI.37792770&amp;isFromPublicArea=True&amp;isModal=False</t>
  </si>
  <si>
    <t>IP-008-2025</t>
  </si>
  <si>
    <t>CONSORCIO PARQUE 2025</t>
  </si>
  <si>
    <t>NIT: 901.929.594-1</t>
  </si>
  <si>
    <t>OBRAS COMPLEMENTARIAS EN EL PARQUE METROPOLITANO DE DEPORTES TULIO OSPINA DEL MUNICIPIO DE BELLO ANTIOQUIA.</t>
  </si>
  <si>
    <t>https://community.secop.gov.co/Public/Tendering/ContractNoticePhases/View?PPI=CO1.PPI.37791581&amp;isFromPublicArea=True&amp;isModal=False</t>
  </si>
  <si>
    <t>CD-010-2025</t>
  </si>
  <si>
    <t>COTTA CONSTRUCTORA S.A.S</t>
  </si>
  <si>
    <t>901.831.751 -7</t>
  </si>
  <si>
    <t>REALIZAR MANTENIMIENTO PREVENTIVO Y ADECUACIONES FISICAS NECESARIAS PARA LA SEDE ADMINISTRATIVA DE LA EMPRESA DE DESARROLLO SOSTENIBLE - EDESO.</t>
  </si>
  <si>
    <t>https://community.secop.gov.co/Public/Tendering/ContractNoticePhases/View?PPI=CO1.PPI.39268780&amp;isFromPublicArea=True&amp;isModal=False</t>
  </si>
  <si>
    <t>CD-002-2025</t>
  </si>
  <si>
    <t>INTERVENTORÍA TÉCNICA, FINANCIERA, ADMINISTRATIVA, AMBIENTAL Y JURÍDICA PARA REVISIÓN, ACTUALIZACIÓN, COMPLEMENTACIÓN Y CALIBRACIÓN DE LOS ESTUDIOS Y DISEÑOS DE LOS TRAMOS 7, 16, 21 Y 25 DEL PROYECTO PLAN VIAL DEL MUNICIPIO DE RIONEGRO, ANTIOQUIA</t>
  </si>
  <si>
    <t>FLAVIO RICARDO JIMENEZ MEJIA</t>
  </si>
  <si>
    <t>EDUARDO ALZATE OCAMPO</t>
  </si>
  <si>
    <t>https://community.secop.gov.co/Public/Tendering/ContractNoticePhases/View?PPI=CO1.PPI.39453570&amp;isFromPublicArea=True&amp;isModal=False</t>
  </si>
  <si>
    <t>IP-005-2025</t>
  </si>
  <si>
    <t>REVISIÓN, ACTUALIZACIÓN, COMPLEMENTACIÓN Y CALIBRACIÓN DE LOS ESTUDIOS Y DISEÑOS DE LOS TRAMOS 7, 16, 21 Y 25 DEL PROYECTO PLAN VIAL DEL MUNICIPIO DE RIONEGRO, ANTIOQUIA</t>
  </si>
  <si>
    <t xml:space="preserve">LYL INGENIEROS CONSULTORES S.A.S </t>
  </si>
  <si>
    <t>900.803.655-5</t>
  </si>
  <si>
    <t>https://community.secop.gov.co/Public/Tendering/ContractNoticePhases/View?PPI=CO1.PPI.37493647&amp;isFromPublicArea=True&amp;isModal=False</t>
  </si>
  <si>
    <t>CD-012-2025</t>
  </si>
  <si>
    <t>MANTENIMIENTO</t>
  </si>
  <si>
    <t>https://community.secop.gov.co/Public/Tendering/ContractNoticePhases/View?PPI=CO1.PPI.39396982&amp;isFromPublicArea=True&amp;isModal=False</t>
  </si>
  <si>
    <t>CD-013-2025</t>
  </si>
  <si>
    <t>A SOLUCIONAR S.A.S</t>
  </si>
  <si>
    <t>LOGISTICA Y EVENTOS</t>
  </si>
  <si>
    <t xml:space="preserve">PRESTACIÓN DE SERVICIOS DE OPERADOR LOGISTICO PARA LA PLANEACIÓN, ORGANIZACIÓN Y EJECUCIÓN DE LOS EVENTOS Y ACTIVIDADES QUE SE REQUIERAN EN DESARROLLO DE LOS PLANES, PROGRAMAS, PROYECTOS, CONVENIOS, CONTRATOS Y METAS DE LA EDESO.  </t>
  </si>
  <si>
    <t>https://community.secop.gov.co/Public/Tendering/ContractNoticePhases/View?PPI=CO1.PPI.39657390&amp;isFromPublicArea=True&amp;isModal=False</t>
  </si>
  <si>
    <t>OC-004-2025</t>
  </si>
  <si>
    <t>COMPAÑÍA DE INGENIEROS S.A.S</t>
  </si>
  <si>
    <t>811.001.441-1</t>
  </si>
  <si>
    <t>INTERVENTORÍA TÉCNICA, FINANCIERA, ADMINISTRATIVA, AMBIENTAL Y JURÍDICA PARA LA CONSTRUCCIÓN DEL TRAMO 40 NUQUÍ – TABLAZO DEL PROYECTO PLAN VIAL DEL MUNICIPIO DE RIONEGRO, ANTIOQUIA</t>
  </si>
  <si>
    <t>MARIA ALEJANDRA GOMEZ</t>
  </si>
  <si>
    <t>https://community.secop.gov.co/Public/Tendering/ContractNoticePhases/View?PPI=CO1.PPI.39911099&amp;isFromPublicArea=True&amp;isModal=False</t>
  </si>
  <si>
    <t>IP-009-2025</t>
  </si>
  <si>
    <t>CONSORCIO VIA TRAMO 40</t>
  </si>
  <si>
    <t>901.946.122-9</t>
  </si>
  <si>
    <t>CONSTRUCCIÓN DEL TRAMO 40 NUQUÍ – TABLAZO DEL PROYECTO PLAN VIAL DEL MUNICIPIO DE RIONEGRO, ANTIOQUIA.</t>
  </si>
  <si>
    <t>https://community.secop.gov.co/Public/Tendering/ContractNoticePhases/View?PPI=CO1.PPI.38769181&amp;isFromPublicArea=True&amp;isModal=False</t>
  </si>
  <si>
    <t>CD-016-2025</t>
  </si>
  <si>
    <t>900.430.865-3</t>
  </si>
  <si>
    <t>PRESTACIÓN DEL SERVICIO DE VIGILANCIA Y SEGURIDAD PRIVADA PARA LAS INSTALACIONES DE LA CASA DE CULTURA SEDE BARRIO CUATRO ESQUINAS Y OBRAS COMPLEMENTARIAS – COMUNA 3 MONSEÑOR ALFONSO URIBE JARAMILLO DEL MUNICIPIO DE RIONEGRO, ANTIOQUIA</t>
  </si>
  <si>
    <t>https://community.secop.gov.co/Public/Tendering/ContractNoticePhases/View?PPI=CO1.PPI.39965295&amp;isFromPublicArea=True&amp;isModal=False</t>
  </si>
  <si>
    <t>CD-015-2025</t>
  </si>
  <si>
    <t>ARREDONDO MADRID INGENIEROS CIVILES S.A.S (AIM S.A.S)</t>
  </si>
  <si>
    <t>890.929.122-8</t>
  </si>
  <si>
    <t>ESTUDIO DE PATOLOGIA Y VULNERABILIDAD SISMICA DEL PUENTE VEHICULAR UBICADO ENTRE EL SECTOR DE LA GALERIA Y LA VÍA EL TRANVIA EN EL MUNICIPIO DE RIONEGRO.</t>
  </si>
  <si>
    <t>LAURA SANDOVAL GRANADOS</t>
  </si>
  <si>
    <t>https://community.secop.gov.co/Public/Tendering/ContractNoticePhases/View?PPI=CO1.PPI.39940898&amp;isFromPublicArea=True&amp;isModal=False</t>
  </si>
  <si>
    <t>ENTRETANGENCIA S.A.S</t>
  </si>
  <si>
    <t>901.003.084-0</t>
  </si>
  <si>
    <t>REALIZACIÓN DE ESTUDIOS Y DISEÑOS DE PLACA HUELLA EN EL MUNICIPIO DE EL SANTUARIO</t>
  </si>
  <si>
    <t>https://community.secop.gov.co/Public/Tendering/ContractNoticePhases/View?PPI=CO1.PPI.40095291&amp;isFromPublicArea=True&amp;isModal=False</t>
  </si>
  <si>
    <t>OC-009-2025</t>
  </si>
  <si>
    <t>CD-014-2025</t>
  </si>
  <si>
    <t>ARQUINGENIO S.A.S</t>
  </si>
  <si>
    <t>900.509.571-5</t>
  </si>
  <si>
    <t>INTERVENTORÍA TÉCNICA, FINANCIERA, ADMINISTRATIVA, SOCIOAMBIENTAL, JURÍDICA Y SST PARA REALIZAR LA REHABILITACIÓN, PARCHEO, REPAVIMENTACIÓN, SEÑALIZACIÓN, DEMARCACIÓN VIAL Y OBRAS COMPLEMENTARIAS EN VÍAS URBANAS Y RURALES DEL MUNICIPIO DE RIONEGRO, ANTIOQUIA”</t>
  </si>
  <si>
    <t>ALEJANDRA GOMEZ</t>
  </si>
  <si>
    <t>https://community.secop.gov.co/Public/Tendering/ContractNoticePhases/View?PPI=CO1.PPI.40527349&amp;isFromPublicArea=True&amp;isModal=False</t>
  </si>
  <si>
    <t>IP-011-2025</t>
  </si>
  <si>
    <t>INGEPLUS S.A.S</t>
  </si>
  <si>
    <t>900.592.564-6</t>
  </si>
  <si>
    <t>REHABILITACIÓN, PARCHEO, REPAVIMENTACIÓN Y OBRAS COMPLEMENTARIAS EN VÍAS URBANAS Y RURALES DEL MUNICIPIO DE RIONEGRO – ANTIOQUIA.</t>
  </si>
  <si>
    <t>https://community.secop.gov.co/Public/Tendering/ContractNoticePhases/View?PPI=CO1.PPI.39672708&amp;isFromPublicArea=True&amp;isModal=False</t>
  </si>
  <si>
    <t>OC-007-2025</t>
  </si>
  <si>
    <t>MANTENIMIENTO Y REPARACIONES LOCATIVAS EN EL COLISEO RUBEN DARIO QUINTERO VILLADA DEL MUNICIPIO DE RIONEGRO.</t>
  </si>
  <si>
    <t>JOHNNY CARDONA</t>
  </si>
  <si>
    <t>https://community.secop.gov.co/Public/Tendering/ContractNoticePhases/View?PPI=CO1.PPI.40221707&amp;isFromPublicArea=True&amp;isModal=False</t>
  </si>
  <si>
    <t>IP-012-2025</t>
  </si>
  <si>
    <t>ASESORIAS Y SERVICIOS EN SEGURIDAD VIAL S.A.S - SEGURVIAL</t>
  </si>
  <si>
    <t>SEÑALIZACIÓN Y DEMARCACIÓN EN VÍAS URBANAS Y RURALES DEL MUNICIPIO DE RIONEGRO, ANTIOQUIA</t>
  </si>
  <si>
    <t>https://community.secop.gov.co/Public/Tendering/ContractNoticePhases/View?PPI=CO1.PPI.39963863&amp;isFromPublicArea=True&amp;isModal=False</t>
  </si>
  <si>
    <t>CD-017-2025</t>
  </si>
  <si>
    <t>LUIS ALFONSO GARCÍA VANEGAS</t>
  </si>
  <si>
    <t>71.596.199-2</t>
  </si>
  <si>
    <t>INTERVENTORÍA TÉCNICA, FINANCIERA, ADMINISTRATIVA, AMBIENTAL Y JURÍDICA PARA EL MANTENIMIENTO PREVENTIVO Y CORRECTIVO DE LA INFRAESTRUCTURA DE LOS CDI DEL MUNICIPIO DE RIONEGRO Y AL CONTRATO DE CONSULTORÍA TÉCNICA ESPECIALIZADA EN EL CDI LINDAGRANJA.</t>
  </si>
  <si>
    <t>https://community.secop.gov.co/Public/Tendering/ContractNoticePhases/View?PPI=CO1.PPI.40765034&amp;isFromPublicArea=True&amp;isModal=False</t>
  </si>
  <si>
    <t>OC-006-2025</t>
  </si>
  <si>
    <t>MANTENIMIENTO PREVENTIVO Y CORECCTIVO A LA INFRAESTRUCTURA DE LAS UNIDADES DE LOS CENTROS DE DESARRROLLO INFANTIL DEL MUNICIPIO DE RIONEGRO</t>
  </si>
  <si>
    <t xml:space="preserve">CONSTRUCTORES ASOCIADOS HYG S.A.S. </t>
  </si>
  <si>
    <t>900.383.986-4</t>
  </si>
  <si>
    <t>https://community.secop.gov.co/Public/Tendering/ContractNoticePhases/View?PPI=CO1.PPI.40255146&amp;isFromPublicArea=True&amp;isModal=False</t>
  </si>
  <si>
    <t>OC-010-2025</t>
  </si>
  <si>
    <t>CONSTRUCTORA DYNCO S.A.S</t>
  </si>
  <si>
    <t>900.098.984-8</t>
  </si>
  <si>
    <t>MANTENIMIENTO SOBRE LA QUEBRADA ABREO-MALPASO CON EL OBJETIVO DE MITIGAR EL RIESGO POR INUNDACIÓN Y RECUPERAR SU CAPACIDAD HIDRÁULICA.</t>
  </si>
  <si>
    <t>https://community.secop.gov.co/Public/Tendering/ContractNoticePhases/View?PPI=CO1.PPI.40841259&amp;isFromPublicArea=True&amp;isModal=False</t>
  </si>
  <si>
    <t>IP-010-2025</t>
  </si>
  <si>
    <t>INTERVENTORÍA TÉCNICA, ADMINISTRATIVA, LEGAL Y FINANCIERA DE LA ACTUALIZACION CATASTRAL CON ENFOQUE MULTIPROPOSITO ETAPA 2 DE LA ZONA URBANA Y TOTAL DE LA ZONA RURAL DEL MUNICIPIO DE RIONGRO-ANTIOQUIA.</t>
  </si>
  <si>
    <t>CONESTUDIOS S.A.S</t>
  </si>
  <si>
    <t>811.044.748-1</t>
  </si>
  <si>
    <t>JESSICA JANETH SIERRA</t>
  </si>
  <si>
    <t>https://community.secop.gov.co/Public/Tendering/ContractNoticePhases/View?PPI=CO1.PPI.39610437&amp;isFromPublicArea=True&amp;isModal=False</t>
  </si>
  <si>
    <t>CD-019-2025</t>
  </si>
  <si>
    <t>INTERVENTORÍA PARA EL MANTENIMIENTO Y REPARACIONES LOCATIVAS EN EL COLISEO RUBEN DARIO QUINTERO VILLADA DEL MUNICIPIO DE RIONEGRO.</t>
  </si>
  <si>
    <t>https://community.secop.gov.co/Public/Tendering/ContractNoticePhases/View?PPI=CO1.PPI.40774046&amp;isFromPublicArea=True&amp;isModal=False</t>
  </si>
  <si>
    <t>CD-021-2025</t>
  </si>
  <si>
    <t>INTERVENTORÍA TÉCNICA, FINANCIERA, ADMINISTRATIVA, AMBIENTAL Y JURÍDICA PARA LAS OBRAS DE MANTENIMIENTO Y/O REFORZAMIENTO ESTRUCTURAL Y REALIZACIÓN DE PRUEBA DE CARGA DEL PUENTE VEHICULAR UBICADO ENTRE EL SECTOR GALERÍA Y LA VÍA EL TRANVÍA EN EL MUNICIPIO DE RIONEGRO.</t>
  </si>
  <si>
    <t>ECOVIAS S.A.S</t>
  </si>
  <si>
    <t>890.104.625-1</t>
  </si>
  <si>
    <t>30 DE JULIO</t>
  </si>
  <si>
    <t>14 DE SEPTIEMBRE</t>
  </si>
  <si>
    <t>https://community.secop.gov.co/Public/Tendering/ContractNoticePhases/View?PPI=CO1.PPI.41235456&amp;isFromPublicArea=True&amp;isModal=False</t>
  </si>
  <si>
    <t>OBRAS DE REHABILITACIÓN Y REFORZAMIENTO ESTRUCTURAL DEL PUENTE VEHICULAR UBICADO ENTRE EL SECTOR GALERÍA Y LA VÍA EL TRANVÍA EN EL MUNICIPIO DE RIONEGRO.</t>
  </si>
  <si>
    <t>CD-022-2025</t>
  </si>
  <si>
    <t>TODO EN CONSTRUCCIONES CIVILES S.A.S</t>
  </si>
  <si>
    <t>811.037.236-3</t>
  </si>
  <si>
    <t>1 DE AGOSTO</t>
  </si>
  <si>
    <t>https://community.secop.gov.co/Public/Tendering/ContractNoticePhases/View?PPI=CO1.PPI.41237952&amp;isFromPublicArea=True&amp;isModal=False</t>
  </si>
  <si>
    <t>CD-020-2025</t>
  </si>
  <si>
    <t>L&amp;L INGENIEROS Y CONSULTORES S.A.S</t>
  </si>
  <si>
    <t>CONSULTORÍA PARA LA REALIZACIÓN DE PRUEBA DE CARGA DEL PUENTE VEHICULAR UBICADO ENTRE EL SECTOR GALERÍA Y LA VÍA EL TRANVÍA EN EL MUNICIPIO DE RIONEGRO.</t>
  </si>
  <si>
    <t>15 DE AGOSTO</t>
  </si>
  <si>
    <t>https://community.secop.gov.co/Public/Tendering/ContractNoticePhases/View?PPI=CO1.PPI.41227932&amp;isFromPublicArea=True&amp;isModal=False</t>
  </si>
  <si>
    <t>CD-023-2025</t>
  </si>
  <si>
    <t>RENOVACIÓN DE LAS LICENCIAS AUTODESK NAVISWORKS, AUTOCAD, REVIT, CIVIL 3D A TRAVÉS DE LA RENOVACIÓN DE LA SUITE ARCHITECTURE ENGINEERING &amp; CONSTRUCTION COLLECTION QUE INCLUYE TODOS LOS ANTERIORES. ADEMÁS DE LA RENOVACIÓN DE LAS LICENCIAS ADOBE CREATIVE CLOUD Y ADOBE ACROBAT PRO-LICENCIA</t>
  </si>
  <si>
    <t>20 DE AGOSTO</t>
  </si>
  <si>
    <t>25 DE AGOSTO</t>
  </si>
  <si>
    <t>30 DE OCTUBRE</t>
  </si>
  <si>
    <t>https://community.secop.gov.co/Public/Tendering/ContractNoticePhases/View?PPI=CO1.PPI.41679283&amp;isFromPublicArea=True&amp;isModal=False</t>
  </si>
  <si>
    <t>CD-018-2025</t>
  </si>
  <si>
    <t>PROYECTOS INTEGRALES A2 S.A.S</t>
  </si>
  <si>
    <t>901.953.751-0</t>
  </si>
  <si>
    <t>CONSULTORÍA TÉCNICA ESPECIALIZADA PARA EL LEVANTAMIENTO TOPOGRÁFICO, ESTUDIOS DE SUELOS, DISEÑOS ESTRUCTURALES Y DIAGNÓSTICO DE REDES DE ALCANTARILLADO EXTERIORES EN EL CDI LINDAGRANJA DEL MUNICIPIO DE RIONEGRO.</t>
  </si>
  <si>
    <t>1 DE SEPTIEMBRE</t>
  </si>
  <si>
    <t>3 DE SEPTIEMBRE</t>
  </si>
  <si>
    <t>30 DE SEPTIEMBRE</t>
  </si>
  <si>
    <t>https://community.secop.gov.co/Public/Tendering/ContractNoticePhases/View?PPI=CO1.PPI.41976719&amp;isFromPublicArea=True&amp;isModal=False</t>
  </si>
  <si>
    <t>IP-013-2025</t>
  </si>
  <si>
    <t>ESTUDIOS Y DISEÑOS TÉCNICOS INTEGRALES DE LA NUEVA PLAZA DE MERCADO DEL MUNICIPIO DE RIONEGRO, ANTIOQUIA.</t>
  </si>
  <si>
    <t xml:space="preserve">CONSORCIO PLAZA DISEÑOS </t>
  </si>
  <si>
    <t>901.979.229-1</t>
  </si>
  <si>
    <t>22 DE AGOSTO</t>
  </si>
  <si>
    <t>16 DE SEPTIEMBRE</t>
  </si>
  <si>
    <t>31 DE DICIEMBRE</t>
  </si>
  <si>
    <t>https://community.secop.gov.co/Public/Tendering/ContractNoticePhases/View?PPI=CO1.PPI.40948055&amp;isFromPublicArea=True&amp;isModal=False</t>
  </si>
  <si>
    <t>CD-025-2025</t>
  </si>
  <si>
    <t>SUMINISTRO DE MATERIAL IMPRESO Y PUBLICITARIO PARA APOYAR LA IDENTIFICACIÓN INSTITUCIONAL, LA DIFUSIÓN DE INFORMACIÓN Y LA DIVULGACIÓN DE PROYECTOS, FORTALECIENDO LA IMAGEN Y POSICIONAMIENTO DE LA EDESO.</t>
  </si>
  <si>
    <t>18 DE SEPTIEMBRE</t>
  </si>
  <si>
    <t>23 DE SEPTIEMBRE</t>
  </si>
  <si>
    <t>https://community.secop.gov.co/Public/Tendering/ContractNoticePhases/View?PPI=CO1.PPI.42377171&amp;isFromPublicArea=True&amp;isModal=False</t>
  </si>
  <si>
    <t>OC-012-2025</t>
  </si>
  <si>
    <t>AD ARQUITECTURA Y DISEÑO URBANO S.A.S.</t>
  </si>
  <si>
    <t>901.407.039-3</t>
  </si>
  <si>
    <t>ESTUDIOS Y DISEÑOS EN ETAPA 1 Y ANTEPROYECTO GENERAL ETAPAS 2 Y 3 PARA EL NUEVO CENTRO CULTURAL SAN ANTONIO DE PEREIRA, RIONEGRO ANTIOQUIA.</t>
  </si>
  <si>
    <t>26 DE SEPTIEMBRE</t>
  </si>
  <si>
    <t>7 DE OCTUBRE</t>
  </si>
  <si>
    <t>JOSE LEON GOMEZ</t>
  </si>
  <si>
    <t>https://community.secop.gov.co/Public/Tendering/ContractNoticePhases/View?PPI=CO1.PPI.42711857&amp;isFromPublicArea=True&amp;isModal=False</t>
  </si>
  <si>
    <t>CD-026-2025</t>
  </si>
  <si>
    <t>INTERVENTORÍA TÉCNICA,FINANCIERA,ADMINISTRATIVA, AMBIENTAL Y JURÍDICA PARA LOS ESTUDIOS DE FACTIBILIDAD INTEGRAL, DIAGNÓSTICO, PLANTEAMIENTO DE ALTERNATIVAS Y DISEÑO DE REDES Y ESTRUCTURAS COMPLEMENTARIAS DE ACUEDUCTO, ALCANTARILLADO SANITARIO Y MANEJO DE AGUAS LLUVIAS EN DIFERENTES SECTORES DEL MUNICIPIO DE RIONEGRO.</t>
  </si>
  <si>
    <t>6 DE OCTUBE</t>
  </si>
  <si>
    <t>22 DE OCTUBRE</t>
  </si>
  <si>
    <t>https://community.secop.gov.co/Public/Tendering/ContractNoticePhases/View?PPI=CO1.PPI.43038789&amp;isFromPublicArea=True&amp;isModal=False</t>
  </si>
  <si>
    <t>DESMONTAJE DE LA ESTRUCTURA METÁLICA DE CUBIERTA Y TEJAS TERMOACÚSTICAS EN LA TRIBUNA OCCIDENTAL DEL ESTADIO ALBERTO GRISALES DEL MUNICIPIO DE RIONEGRO, ANTIOQUIA</t>
  </si>
  <si>
    <t>OC-014-2025</t>
  </si>
  <si>
    <t xml:space="preserve">CONSTRUINTEGRALES S.A.S </t>
  </si>
  <si>
    <t>900.042.579 - 7</t>
  </si>
  <si>
    <t>14 DE OCTUBRE</t>
  </si>
  <si>
    <t>17 DE OCTUBRE</t>
  </si>
  <si>
    <t>7 DE NOVIEMBRE</t>
  </si>
  <si>
    <t>https://community.secop.gov.co/Public/Tendering/ContractNoticePhases/View?PPI=CO1.PPI.43046056&amp;isFromPublicArea=True&amp;isModal=False</t>
  </si>
  <si>
    <t>MANTENIMIENTO Y ADECUACIÓN DEL AREA ADMINISTRATIVA DE LA CÁRCEL MUNICIPAL DE SANTA FE DE ANTIOQUIA</t>
  </si>
  <si>
    <t>OC-013-2025</t>
  </si>
  <si>
    <t>DS5 INGENIERIA LOGISTICA Y CONSTRUCCION S.A.S</t>
  </si>
  <si>
    <t>901.568.931-9</t>
  </si>
  <si>
    <t>10 DE OCTUBRE</t>
  </si>
  <si>
    <t>20 DE OCTUBRE</t>
  </si>
  <si>
    <t>20 DE DICIEMBRE</t>
  </si>
  <si>
    <t>https://community.secop.gov.co/Public/Tendering/ContractNoticePhases/View?PPI=CO1.PPI.43046009&amp;isFromPublicArea=True&amp;isModal=False</t>
  </si>
  <si>
    <t>OC-015-2025</t>
  </si>
  <si>
    <t xml:space="preserve">E.S.T.A.B.L.E INGENIERIA S.A.S </t>
  </si>
  <si>
    <t>900.855.258-7</t>
  </si>
  <si>
    <t>MANTENIMIENTO PREVENTIVO Y CORRECTIVO DEL PALACIO MUNICIPAL DEL MUNICIPIO DE RIONEGRO.</t>
  </si>
  <si>
    <t>https://community.secop.gov.co/Public/Tendering/ContractNoticePhases/View?PPI=CO1.PPI.43047912&amp;isFromPublicArea=True&amp;isModal=False</t>
  </si>
  <si>
    <t>CONSULTORIA PARA EL DESARROLLO DEL DIAGNÓSTICO Y LOS DISEÑOS TÉCNICOS NECESARIOS PARA EL MANTENIMIENTO DEL CENTRO CARCELARIO DEL MUNICIPIO DEL SANTA FE DE ANTIOQUIA.</t>
  </si>
  <si>
    <t>CD-027-2025</t>
  </si>
  <si>
    <t>VELEZ GUTIERREZ S.A.S</t>
  </si>
  <si>
    <t>900.415.259-7</t>
  </si>
  <si>
    <t>16 DE OCTUBRE</t>
  </si>
  <si>
    <t>https://community.secop.gov.co/Public/Tendering/ContractNoticePhases/View?PPI=CO1.PPI.42983779&amp;isFromPublicArea=True&amp;isModal=False</t>
  </si>
  <si>
    <t>INTERVENTORÍA TÉCNICA, FINANCIERA, ADMINISTRATIVA, AMBIENTAL Y JURÍDICA PARA LA CONSULTORIA Y MANTENIMIENTO PREVENTIVO Y CORRECTIVO DEL PALACIO MUNICIPAL DEL MUNICPIO DE RIONEGRO.</t>
  </si>
  <si>
    <t>CD-028-2025</t>
  </si>
  <si>
    <t>https://community.secop.gov.co/Public/Tendering/ContractNoticePhases/View?PPI=CO1.PPI.43048451&amp;isFromPublicArea=True&amp;isModal=False</t>
  </si>
  <si>
    <t>ELABORACIÓN DE ESTUDIOS DE FACTIBILIDAD INTEGRAL, DIAGNOSTICO, PLANTEAMIENTO DE ALTERNATIVAS, DISEÑO DE REDES Y ESTRUCTURAS COMPLEMENTARIAS DE ACUEDUCTO, ALCANTARILLADO SANITARIO, MANEJO DE AGUAS LUVIAS EN DIFERENTES SECTORES DEL MUNICIPIO DE RIONEGRO.</t>
  </si>
  <si>
    <t>IP-014-2025</t>
  </si>
  <si>
    <t>CANJI DISEÑOS E INTERVENTORIAS S.A.S</t>
  </si>
  <si>
    <t>901.324.813-0</t>
  </si>
  <si>
    <t>12 DE SEPTIEMBRE</t>
  </si>
  <si>
    <t xml:space="preserve">22 DE OCTUBRE </t>
  </si>
  <si>
    <t>https://community.secop.gov.co/Public/Tendering/ContractNoticePhases/View?PPI=CO1.PPI.41665508&amp;isFromPublicArea=True&amp;isModal=False</t>
  </si>
  <si>
    <t>IP-021-2025</t>
  </si>
  <si>
    <t>CONSORCIO LA LELA</t>
  </si>
  <si>
    <t>902.007.138-1</t>
  </si>
  <si>
    <t>CONSTRUCCIÓN DE CUBIERTA Y OBRAS COMPLEMENTARIAS PARA LA CANCHA POLIDEPORTIVA “LA LELA” LOCALIZADA EN EL SECTOR CUATRO ESQUINAS DEL MUNICIPIO DE RIONEGRO – ANTIOQUIA.</t>
  </si>
  <si>
    <t>19 DE NOVIEMBRE</t>
  </si>
  <si>
    <t>20 DE NOVIEMBRE</t>
  </si>
  <si>
    <t>https://community.secop.gov.co/Public/Tendering/ContractNoticePhases/View?PPI=CO1.PPI.42595821&amp;isFromPublicArea=True&amp;isModal=False</t>
  </si>
  <si>
    <t>IP-023-2025</t>
  </si>
  <si>
    <t>CONSORCIO INTERVENTORÍA IP-023</t>
  </si>
  <si>
    <t>902.006.681-5</t>
  </si>
  <si>
    <t>INTERVENTORIA DE LAS OBRAS DE MANTENIMIENTO PREVENTIVO Y CORRECTIVO PARA LAS INSTALACIONES ADSCRITAS AL DEPARTAMENTO DE POLICIA DE ANTIOQUIA – ESTACIONES Y/O SUBESTACIÓN DE POLICIA EN MUNICIPIOS EN LAS NUEVE SUBREGIÓNES DE DEPARTAMENTO DE ANTIOQUIA.</t>
  </si>
  <si>
    <t>12 DE NOVIEMBRE</t>
  </si>
  <si>
    <t>21 DE NOVIEMBRE</t>
  </si>
  <si>
    <t>https://community.secop.gov.co/Public/Tendering/ContractNoticePhases/View?PPI=CO1.PPI.42899921&amp;isFromPublicArea=True&amp;isModal=False</t>
  </si>
  <si>
    <t>MANTENIMIENTO PREVENTIVO Y CORRECTIVO PARA LAS INSTALACIONES ADSCRITAS AL DEPARTAMENTO DE POLICÍA DE ANTIOQUIA – ESTACIONES Y/O SUBESTACIÓN DE POLICÍA EN MUNICIPIOS DE LAS SUBREGIONES DE ORIENTE Y ÁREA METROPOLITANA DEL VALLE DE ABURRÁ.</t>
  </si>
  <si>
    <t>IP-017-2025</t>
  </si>
  <si>
    <t>24 DE NOVIEMBRE</t>
  </si>
  <si>
    <t>24 DE FEBRERO DE 2026</t>
  </si>
  <si>
    <t>21 DE ABRIL DE 2026</t>
  </si>
  <si>
    <t>https://community.secop.gov.co/Public/Tendering/ContractNoticePhases/View?PPI=CO1.PPI.42417037&amp;isFromPublicArea=True&amp;isModal=False</t>
  </si>
  <si>
    <t>CD-032-2025</t>
  </si>
  <si>
    <t>GRUPO TERRA INGENIERIA S.A.S</t>
  </si>
  <si>
    <t>901.674.487-3</t>
  </si>
  <si>
    <t>REALIZAR LA INSTALACIÓN DE PÉRGOLA EN ESTRUCTURA METALICA Y DEMAS MANTENIMIENTOS Y ADECUACIONES DE LA SEDE ADMINISTRATIVA DE LA EMPRESA DE DESARROLLO SOSTENIBLE – EDESO.</t>
  </si>
  <si>
    <t>14 DE NOVIEMBRE</t>
  </si>
  <si>
    <t>29 DE DICIEMBRE</t>
  </si>
  <si>
    <t>https://community.secop.gov.co/Public/Tendering/ContractNoticePhases/View?PPI=CO1.PPI.43765728&amp;isFromPublicArea=True&amp;isModal=False</t>
  </si>
  <si>
    <t>IA-001-2025</t>
  </si>
  <si>
    <t>902.005.774-7</t>
  </si>
  <si>
    <t xml:space="preserve">CONSORCIO MPI 2025. </t>
  </si>
  <si>
    <t>CONSTRUCCIÓN DEL PROYECTO CIUDADELA EDUCATIVA 4.0 ETAPA 1 EN EL MUNICIPIO DE RIONEGRO.</t>
  </si>
  <si>
    <t>4 DE DICIEMBRE</t>
  </si>
  <si>
    <t>31 DE DICIEMBRE DE 2026</t>
  </si>
  <si>
    <t>https://community.secop.gov.co/Public/Tendering/ContractNoticePhases/View?PPI=CO1.PPI.42732786&amp;isFromPublicArea=True&amp;isModal=False</t>
  </si>
  <si>
    <t>IP-018-2025</t>
  </si>
  <si>
    <t>MANTENIMIENTO PREVENTIVO Y CORRECTIVO PARA LAS INSTALACIONES ADSCRITAS AL DEPARTAMENTO DE POLICÍA DE ANTIOQUIA – ESTACIONES Y/O SUBESTACIÓN DE POLICÍA EN MUNICIPIOS DE LAS SUBREGIONES DE OCCIDENTE Y URABÁ.</t>
  </si>
  <si>
    <t>INGENIERÍA TRIPLE C S.A.S</t>
  </si>
  <si>
    <t>21 DE OCTUBRE</t>
  </si>
  <si>
    <t>26 DE NOVIEMBRE</t>
  </si>
  <si>
    <t>26 DE MARZO DE 2026</t>
  </si>
  <si>
    <t>https://community.secop.gov.co/Public/Tendering/ContractNoticePhases/View?PPI=CO1.PPI.42421293&amp;isFromPublicArea=True&amp;isModal=False</t>
  </si>
  <si>
    <t>IP-019-2025</t>
  </si>
  <si>
    <t>ARQUITECTURA E INGENIERIA JECSA S.A.S</t>
  </si>
  <si>
    <t>MANTENIMIENTO PREVENTIVO Y CORRECTIVO PARA LAS INSTALACIONES ADSCRITAS AL DEPARTAMENTO DE POLICÍA DE ANTIOQUIA – ESTACIONES Y/O SUBESTACIÓN DE POLICÍA EN MUNICIPIOS DE LAS SUBREGIÓN NORTE.</t>
  </si>
  <si>
    <t>24 DE OCTUBRE</t>
  </si>
  <si>
    <t>26 DE FEBRERO DE 2026</t>
  </si>
  <si>
    <t>https://community.secop.gov.co/Public/Tendering/ContractNoticePhases/View?PPI=CO1.PPI.42451763&amp;isFromPublicArea=True&amp;isModal=False</t>
  </si>
  <si>
    <t>IP-020-2025</t>
  </si>
  <si>
    <t>ÁLVARO RAMÓN MENDOZA IGLESIAS</t>
  </si>
  <si>
    <t>9.085.831 - 1</t>
  </si>
  <si>
    <t>MANTENIMIENTO PREVENTIVO Y CORRECTIVO PARA LAS INSTALACIONES ADSCRITAS AL DEPARTAMENTO DE POLICÍA DE ANTIOQUIA – ESTACIONES Y/O SUBESTACIÓN DE POLICÍA EN MUNICIPIOS DE LAS SUBREGIONES BAJO CAUCA, MAGDALENA MEDIO Y NORDESTE.</t>
  </si>
  <si>
    <t>29 DE OCTUBRE</t>
  </si>
  <si>
    <t>25 DE NOVIEMBRE</t>
  </si>
  <si>
    <t>https://community.secop.gov.co/Public/Tendering/ContractNoticePhases/View?PPI=CO1.PPI.42521002&amp;isFromPublicArea=True&amp;isModal=False</t>
  </si>
  <si>
    <t>INTERVENTORÍA TÉCNICA, FINANCIERA, ADMINISTRATIVA, AMBIENTAL Y JURÍDICA PARA LA CONSTRUCCIÓN DEL PROYECTO CIUDADELA EDUCATIVA 4.0 ETAPA 1 EN EL MUNICIPIO DE RIONEGRO.</t>
  </si>
  <si>
    <t>IP-024-2025</t>
  </si>
  <si>
    <t>DISECONSTRUIR S.A.S</t>
  </si>
  <si>
    <t>900.200.807-1</t>
  </si>
  <si>
    <t>https://community.secop.gov.co/Public/Tendering/ContractNoticePhases/View?PPI=CO1.PPI.42930232&amp;isFromPublicArea=True&amp;isModal=False</t>
  </si>
  <si>
    <t>CD-030-2025</t>
  </si>
  <si>
    <t>INTERVENTORÍA TÉCNICA, FINANCIERA, ADMINISTRATIVA, AMBIENTAL Y JURÍDICA PARA EL DIAGNÓSTICO PATOLÓGICO, LEVANTAMIENTO “AS BUILT”, MODELACIÓN ARQUITECTÓNICA, MODELACIÓN ESTRUCTURAL, DISEÑO DE ELEMENTOS ESTRUCTURALES PARA EL REFUERZO DE LA ESTRUCTURA Y DISEÑO DE CUBIERTA PARA EL ESTADIO ALBERTO GRISALES DEL MUNICIPIO DE RIONEGRO.</t>
  </si>
  <si>
    <t>BRV INGENIERIA Y PLANEACIÓN S.A.S</t>
  </si>
  <si>
    <t>900.664.302-3</t>
  </si>
  <si>
    <t>27 DE NOVIEMBRE</t>
  </si>
  <si>
    <t>15 DE DICIEMBRE</t>
  </si>
  <si>
    <t>https://community.secop.gov.co/Public/Tendering/ContractNoticePhases/View?PPI=CO1.PPI.44075582&amp;isFromPublicArea=True&amp;isModal=False</t>
  </si>
  <si>
    <t>CD-029-2025</t>
  </si>
  <si>
    <t>CONSULTORÍA TÉCNICA ESPECIALIZADA PARA LEVANTAMIENTO PLANIMÉTRICO DETALLADO Y PRESTACIÓN DE ASESORÍA ESPECIALIZADA EN PATRIMONIO Y CULTURA, ENFOCADA EN LOS ELEMENTOS ARQUITECTÓNICOS Y CONSTRUCTIVOS DE ESPECIAL VALOR DEL PALACIO MUNICIPAL.</t>
  </si>
  <si>
    <t>HERNANDO ALBERTO GIRALDO MUÑOZ</t>
  </si>
  <si>
    <t>3 DE DICIEMBRE</t>
  </si>
  <si>
    <t>https://community.secop.gov.co/Public/Tendering/ContractNoticePhases/View?PPI=CO1.PPI.44000253&amp;isFromPublicArea=True&amp;isModal=False</t>
  </si>
  <si>
    <t>CD-035-2025</t>
  </si>
  <si>
    <t>FORTICO INGENIERIA S.A.S</t>
  </si>
  <si>
    <t>800.251.303-5</t>
  </si>
  <si>
    <t>INTERVENTORIA TÉCNICA, FINANCIERA, ADMINISTRATIVA, AMBIENTAL Y JURÍDICA PARA LA ADECUACIÓN, MANTENIMIENTO Y/O MEJORAMIENTO DE LAS INSTALACIONES DE LA BASE MILITAR “CASABE”, ADSCRITA A LA SEGUNDA DIVISIÓN DEL EJÉRCITO NACIONAL, UBICADA EN EL MUNICIPIO DE YONDÓ – ANTIOQUIA.</t>
  </si>
  <si>
    <t>5 DE DICIEMBRE</t>
  </si>
  <si>
    <t>9 DE DICIEMBRE</t>
  </si>
  <si>
    <t>9 DE MARZO DE 2026</t>
  </si>
  <si>
    <t>https://community.secop.gov.co/Public/Tendering/ContractNoticePhases/View?PPI=CO1.PPI.44100234&amp;isFromPublicArea=True&amp;isModal=False</t>
  </si>
  <si>
    <t>CD-033-2025</t>
  </si>
  <si>
    <t>CESAR AUGUSTO ECHEVERRI PEREZ</t>
  </si>
  <si>
    <t>PRESTACIÓN DE SERVICIOS DE APOYO TECNOLÓGICO Y OPERATIVO DE LA GESTIÓN CATASTRAL DEL MUNICIPIO DE RIONEGRO, ANTIOQUIA.</t>
  </si>
  <si>
    <t>12 DE DICIEMBRE</t>
  </si>
  <si>
    <t>https://community.secop.gov.co/Public/Tendering/ContractNoticePhases/View?PPI=CO1.PPI.44194430&amp;isFromPublicArea=True&amp;isModal=False</t>
  </si>
  <si>
    <t>CD-039-2025</t>
  </si>
  <si>
    <t>GESTION AGROAMBIENTAL S.A.S</t>
  </si>
  <si>
    <t>900.504.858-0</t>
  </si>
  <si>
    <t>EJECUTAR EL MANTENIMIENTO EN PREDIOS PÚBLICOS DE PROTECCIÓN AMBIENTAL EN EL MUNICIPIO DE RIONEGRO – ANTIOQUIA.</t>
  </si>
  <si>
    <t>16 DE DICIEMBRE</t>
  </si>
  <si>
    <t>17 DE DICIEMBRE</t>
  </si>
  <si>
    <t>30 DE DICIEMBRE</t>
  </si>
  <si>
    <t>https://community.secop.gov.co/Public/Tendering/ContractNoticePhases/View?PPI=CO1.PPI.44205675&amp;isFromPublicArea=True&amp;isModal=False</t>
  </si>
  <si>
    <t>OC-016-2025</t>
  </si>
  <si>
    <t>L&amp;L INGENIEROS CONSULTORES S.A.S</t>
  </si>
  <si>
    <t>DIAGNÓSTICO PATOLÓGICO, LEVANTAMIENTO “AS BUILT”, MODELACIÓN ARQUITECTÓNICA, MODELACIÓN ESTRUCTURAL, DISEÑO DE ELEMENTOS ESTRUCTURALES PARA EL REFUERZO DE LA ESTRUCTURA Y DISEÑO DE CUBIERTA PARA EL ESTADIO ALBERTO GRISALES DEL MUNICIPIO DE RIONEGRO.</t>
  </si>
  <si>
    <t>1 DE DICIEMBRE</t>
  </si>
  <si>
    <t>https://community.secop.gov.co/Public/Tendering/ContractNoticePhases/View?PPI=CO1.PPI.44086513&amp;isFromPublicArea=True&amp;isModal=False</t>
  </si>
  <si>
    <t>DISEÑO DE REDES DE AGUAS Y REDES SECAS Y LA ELABORACIÓN DEL PLAN DE ADAPTACIÓN A LA GUIA AMBIENTAL (PAGA) EN EL MUNICIPIO DE RIONEGRO ANTIOQUIA.</t>
  </si>
  <si>
    <t>IP-025-2025</t>
  </si>
  <si>
    <t>ALFA Y OMEGA INGENIEROS S.A.S.</t>
  </si>
  <si>
    <t>5 DE JUNIO DE 2026</t>
  </si>
  <si>
    <t>MARIA CAMILA MARQUEZ</t>
  </si>
  <si>
    <t>https://community.secop.gov.co/Public/Tendering/ContractNoticePhases/View?PPI=CO1.PPI.43592132&amp;isFromPublicArea=True&amp;isModal=False</t>
  </si>
  <si>
    <t>CD-036-2025</t>
  </si>
  <si>
    <t>CONSULTORIA PARA EL DESARROLLO DEL DIAGNÓSTICO Y LOS DISEÑOS TÉCNICOS NECESARIOS PARA EL MANTENIMIENTO DE LOS EQUIPAMIENTOS DE MIGRACIÓN COLOMBIA EN LOS MUNICIPIOS DE TURBO (MUELLE PISISI) Y NECOCLÍ EN EL DEPARTAMENTO DE ANTIOQUIA</t>
  </si>
  <si>
    <t>9 DE DIECIEMBRE</t>
  </si>
  <si>
    <t>22 DE DICIEMBRE</t>
  </si>
  <si>
    <t>22 DE ENERO DE 2026</t>
  </si>
  <si>
    <t>https://community.secop.gov.co/Public/Tendering/ContractNoticePhases/View?PPI=CO1.PPI.44280565&amp;isFromPublicArea=True&amp;isModal=False</t>
  </si>
  <si>
    <t>OC-018-2025</t>
  </si>
  <si>
    <t xml:space="preserve">ENTREGA FINAL JF S.A.S </t>
  </si>
  <si>
    <t>MEJORAMIENTO DE FACHADAS EN LA COMUNA MONSEÑOR ALFONSO URIBE JARAMILLO- URBANIZACIÓN JUAN ANTONIO MURILLO DEL MUNICIPIO DE RIONEGRO.</t>
  </si>
  <si>
    <t>23 DE DICIEMBRE</t>
  </si>
  <si>
    <t>https://community.secop.gov.co/Public/Tendering/ContractNoticePhases/View?PPI=CO1.PPI.44228383&amp;isFromPublicArea=True&amp;isModal=False</t>
  </si>
  <si>
    <t>CD-038-2025</t>
  </si>
  <si>
    <t>901.307.760-7</t>
  </si>
  <si>
    <t>REALIZACIÓN DE ACCIONES ENCAMINADAS A LA CONSERVACIÓN Y SOSTENIMIENTO DE LA SILVICULTURA URBANA, EL EMBELLECIMIENTO Y/O MANTENIMIENTO DEL ORNATO Y MANEJO DEL ARBOLADO EN ZONAS VERDES Y COMUNES DEL ESPACIO PÚBLICO EN EL MUNICIPIO DE RIONEGRO.</t>
  </si>
  <si>
    <t>18 DE DICIEMBRE</t>
  </si>
  <si>
    <t>19 DE DICIEMBRE</t>
  </si>
  <si>
    <t>https://community.secop.gov.co/Public/Tendering/ContractNoticePhases/View?PPI=CO1.PPI.44346627&amp;isFromPublicArea=True&amp;isModal=False</t>
  </si>
  <si>
    <t>REALIZACIÓN DE ACCIONES ENCAMINADAS AL MANTENIMIENTO Y MANEJO DEL ARBOLADO EN ZONAS VERDES Y COMUNES DEL ESPACIO PÚBLICO EN EL MUNICIPIO DE RIONEGRO.</t>
  </si>
  <si>
    <t>https://community.secop.gov.co/Public/Tendering/ContractNoticePhases/View?PPI=CO1.PPI.44357894&amp;isFromPublicArea=True&amp;isModal=False</t>
  </si>
  <si>
    <t>CD-034-2025</t>
  </si>
  <si>
    <t>INTERVENTORÍA TÉCNICA, FINANCIERA, ADMINISTRATIVA, AMBIENTAL Y JURÍDICA PARA EL DISEÑO DE REDES DE AGUAS Y DE REDES SECAS. ADEMÁS, LA ELABORACIÓN DEL PLAN DE ADAPTACIÓN A LA GUÍA AMBIENTAL (PAGA) EN EL MUNICIPIO DE RIONEGRO ANTIOQUIA.</t>
  </si>
  <si>
    <t>10 DE DICIEMBRE</t>
  </si>
  <si>
    <t>11 DE JUNIO DE 2026</t>
  </si>
  <si>
    <t>https://community.secop.gov.co/Public/Tendering/ContractNoticePhases/View?PPI=CO1.PPI.44227282&amp;isFromPublicArea=True&amp;isModal=False</t>
  </si>
  <si>
    <t>OC-017-2025</t>
  </si>
  <si>
    <t>CONSORCIO COMANDOS 2025</t>
  </si>
  <si>
    <t>902.015.854-0</t>
  </si>
  <si>
    <t>MANTENIMIENTO PREVENTIVO Y CORRECTIVO PARA LAS INSTALACIONES ADSCRITAS AL DEPARTAMENTO DE POLICÍA DE ANTIOQUIA – ESTACIONES Y/O SUBESTACIÓN DE POLICÍA EN MUNICIPIOS DE LA SUBREGIÓN DEL SUROESTE ANTIOQUEÑO.</t>
  </si>
  <si>
    <t>8 DE ENERO DE 2026</t>
  </si>
  <si>
    <t>8 DE ABRIL DE 2026</t>
  </si>
  <si>
    <t>https://community.secop.gov.co/Public/Tendering/ContractNoticePhases/View?PPI=CO1.PPI.44798456&amp;isFromPublicArea=True&amp;isModal=False</t>
  </si>
  <si>
    <t>CD-041-2025</t>
  </si>
  <si>
    <t>MOVIEXCAVAR SUMINISTRO MOVIMIENTO Y EXCAVACION S.A.S</t>
  </si>
  <si>
    <t>901.468.162-2</t>
  </si>
  <si>
    <t xml:space="preserve">INTERVENTORÍA TÉCNICA, FINANCIERA, ADMINISTRATIVA, AMBIENTAL Y JURÍDICA PARA A CONSTRUCCIÓN DE OBRAS DE CONTENCIÓN Y/O MITIGACIÓN DE EL PUNTO CRITICO DENOMINADO PC02 TABLACITO UBICADO EN EL MUNICIPIO DE RIONEGRO – ANTIOQUIA.  </t>
  </si>
  <si>
    <t>12 DE ENERO</t>
  </si>
  <si>
    <t>23 DE ENERO</t>
  </si>
  <si>
    <t>23 DE MAYO</t>
  </si>
  <si>
    <t>https://community.secop.gov.co/Public/Tendering/ContractNoticePhases/View?PPI=CO1.PPI.45563452&amp;isFromPublicArea=True&amp;isModal=False</t>
  </si>
  <si>
    <t>OC-019-2025</t>
  </si>
  <si>
    <t>INTEROBRAS ANTIOQUIA S.A.S</t>
  </si>
  <si>
    <t>901.731.897-4</t>
  </si>
  <si>
    <t>INTERVENTORÍA TÉCNICA, FINANCIERA, ADMINISTRATIVA, AMBIENTAL Y JURÍDICA PARA LA REPAVIMENTACIÓN, SEÑALIZACIÓN Y OBRAS COMPLEMENTARIAS DE LAS VÍAS EN EL SECTOR GUALANDAY DEL MUNICIPIO DE RIONEGRO – ANTIOQUIA.</t>
  </si>
  <si>
    <t>6 DE ENERO</t>
  </si>
  <si>
    <t>14 DE MAYO</t>
  </si>
  <si>
    <t>JOHNNY CARDONA MÁRQUEZ</t>
  </si>
  <si>
    <t>https://community.secop.gov.co/Public/Tendering/ContractNoticePhases/View?PPI=CO1.PPI.45813545&amp;isFromPublicArea=True&amp;isModal=False</t>
  </si>
  <si>
    <t>IP-026-2025</t>
  </si>
  <si>
    <t>REPAVIMENTACIÓN, SEÑALIZACIÓN Y OBRAS COMPLEMENTARIAS DE LAS VÍAS EN EL SECTOR GUALANDAY DEL MUNICIPIO DE RIONEGRO, ANTIOQUIA.</t>
  </si>
  <si>
    <t>GUSTAVO ADOLFO AGUDELO LÓPEZ</t>
  </si>
  <si>
    <t>14 DE ENERO</t>
  </si>
  <si>
    <t>14 DE M,AYO</t>
  </si>
  <si>
    <t>6.400.658.603.00</t>
  </si>
  <si>
    <t>https://community.secop.gov.co/Public/Tendering/ContractNoticePhases/View?PPI=CO1.PPI.43674908&amp;isFromPublicArea=True&amp;isModal=False</t>
  </si>
  <si>
    <t>OC-022-2025</t>
  </si>
  <si>
    <t>INTERVENTORÍA TÉCNICA, FINANCIERA, ADMINISTRATIVA, AMBIENTAL Y JURÍDICA PARA EL MANTENIMIENTO Y MEJORAMIENTO DE ESCENARIOS DEPORTIVOS DEL MUNICIPIO DE RIONEGRO.</t>
  </si>
  <si>
    <t>13 DE ENERO</t>
  </si>
  <si>
    <t>16 DE ENERO</t>
  </si>
  <si>
    <t>FORTICO INGENIERÍA S.A.S</t>
  </si>
  <si>
    <t>6 DE NOVIEMBRE</t>
  </si>
  <si>
    <t>https://community.secop.gov.co/Public/Tendering/ContractNoticePhases/View?PPI=CO1.PPI.44729753&amp;isFromPublicArea=True&amp;isModal=False</t>
  </si>
  <si>
    <t>1 DE MAYO</t>
  </si>
  <si>
    <t>PAKITIERRAS S.A.S.</t>
  </si>
  <si>
    <t>901.278.244-2</t>
  </si>
  <si>
    <t>22 DE ENERO</t>
  </si>
  <si>
    <t>https://community.secop.gov.co/Public/Tendering/ContractNoticePhases/View?PPI=CO1.PPI.44030106&amp;isFromPublicArea=True&amp;isModal=False</t>
  </si>
  <si>
    <t>OC-032-2025</t>
  </si>
  <si>
    <t xml:space="preserve">JHON JAIRO RENDON OSPINA </t>
  </si>
  <si>
    <t>EJECUCIÓN DE LAS OBRAS COMPLEMENTARIAS DE LA TERMINAL DE TRANSPORTE DE RIONEGRO, ANTIOQUIA</t>
  </si>
  <si>
    <t>10 DE FEBRERO</t>
  </si>
  <si>
    <t>https://community.secop.gov.co/Public/Tendering/ContractNoticePhases/View?PPI=CO1.PPI.46014836&amp;isFromPublicArea=True&amp;isModal=False</t>
  </si>
  <si>
    <t>CONTRATACIÓN EDESO 2025</t>
  </si>
  <si>
    <t>IP-028-2025</t>
  </si>
  <si>
    <t>KHAIROS S.A.S</t>
  </si>
  <si>
    <t>901.310.542-9</t>
  </si>
  <si>
    <t xml:space="preserve">CONSTRUCCIÓN DE OBRAS DE CONTENCIÓN Y/O MITIGACIÓN DE EL PUNTO CRITICO DENOMINADO PC02 TABLACITO UBICADO EN EL MUNICIPIO DE RIONEGRO – ANTIOQUIA.  </t>
  </si>
  <si>
    <t>3 DE FEBRERO</t>
  </si>
  <si>
    <t>2 DE JUNIO</t>
  </si>
  <si>
    <t>https://community.secop.gov.co/Public/Tendering/ContractNoticePhases/View?PPI=CO1.PPI.43882264&amp;isFromPublicArea=True&amp;isModal=False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</si>
</sst>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 #,##0;[Red]\-&quot;$&quot;\ #,##0"/>
    <numFmt numFmtId="8" formatCode="&quot;$&quot;\ #,##0.00;[Red]\-&quot;$&quot;\ #,##0.00"/>
    <numFmt numFmtId="42" formatCode="_-&quot;$&quot;\ * #,##0_-;\-&quot;$&quot;\ * #,##0_-;_-&quot;$&quot;\ * &quot;-&quot;_-;_-@_-"/>
    <numFmt numFmtId="44" formatCode="_-&quot;$&quot;\ * #,##0.00_-;\-&quot;$&quot;\ * #,##0.00_-;_-&quot;$&quot;\ * &quot;-&quot;??_-;_-@_-"/>
    <numFmt numFmtId="43" formatCode="_-* #,##0.00_-;\-* #,##0.00_-;_-* &quot;-&quot;??_-;_-@_-"/>
    <numFmt numFmtId="164" formatCode="&quot;$&quot;#,##0;[Red]\-&quot;$&quot;#,##0"/>
    <numFmt numFmtId="165" formatCode="&quot;$&quot;#,##0.00;[Red]\-&quot;$&quot;#,##0.00"/>
    <numFmt numFmtId="166" formatCode="_-&quot;$&quot;* #,##0_-;\-&quot;$&quot;* #,##0_-;_-&quot;$&quot;* &quot;-&quot;_-;_-@_-"/>
    <numFmt numFmtId="167" formatCode="_(* #,##0.00_);_(* \(#,##0.00\);_(* &quot;-&quot;??_);_(@_)"/>
    <numFmt numFmtId="168" formatCode="#,##0.00\ &quot;MESES&quot;"/>
    <numFmt numFmtId="169" formatCode="#,##0\ &quot;MESES&quot;"/>
    <numFmt numFmtId="170" formatCode="#,##0.0\ &quot;MESES&quot;"/>
    <numFmt numFmtId="171" formatCode="#,##0.0"/>
    <numFmt numFmtId="172" formatCode="&quot;$&quot;\ #,##0.00"/>
    <numFmt numFmtId="173" formatCode="_ * #,##0.00_ ;_ * \-#,##0.00_ ;_ * &quot;-&quot;??_ ;_ @_ "/>
  </numFmts>
  <fonts count="45" x14ac:knownFonts="1">
    <font>
      <sz val="11"/>
      <color theme="1"/>
      <name val="Calibri"/>
      <family val="2"/>
      <scheme val="minor"/>
    </font>
    <font>
      <sz val="11"/>
      <color theme="1"/>
      <name val="Calibri"/>
      <family val="2"/>
      <scheme val="minor"/>
    </font>
    <font>
      <b/>
      <sz val="12"/>
      <name val="Arial Narrow"/>
      <family val="2"/>
    </font>
    <font>
      <sz val="12"/>
      <name val="Arial Narrow"/>
      <family val="2"/>
    </font>
    <font>
      <sz val="10"/>
      <name val="Arial"/>
      <family val="2"/>
    </font>
    <font>
      <sz val="12"/>
      <color indexed="8"/>
      <name val="Arial Narrow"/>
      <family val="2"/>
    </font>
    <font>
      <sz val="11"/>
      <name val="Arial Narrow"/>
      <family val="2"/>
    </font>
    <font>
      <sz val="12"/>
      <color rgb="FFFF0000"/>
      <name val="Arial Narrow"/>
      <family val="2"/>
    </font>
    <font>
      <sz val="12"/>
      <color indexed="30"/>
      <name val="Arial Narrow"/>
      <family val="2"/>
    </font>
    <font>
      <sz val="12"/>
      <color rgb="FF0070C0"/>
      <name val="Arial Narrow"/>
      <family val="2"/>
    </font>
    <font>
      <b/>
      <sz val="12"/>
      <color indexed="30"/>
      <name val="Arial Narrow"/>
      <family val="2"/>
    </font>
    <font>
      <b/>
      <sz val="12"/>
      <color indexed="8"/>
      <name val="Arial Narrow"/>
      <family val="2"/>
    </font>
    <font>
      <i/>
      <sz val="12"/>
      <color indexed="8"/>
      <name val="Arial Narrow"/>
      <family val="2"/>
    </font>
    <font>
      <i/>
      <sz val="12"/>
      <name val="Arial Narrow"/>
      <family val="2"/>
    </font>
    <font>
      <b/>
      <sz val="9"/>
      <color indexed="81"/>
      <name val="Tahoma"/>
      <family val="2"/>
    </font>
    <font>
      <sz val="9"/>
      <color indexed="81"/>
      <name val="Tahoma"/>
      <family val="2"/>
    </font>
    <font>
      <sz val="12"/>
      <color theme="1"/>
      <name val="Arial Narrow"/>
      <family val="2"/>
    </font>
    <font>
      <sz val="11"/>
      <name val="Calibri"/>
      <family val="2"/>
      <scheme val="minor"/>
    </font>
    <font>
      <sz val="11"/>
      <color theme="1"/>
      <name val="Arial Narrow"/>
      <family val="2"/>
    </font>
    <font>
      <sz val="11"/>
      <color rgb="FF000000"/>
      <name val="Arial Narrow"/>
      <family val="2"/>
    </font>
    <font>
      <b/>
      <sz val="11"/>
      <color rgb="FF000000"/>
      <name val="Arial Narrow"/>
      <family val="2"/>
    </font>
    <font>
      <b/>
      <sz val="11"/>
      <color theme="1"/>
      <name val="Arial Narrow"/>
      <family val="2"/>
    </font>
    <font>
      <sz val="10"/>
      <name val="Arial Narrow"/>
      <family val="2"/>
    </font>
    <font>
      <b/>
      <sz val="11"/>
      <name val="Arial Narrow"/>
      <family val="2"/>
    </font>
    <font>
      <i/>
      <sz val="11"/>
      <color theme="1"/>
      <name val="Arial Narrow"/>
      <family val="2"/>
    </font>
    <font>
      <sz val="11"/>
      <color rgb="FF0E0E0E"/>
      <name val="Arial Narrow"/>
      <family val="2"/>
    </font>
    <font>
      <b/>
      <sz val="11"/>
      <color theme="1"/>
      <name val="Calibri"/>
      <family val="2"/>
      <scheme val="minor"/>
    </font>
    <font>
      <b/>
      <sz val="10"/>
      <color theme="1"/>
      <name val="Arial Narrow"/>
      <family val="2"/>
    </font>
    <font>
      <sz val="10"/>
      <color theme="1"/>
      <name val="Arial Narrow"/>
      <family val="2"/>
    </font>
    <font>
      <sz val="10"/>
      <color rgb="FF000000"/>
      <name val="Arial Narrow"/>
      <family val="2"/>
    </font>
    <font>
      <sz val="10"/>
      <color rgb="FF3D3D3D"/>
      <name val="Arial Narrow"/>
      <family val="2"/>
    </font>
    <font>
      <sz val="8"/>
      <name val="Calibri"/>
      <family val="2"/>
      <scheme val="minor"/>
    </font>
    <font>
      <sz val="9"/>
      <color theme="1"/>
      <name val="Arial Narrow"/>
      <family val="2"/>
    </font>
    <font>
      <sz val="9"/>
      <color theme="1"/>
      <name val="Arial"/>
      <family val="2"/>
    </font>
    <font>
      <sz val="9"/>
      <color rgb="FF000000"/>
      <name val="Arial"/>
      <family val="2"/>
    </font>
    <font>
      <sz val="12"/>
      <color theme="1"/>
      <name val="Arial"/>
      <family val="2"/>
    </font>
    <font>
      <sz val="11"/>
      <color theme="1"/>
      <name val="Arial"/>
      <family val="2"/>
    </font>
    <font>
      <sz val="8"/>
      <color theme="1"/>
      <name val="Arial Narrow"/>
      <family val="2"/>
    </font>
    <font>
      <b/>
      <sz val="9"/>
      <color theme="1"/>
      <name val="Arial Narrow"/>
      <family val="2"/>
    </font>
    <font>
      <sz val="12"/>
      <color rgb="FF000000"/>
      <name val="Arial Narrow"/>
      <family val="2"/>
    </font>
    <font>
      <sz val="12"/>
      <color theme="1"/>
      <name val="Calibri"/>
      <family val="2"/>
      <scheme val="minor"/>
    </font>
    <font>
      <b/>
      <sz val="12"/>
      <color theme="1"/>
      <name val="Arial Narrow"/>
      <family val="2"/>
    </font>
    <font>
      <b/>
      <sz val="12"/>
      <color theme="1"/>
      <name val="Calibri"/>
      <family val="2"/>
      <scheme val="minor"/>
    </font>
    <font>
      <sz val="11"/>
      <color rgb="FF555555"/>
      <name val="Arial Narrow"/>
      <family val="2"/>
    </font>
    <font>
      <u/>
      <sz val="11"/>
      <color theme="10"/>
      <name val="Calibri"/>
      <family val="2"/>
      <scheme val="minor"/>
    </font>
  </fonts>
  <fills count="12">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theme="6" tint="0.59999389629810485"/>
        <bgColor indexed="64"/>
      </patternFill>
    </fill>
    <fill>
      <patternFill patternType="solid">
        <fgColor indexed="9"/>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9.9978637043366805E-2"/>
        <bgColor indexed="64"/>
      </patternFill>
    </fill>
  </fills>
  <borders count="3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s>
  <cellStyleXfs count="15">
    <xf numFmtId="0" fontId="0" fillId="0" borderId="0"/>
    <xf numFmtId="42" fontId="1"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7" fontId="4" fillId="0" borderId="0" applyFont="0" applyFill="0" applyBorder="0" applyAlignment="0" applyProtection="0"/>
    <xf numFmtId="173" fontId="4" fillId="0" borderId="0" applyFont="0" applyFill="0" applyBorder="0" applyAlignment="0" applyProtection="0"/>
    <xf numFmtId="0" fontId="4" fillId="0" borderId="0"/>
    <xf numFmtId="166" fontId="1" fillId="0" borderId="0" applyFont="0" applyFill="0" applyBorder="0" applyAlignment="0" applyProtection="0"/>
    <xf numFmtId="44" fontId="1" fillId="0" borderId="0" applyFont="0" applyFill="0" applyBorder="0" applyAlignment="0" applyProtection="0"/>
    <xf numFmtId="0" fontId="44" fillId="0" borderId="0" applyNumberFormat="0" applyFill="0" applyBorder="0" applyAlignment="0" applyProtection="0"/>
    <xf numFmtId="42" fontId="1"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733">
    <xf numFmtId="0" fontId="0" fillId="0" borderId="0" xfId="0"/>
    <xf numFmtId="0" fontId="3" fillId="0" borderId="0" xfId="0" applyFont="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42" fontId="3" fillId="0" borderId="5" xfId="1" applyFont="1" applyFill="1" applyBorder="1" applyAlignment="1">
      <alignment horizontal="center" vertical="center"/>
    </xf>
    <xf numFmtId="0" fontId="3" fillId="0" borderId="6" xfId="0" applyFont="1" applyBorder="1" applyAlignment="1">
      <alignment horizontal="center" vertical="center"/>
    </xf>
    <xf numFmtId="0" fontId="3" fillId="0" borderId="4" xfId="2" applyFont="1" applyBorder="1" applyAlignment="1">
      <alignment horizontal="center" vertical="center"/>
    </xf>
    <xf numFmtId="0" fontId="2" fillId="0" borderId="5" xfId="2" applyFont="1" applyBorder="1" applyAlignment="1">
      <alignment horizontal="center" vertical="center" wrapText="1"/>
    </xf>
    <xf numFmtId="0" fontId="2" fillId="0" borderId="5" xfId="2" applyFont="1" applyBorder="1" applyAlignment="1">
      <alignment horizontal="center" vertical="center"/>
    </xf>
    <xf numFmtId="42" fontId="2" fillId="0" borderId="5" xfId="1" applyFont="1" applyBorder="1" applyAlignment="1">
      <alignment horizontal="center" vertical="center"/>
    </xf>
    <xf numFmtId="0" fontId="2" fillId="0" borderId="6" xfId="2" applyFont="1" applyBorder="1" applyAlignment="1">
      <alignment horizontal="center" vertical="center"/>
    </xf>
    <xf numFmtId="0" fontId="3" fillId="0" borderId="0" xfId="2" applyFont="1" applyAlignment="1">
      <alignment horizontal="center" vertical="center"/>
    </xf>
    <xf numFmtId="0" fontId="3" fillId="2" borderId="4" xfId="2" applyFont="1" applyFill="1" applyBorder="1" applyAlignment="1">
      <alignment horizontal="center" vertical="center"/>
    </xf>
    <xf numFmtId="0" fontId="3" fillId="2" borderId="5" xfId="0" applyFont="1" applyFill="1" applyBorder="1" applyAlignment="1">
      <alignment horizontal="center" vertical="center"/>
    </xf>
    <xf numFmtId="14" fontId="3" fillId="2" borderId="5" xfId="0" applyNumberFormat="1" applyFont="1" applyFill="1" applyBorder="1" applyAlignment="1">
      <alignment horizontal="center" vertical="center"/>
    </xf>
    <xf numFmtId="6" fontId="3" fillId="2" borderId="5" xfId="0" applyNumberFormat="1" applyFont="1" applyFill="1" applyBorder="1" applyAlignment="1">
      <alignment horizontal="center" vertical="center"/>
    </xf>
    <xf numFmtId="42" fontId="3" fillId="2" borderId="5" xfId="1" applyFont="1" applyFill="1" applyBorder="1" applyAlignment="1">
      <alignment horizontal="center" vertical="center"/>
    </xf>
    <xf numFmtId="168" fontId="3" fillId="2" borderId="5" xfId="2" applyNumberFormat="1" applyFont="1" applyFill="1" applyBorder="1" applyAlignment="1">
      <alignment horizontal="center" vertical="center"/>
    </xf>
    <xf numFmtId="0" fontId="3" fillId="2" borderId="5" xfId="2" applyFont="1" applyFill="1" applyBorder="1" applyAlignment="1">
      <alignment horizontal="center" vertical="center"/>
    </xf>
    <xf numFmtId="168" fontId="3" fillId="0" borderId="5" xfId="2" applyNumberFormat="1" applyFont="1" applyBorder="1" applyAlignment="1">
      <alignment horizontal="center" vertical="center"/>
    </xf>
    <xf numFmtId="0" fontId="3" fillId="2" borderId="6" xfId="2" applyFont="1" applyFill="1" applyBorder="1" applyAlignment="1">
      <alignment horizontal="center" vertical="center"/>
    </xf>
    <xf numFmtId="0" fontId="6" fillId="2" borderId="4" xfId="2" applyFont="1" applyFill="1" applyBorder="1" applyAlignment="1">
      <alignment horizontal="center" vertical="center"/>
    </xf>
    <xf numFmtId="0" fontId="3" fillId="2" borderId="0" xfId="2" applyFont="1" applyFill="1" applyAlignment="1">
      <alignment horizontal="center" vertical="center"/>
    </xf>
    <xf numFmtId="14" fontId="3" fillId="2" borderId="5" xfId="2" applyNumberFormat="1" applyFont="1" applyFill="1" applyBorder="1" applyAlignment="1">
      <alignment horizontal="center" vertical="center"/>
    </xf>
    <xf numFmtId="0" fontId="3" fillId="4" borderId="4" xfId="2" applyFont="1" applyFill="1" applyBorder="1" applyAlignment="1">
      <alignment horizontal="center" vertical="center"/>
    </xf>
    <xf numFmtId="0" fontId="3" fillId="4" borderId="5" xfId="0" applyFont="1" applyFill="1" applyBorder="1" applyAlignment="1">
      <alignment horizontal="center" vertical="center"/>
    </xf>
    <xf numFmtId="0" fontId="3" fillId="4" borderId="5" xfId="2" applyFont="1" applyFill="1" applyBorder="1" applyAlignment="1">
      <alignment horizontal="center" vertical="center"/>
    </xf>
    <xf numFmtId="14" fontId="3" fillId="4" borderId="5" xfId="0" applyNumberFormat="1" applyFont="1" applyFill="1" applyBorder="1" applyAlignment="1">
      <alignment horizontal="center" vertical="center"/>
    </xf>
    <xf numFmtId="6" fontId="3" fillId="4" borderId="5" xfId="0" applyNumberFormat="1" applyFont="1" applyFill="1" applyBorder="1" applyAlignment="1">
      <alignment horizontal="center" vertical="center"/>
    </xf>
    <xf numFmtId="42" fontId="3" fillId="4" borderId="5" xfId="1" applyFont="1" applyFill="1" applyBorder="1" applyAlignment="1">
      <alignment horizontal="center" vertical="center"/>
    </xf>
    <xf numFmtId="168" fontId="3" fillId="4" borderId="5" xfId="2" applyNumberFormat="1" applyFont="1" applyFill="1" applyBorder="1" applyAlignment="1">
      <alignment horizontal="center" vertical="center"/>
    </xf>
    <xf numFmtId="169" fontId="3" fillId="4" borderId="5" xfId="2" applyNumberFormat="1" applyFont="1" applyFill="1" applyBorder="1" applyAlignment="1">
      <alignment horizontal="center" vertical="center"/>
    </xf>
    <xf numFmtId="0" fontId="3" fillId="4" borderId="5" xfId="2" applyFont="1" applyFill="1" applyBorder="1" applyAlignment="1">
      <alignment horizontal="center" vertical="center" wrapText="1"/>
    </xf>
    <xf numFmtId="0" fontId="3" fillId="4" borderId="6" xfId="2" applyFont="1" applyFill="1" applyBorder="1" applyAlignment="1">
      <alignment horizontal="center" vertical="center"/>
    </xf>
    <xf numFmtId="42" fontId="3" fillId="2" borderId="5" xfId="1" applyFont="1" applyFill="1" applyBorder="1" applyAlignment="1">
      <alignment horizontal="center" vertical="center" wrapText="1"/>
    </xf>
    <xf numFmtId="168" fontId="3" fillId="2" borderId="5" xfId="3" applyNumberFormat="1" applyFont="1" applyFill="1" applyBorder="1" applyAlignment="1">
      <alignment horizontal="center" vertical="center"/>
    </xf>
    <xf numFmtId="169" fontId="3" fillId="2" borderId="5" xfId="2" applyNumberFormat="1" applyFont="1" applyFill="1" applyBorder="1" applyAlignment="1">
      <alignment horizontal="center" vertical="center"/>
    </xf>
    <xf numFmtId="0" fontId="3" fillId="2" borderId="5" xfId="3" applyFont="1" applyFill="1" applyBorder="1" applyAlignment="1">
      <alignment horizontal="center" vertical="center"/>
    </xf>
    <xf numFmtId="0" fontId="3" fillId="2" borderId="6" xfId="3" applyFont="1" applyFill="1" applyBorder="1" applyAlignment="1">
      <alignment horizontal="center" vertical="center"/>
    </xf>
    <xf numFmtId="0" fontId="3" fillId="2" borderId="0" xfId="3" applyFont="1" applyFill="1" applyAlignment="1">
      <alignment horizontal="center" vertical="center"/>
    </xf>
    <xf numFmtId="14" fontId="3" fillId="0" borderId="5" xfId="0" applyNumberFormat="1" applyFont="1" applyBorder="1" applyAlignment="1">
      <alignment horizontal="center" vertical="center"/>
    </xf>
    <xf numFmtId="6" fontId="3" fillId="0" borderId="5" xfId="0" applyNumberFormat="1" applyFont="1" applyBorder="1" applyAlignment="1">
      <alignment horizontal="center" vertical="center"/>
    </xf>
    <xf numFmtId="168" fontId="3" fillId="0" borderId="5" xfId="3" applyNumberFormat="1" applyFont="1" applyBorder="1" applyAlignment="1">
      <alignment horizontal="center" vertical="center"/>
    </xf>
    <xf numFmtId="0" fontId="3" fillId="0" borderId="5" xfId="3" applyFont="1" applyBorder="1" applyAlignment="1">
      <alignment horizontal="center" vertical="center"/>
    </xf>
    <xf numFmtId="0" fontId="3" fillId="0" borderId="5" xfId="3" applyFont="1" applyBorder="1" applyAlignment="1">
      <alignment horizontal="center" vertical="center" wrapText="1"/>
    </xf>
    <xf numFmtId="0" fontId="3" fillId="0" borderId="6" xfId="3" applyFont="1" applyBorder="1" applyAlignment="1">
      <alignment horizontal="center" vertical="center"/>
    </xf>
    <xf numFmtId="0" fontId="3" fillId="0" borderId="0" xfId="3" applyFont="1" applyAlignment="1">
      <alignment horizontal="center" vertical="center"/>
    </xf>
    <xf numFmtId="0" fontId="3" fillId="2" borderId="5" xfId="3" applyFont="1" applyFill="1" applyBorder="1" applyAlignment="1">
      <alignment horizontal="center" vertical="center" wrapText="1"/>
    </xf>
    <xf numFmtId="0" fontId="3" fillId="4" borderId="5" xfId="0" applyFont="1" applyFill="1" applyBorder="1" applyAlignment="1">
      <alignment horizontal="center" vertical="center" wrapText="1"/>
    </xf>
    <xf numFmtId="168" fontId="3" fillId="4" borderId="5" xfId="3" applyNumberFormat="1" applyFont="1" applyFill="1" applyBorder="1" applyAlignment="1">
      <alignment horizontal="center" vertical="center"/>
    </xf>
    <xf numFmtId="0" fontId="3" fillId="4" borderId="5" xfId="3" applyFont="1" applyFill="1" applyBorder="1" applyAlignment="1">
      <alignment horizontal="center" vertical="center"/>
    </xf>
    <xf numFmtId="168" fontId="3" fillId="4" borderId="5" xfId="0" applyNumberFormat="1" applyFont="1" applyFill="1" applyBorder="1" applyAlignment="1">
      <alignment horizontal="center" vertical="center"/>
    </xf>
    <xf numFmtId="0" fontId="3" fillId="4" borderId="6" xfId="0" applyFont="1" applyFill="1" applyBorder="1" applyAlignment="1">
      <alignment horizontal="center" vertical="center"/>
    </xf>
    <xf numFmtId="42" fontId="3" fillId="0" borderId="5" xfId="1" applyFont="1" applyFill="1" applyBorder="1" applyAlignment="1">
      <alignment horizontal="center" vertical="center" wrapText="1"/>
    </xf>
    <xf numFmtId="168" fontId="3" fillId="0" borderId="5" xfId="0" applyNumberFormat="1" applyFont="1" applyBorder="1" applyAlignment="1">
      <alignment horizontal="center" vertical="center"/>
    </xf>
    <xf numFmtId="4" fontId="3" fillId="0" borderId="5" xfId="0" applyNumberFormat="1" applyFont="1" applyBorder="1" applyAlignment="1">
      <alignment horizontal="center" vertical="center"/>
    </xf>
    <xf numFmtId="0" fontId="3" fillId="0" borderId="6" xfId="0" applyFont="1" applyBorder="1" applyAlignment="1">
      <alignment horizontal="center" vertical="center" wrapText="1"/>
    </xf>
    <xf numFmtId="169" fontId="3" fillId="0" borderId="5" xfId="2" applyNumberFormat="1" applyFont="1" applyBorder="1" applyAlignment="1">
      <alignment horizontal="center" vertical="center"/>
    </xf>
    <xf numFmtId="0" fontId="7" fillId="0" borderId="0" xfId="0" applyFont="1" applyAlignment="1">
      <alignment horizontal="center" vertical="center"/>
    </xf>
    <xf numFmtId="0" fontId="7" fillId="3" borderId="0" xfId="0" applyFont="1" applyFill="1" applyAlignment="1">
      <alignment horizontal="center" vertical="center"/>
    </xf>
    <xf numFmtId="168" fontId="3" fillId="2" borderId="5" xfId="0" applyNumberFormat="1" applyFont="1" applyFill="1" applyBorder="1" applyAlignment="1">
      <alignment horizontal="center" vertical="center"/>
    </xf>
    <xf numFmtId="0" fontId="3" fillId="2" borderId="5" xfId="0" applyFont="1" applyFill="1" applyBorder="1" applyAlignment="1">
      <alignment horizontal="center" vertical="center" wrapText="1"/>
    </xf>
    <xf numFmtId="42" fontId="3" fillId="4" borderId="5" xfId="1" applyFont="1" applyFill="1" applyBorder="1" applyAlignment="1">
      <alignment horizontal="center" vertical="center" wrapText="1"/>
    </xf>
    <xf numFmtId="4" fontId="3" fillId="4" borderId="5" xfId="0" applyNumberFormat="1" applyFont="1" applyFill="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horizontal="center" vertical="center"/>
    </xf>
    <xf numFmtId="170" fontId="3" fillId="0" borderId="5" xfId="2" applyNumberFormat="1" applyFont="1" applyBorder="1" applyAlignment="1">
      <alignment horizontal="center" vertical="center"/>
    </xf>
    <xf numFmtId="14" fontId="3" fillId="0" borderId="5" xfId="0" applyNumberFormat="1" applyFont="1" applyBorder="1" applyAlignment="1">
      <alignment horizontal="center" vertical="center" wrapText="1"/>
    </xf>
    <xf numFmtId="6" fontId="3" fillId="0" borderId="5" xfId="0" applyNumberFormat="1" applyFont="1" applyBorder="1" applyAlignment="1">
      <alignment horizontal="center" vertical="center" wrapText="1"/>
    </xf>
    <xf numFmtId="168" fontId="3" fillId="0" borderId="5" xfId="0" applyNumberFormat="1" applyFont="1" applyBorder="1" applyAlignment="1">
      <alignment horizontal="center" vertical="center" wrapText="1"/>
    </xf>
    <xf numFmtId="169" fontId="3" fillId="0" borderId="5" xfId="0" applyNumberFormat="1" applyFont="1" applyBorder="1" applyAlignment="1">
      <alignment horizontal="center" vertical="center" wrapText="1"/>
    </xf>
    <xf numFmtId="0" fontId="3" fillId="2" borderId="6" xfId="0" applyFont="1" applyFill="1" applyBorder="1" applyAlignment="1">
      <alignment horizontal="center" vertical="center" wrapText="1"/>
    </xf>
    <xf numFmtId="0" fontId="0" fillId="0" borderId="0" xfId="0" applyAlignment="1">
      <alignment horizontal="center" vertical="center" wrapText="1"/>
    </xf>
    <xf numFmtId="0" fontId="3" fillId="2" borderId="6" xfId="0" applyFont="1" applyFill="1" applyBorder="1" applyAlignment="1">
      <alignment horizontal="center" vertical="center"/>
    </xf>
    <xf numFmtId="0" fontId="3" fillId="0" borderId="5" xfId="0" applyFont="1" applyBorder="1" applyAlignment="1">
      <alignment horizontal="right" vertical="center"/>
    </xf>
    <xf numFmtId="14" fontId="3" fillId="0" borderId="5" xfId="0" applyNumberFormat="1" applyFont="1" applyBorder="1" applyAlignment="1">
      <alignment horizontal="right" vertical="center"/>
    </xf>
    <xf numFmtId="6" fontId="3" fillId="0" borderId="5" xfId="0" applyNumberFormat="1" applyFont="1" applyBorder="1" applyAlignment="1">
      <alignment horizontal="right" vertical="center"/>
    </xf>
    <xf numFmtId="42" fontId="3" fillId="0" borderId="5" xfId="1" applyFont="1" applyFill="1" applyBorder="1" applyAlignment="1">
      <alignment vertical="center" wrapText="1"/>
    </xf>
    <xf numFmtId="42" fontId="3" fillId="0" borderId="5" xfId="1" applyFont="1" applyFill="1" applyBorder="1" applyAlignment="1">
      <alignment horizontal="right" vertical="center"/>
    </xf>
    <xf numFmtId="169" fontId="3" fillId="0" borderId="5" xfId="0" applyNumberFormat="1" applyFont="1" applyBorder="1" applyAlignment="1">
      <alignment horizontal="center" vertical="center"/>
    </xf>
    <xf numFmtId="4" fontId="3" fillId="0" borderId="5" xfId="0" applyNumberFormat="1" applyFont="1" applyBorder="1" applyAlignment="1">
      <alignment vertical="center"/>
    </xf>
    <xf numFmtId="42" fontId="3" fillId="0" borderId="5" xfId="1" applyFont="1" applyFill="1" applyBorder="1" applyAlignment="1">
      <alignment vertical="center"/>
    </xf>
    <xf numFmtId="0" fontId="0" fillId="0" borderId="0" xfId="0" applyAlignment="1">
      <alignment vertical="center"/>
    </xf>
    <xf numFmtId="168" fontId="3" fillId="2" borderId="5" xfId="0" applyNumberFormat="1" applyFont="1" applyFill="1" applyBorder="1" applyAlignment="1">
      <alignment horizontal="center" vertical="center" wrapText="1"/>
    </xf>
    <xf numFmtId="169" fontId="3" fillId="0" borderId="5" xfId="2" applyNumberFormat="1" applyFont="1" applyBorder="1" applyAlignment="1">
      <alignment horizontal="center" vertical="center" wrapText="1"/>
    </xf>
    <xf numFmtId="4" fontId="3" fillId="0" borderId="5" xfId="0" applyNumberFormat="1" applyFont="1" applyBorder="1" applyAlignment="1">
      <alignment horizontal="center" vertical="center" wrapText="1"/>
    </xf>
    <xf numFmtId="0" fontId="2" fillId="0" borderId="0" xfId="0" applyFont="1" applyAlignment="1">
      <alignment horizontal="center" vertical="center" wrapText="1"/>
    </xf>
    <xf numFmtId="0" fontId="8" fillId="0" borderId="0" xfId="0" applyFont="1" applyAlignment="1">
      <alignment horizontal="center" vertical="center"/>
    </xf>
    <xf numFmtId="43" fontId="3" fillId="0" borderId="6" xfId="4" applyFont="1" applyFill="1" applyBorder="1" applyAlignment="1">
      <alignment horizontal="center" vertical="center"/>
    </xf>
    <xf numFmtId="0" fontId="9" fillId="2" borderId="0" xfId="0" applyFont="1" applyFill="1" applyAlignment="1">
      <alignment horizontal="center" vertical="center"/>
    </xf>
    <xf numFmtId="42" fontId="3" fillId="0" borderId="5" xfId="1" applyFont="1" applyBorder="1" applyAlignment="1">
      <alignment horizontal="center" vertical="center"/>
    </xf>
    <xf numFmtId="0" fontId="10" fillId="0" borderId="0" xfId="0" applyFont="1" applyAlignment="1">
      <alignment horizontal="center" vertical="center"/>
    </xf>
    <xf numFmtId="171" fontId="3" fillId="0" borderId="5" xfId="0" applyNumberFormat="1" applyFont="1" applyBorder="1" applyAlignment="1">
      <alignment horizontal="center" vertical="center"/>
    </xf>
    <xf numFmtId="15" fontId="3" fillId="2" borderId="5" xfId="0" applyNumberFormat="1" applyFont="1" applyFill="1" applyBorder="1" applyAlignment="1">
      <alignment horizontal="center" vertical="center" wrapText="1"/>
    </xf>
    <xf numFmtId="14" fontId="3" fillId="2" borderId="5" xfId="0" applyNumberFormat="1" applyFont="1" applyFill="1" applyBorder="1" applyAlignment="1">
      <alignment horizontal="center" vertical="center" wrapText="1"/>
    </xf>
    <xf numFmtId="6" fontId="3" fillId="2" borderId="5" xfId="0" applyNumberFormat="1" applyFont="1" applyFill="1" applyBorder="1" applyAlignment="1">
      <alignment horizontal="center" vertical="center" wrapText="1"/>
    </xf>
    <xf numFmtId="168" fontId="3" fillId="2" borderId="5" xfId="2" applyNumberFormat="1" applyFont="1" applyFill="1" applyBorder="1" applyAlignment="1">
      <alignment horizontal="center" vertical="center" wrapText="1"/>
    </xf>
    <xf numFmtId="0" fontId="3" fillId="2" borderId="5" xfId="2" applyFont="1" applyFill="1" applyBorder="1" applyAlignment="1">
      <alignment horizontal="center" vertical="center" wrapText="1"/>
    </xf>
    <xf numFmtId="0" fontId="3" fillId="2" borderId="6" xfId="2" applyFont="1" applyFill="1" applyBorder="1" applyAlignment="1">
      <alignment horizontal="center" vertical="center" wrapText="1"/>
    </xf>
    <xf numFmtId="0" fontId="3" fillId="2" borderId="0" xfId="2" applyFont="1" applyFill="1" applyAlignment="1">
      <alignment horizontal="center" vertical="center" wrapText="1"/>
    </xf>
    <xf numFmtId="0" fontId="3" fillId="0" borderId="8" xfId="0" applyFont="1" applyBorder="1" applyAlignment="1">
      <alignment horizontal="center" vertical="center"/>
    </xf>
    <xf numFmtId="14" fontId="3" fillId="0" borderId="8" xfId="0" applyNumberFormat="1" applyFont="1" applyBorder="1" applyAlignment="1">
      <alignment horizontal="center" vertical="center"/>
    </xf>
    <xf numFmtId="6" fontId="3" fillId="0" borderId="8" xfId="0" applyNumberFormat="1" applyFont="1" applyBorder="1" applyAlignment="1">
      <alignment horizontal="center" vertical="center"/>
    </xf>
    <xf numFmtId="42" fontId="3" fillId="0" borderId="8" xfId="1" applyFont="1" applyFill="1" applyBorder="1" applyAlignment="1">
      <alignment horizontal="center" vertical="center"/>
    </xf>
    <xf numFmtId="168" fontId="3" fillId="0" borderId="8" xfId="2" applyNumberFormat="1" applyFont="1" applyBorder="1" applyAlignment="1">
      <alignment horizontal="center" vertical="center"/>
    </xf>
    <xf numFmtId="0" fontId="3" fillId="0" borderId="8" xfId="2" applyFont="1" applyBorder="1" applyAlignment="1">
      <alignment horizontal="center" vertical="center"/>
    </xf>
    <xf numFmtId="0" fontId="3" fillId="0" borderId="8" xfId="2" applyFont="1" applyBorder="1" applyAlignment="1">
      <alignment horizontal="center" vertical="center" wrapText="1"/>
    </xf>
    <xf numFmtId="171" fontId="3" fillId="0" borderId="0" xfId="0" applyNumberFormat="1" applyFont="1" applyAlignment="1">
      <alignment horizontal="center" vertical="center"/>
    </xf>
    <xf numFmtId="42" fontId="3" fillId="0" borderId="0" xfId="1" applyFont="1" applyFill="1" applyBorder="1" applyAlignment="1">
      <alignment horizontal="center" vertical="center"/>
    </xf>
    <xf numFmtId="42" fontId="3" fillId="0" borderId="0" xfId="1" applyFont="1" applyFill="1" applyBorder="1" applyAlignment="1">
      <alignment horizontal="center" vertical="center" wrapText="1"/>
    </xf>
    <xf numFmtId="168" fontId="3" fillId="0" borderId="0" xfId="0" applyNumberFormat="1" applyFont="1" applyAlignment="1">
      <alignment horizontal="center" vertical="center"/>
    </xf>
    <xf numFmtId="169" fontId="3" fillId="0" borderId="0" xfId="0" applyNumberFormat="1" applyFont="1" applyAlignment="1">
      <alignment horizontal="center" vertical="center"/>
    </xf>
    <xf numFmtId="4" fontId="3" fillId="0" borderId="0" xfId="0" applyNumberFormat="1" applyFont="1" applyAlignment="1">
      <alignment horizontal="center" vertical="center"/>
    </xf>
    <xf numFmtId="0" fontId="3" fillId="0" borderId="0" xfId="0" applyFont="1" applyAlignment="1">
      <alignment horizontal="center" vertical="center" wrapText="1"/>
    </xf>
    <xf numFmtId="3" fontId="3" fillId="0" borderId="0" xfId="0" applyNumberFormat="1" applyFont="1" applyAlignment="1">
      <alignment horizontal="center" vertical="center"/>
    </xf>
    <xf numFmtId="0" fontId="3" fillId="0" borderId="9" xfId="0" applyFont="1" applyBorder="1" applyAlignment="1">
      <alignment horizontal="center" vertical="center"/>
    </xf>
    <xf numFmtId="171" fontId="3" fillId="0" borderId="9" xfId="0" applyNumberFormat="1" applyFont="1" applyBorder="1" applyAlignment="1">
      <alignment horizontal="center" vertical="center"/>
    </xf>
    <xf numFmtId="42" fontId="3" fillId="0" borderId="9" xfId="1" applyFont="1" applyFill="1" applyBorder="1" applyAlignment="1">
      <alignment horizontal="center" vertical="center" wrapText="1"/>
    </xf>
    <xf numFmtId="0" fontId="3" fillId="0" borderId="9" xfId="0" applyFont="1" applyBorder="1" applyAlignment="1">
      <alignment horizontal="center" vertical="center" wrapText="1"/>
    </xf>
    <xf numFmtId="3" fontId="3" fillId="0" borderId="9" xfId="0" applyNumberFormat="1" applyFont="1" applyBorder="1" applyAlignment="1">
      <alignment horizontal="center" vertical="center"/>
    </xf>
    <xf numFmtId="4" fontId="3" fillId="0" borderId="9" xfId="0" applyNumberFormat="1" applyFont="1" applyBorder="1" applyAlignment="1">
      <alignment horizontal="center" vertical="center"/>
    </xf>
    <xf numFmtId="42" fontId="3" fillId="0" borderId="0" xfId="1" applyFont="1" applyFill="1" applyAlignment="1">
      <alignment horizontal="center" vertical="center"/>
    </xf>
    <xf numFmtId="3" fontId="3" fillId="0" borderId="5" xfId="0" applyNumberFormat="1"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42" fontId="3" fillId="0" borderId="11" xfId="1"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applyAlignment="1">
      <alignment horizontal="center" vertical="center"/>
    </xf>
    <xf numFmtId="4" fontId="3" fillId="0" borderId="11" xfId="0" applyNumberFormat="1" applyFont="1" applyBorder="1" applyAlignment="1">
      <alignment horizontal="center" vertical="center"/>
    </xf>
    <xf numFmtId="42" fontId="2" fillId="0" borderId="0" xfId="1" applyFont="1" applyFill="1" applyAlignment="1">
      <alignment horizontal="center" vertical="center"/>
    </xf>
    <xf numFmtId="0" fontId="2" fillId="0" borderId="13" xfId="0" applyFont="1" applyBorder="1" applyAlignment="1">
      <alignment horizontal="center" vertical="center"/>
    </xf>
    <xf numFmtId="0" fontId="3" fillId="0" borderId="14" xfId="0" applyFont="1" applyBorder="1" applyAlignment="1">
      <alignment horizontal="center" vertical="center"/>
    </xf>
    <xf numFmtId="0" fontId="2" fillId="0" borderId="11" xfId="0" applyFont="1" applyBorder="1" applyAlignment="1">
      <alignment horizontal="center" vertical="center"/>
    </xf>
    <xf numFmtId="42" fontId="2" fillId="0" borderId="11" xfId="1" applyFont="1" applyFill="1" applyBorder="1" applyAlignment="1">
      <alignment horizontal="center" vertical="center"/>
    </xf>
    <xf numFmtId="0" fontId="2" fillId="0" borderId="12" xfId="0" applyFont="1" applyBorder="1" applyAlignment="1">
      <alignment horizontal="center" vertical="center"/>
    </xf>
    <xf numFmtId="172" fontId="2" fillId="0" borderId="15" xfId="0" applyNumberFormat="1" applyFont="1" applyBorder="1" applyAlignment="1">
      <alignment horizontal="center" vertical="center"/>
    </xf>
    <xf numFmtId="0" fontId="3" fillId="0" borderId="16" xfId="0" applyFont="1" applyBorder="1" applyAlignment="1">
      <alignment horizontal="center" vertical="center"/>
    </xf>
    <xf numFmtId="3" fontId="3" fillId="0" borderId="17" xfId="0" applyNumberFormat="1" applyFont="1" applyBorder="1" applyAlignment="1">
      <alignment horizontal="center" vertical="center"/>
    </xf>
    <xf numFmtId="0" fontId="5" fillId="0" borderId="18" xfId="0" applyFont="1" applyBorder="1" applyAlignment="1">
      <alignment horizontal="center" vertical="center"/>
    </xf>
    <xf numFmtId="3" fontId="3" fillId="0" borderId="18" xfId="0" applyNumberFormat="1" applyFont="1" applyBorder="1" applyAlignment="1">
      <alignment horizontal="center" vertical="center"/>
    </xf>
    <xf numFmtId="42" fontId="11" fillId="0" borderId="18" xfId="1" applyFont="1" applyFill="1" applyBorder="1" applyAlignment="1">
      <alignment horizontal="center" vertical="center"/>
    </xf>
    <xf numFmtId="0" fontId="11" fillId="0" borderId="18" xfId="0" applyFont="1" applyBorder="1" applyAlignment="1">
      <alignment horizontal="center" vertical="center"/>
    </xf>
    <xf numFmtId="3" fontId="2" fillId="0" borderId="18" xfId="5" applyNumberFormat="1" applyFont="1" applyFill="1" applyBorder="1" applyAlignment="1" applyProtection="1">
      <alignment horizontal="center" vertical="center"/>
    </xf>
    <xf numFmtId="0" fontId="11" fillId="0" borderId="17" xfId="0" applyFont="1" applyBorder="1" applyAlignment="1">
      <alignment horizontal="center" vertical="center"/>
    </xf>
    <xf numFmtId="3" fontId="11" fillId="0" borderId="18" xfId="6" applyNumberFormat="1" applyFont="1" applyFill="1" applyBorder="1" applyAlignment="1">
      <alignment horizontal="center" vertical="center"/>
    </xf>
    <xf numFmtId="3" fontId="3" fillId="0" borderId="12" xfId="0" applyNumberFormat="1" applyFont="1" applyBorder="1" applyAlignment="1">
      <alignment horizontal="center" vertical="center"/>
    </xf>
    <xf numFmtId="0" fontId="5" fillId="0" borderId="0" xfId="0" applyFont="1" applyAlignment="1">
      <alignment horizontal="center" vertical="center"/>
    </xf>
    <xf numFmtId="42" fontId="11" fillId="0" borderId="0" xfId="1" applyFont="1" applyFill="1" applyBorder="1" applyAlignment="1">
      <alignment horizontal="center" vertical="center"/>
    </xf>
    <xf numFmtId="0" fontId="11" fillId="0" borderId="0" xfId="0" applyFont="1" applyAlignment="1">
      <alignment horizontal="center" vertical="center"/>
    </xf>
    <xf numFmtId="3" fontId="2" fillId="0" borderId="0" xfId="5" applyNumberFormat="1" applyFont="1" applyFill="1" applyBorder="1" applyAlignment="1" applyProtection="1">
      <alignment horizontal="center" vertical="center"/>
    </xf>
    <xf numFmtId="0" fontId="11" fillId="0" borderId="12" xfId="0" applyFont="1" applyBorder="1" applyAlignment="1">
      <alignment horizontal="center" vertical="center"/>
    </xf>
    <xf numFmtId="3" fontId="11" fillId="0" borderId="0" xfId="6" applyNumberFormat="1" applyFont="1" applyFill="1" applyBorder="1" applyAlignment="1">
      <alignment horizontal="center" vertical="center"/>
    </xf>
    <xf numFmtId="3" fontId="11" fillId="0" borderId="0" xfId="0" applyNumberFormat="1" applyFont="1" applyAlignment="1">
      <alignment horizontal="center" vertical="center"/>
    </xf>
    <xf numFmtId="42" fontId="5" fillId="0" borderId="0" xfId="1" applyFont="1" applyFill="1" applyBorder="1" applyAlignment="1">
      <alignment horizontal="center" vertical="center"/>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11" fillId="0" borderId="10" xfId="0" applyFont="1" applyBorder="1" applyAlignment="1">
      <alignment horizontal="center" vertical="center"/>
    </xf>
    <xf numFmtId="0" fontId="3" fillId="0" borderId="15" xfId="0" applyFont="1" applyBorder="1" applyAlignment="1">
      <alignment horizontal="center" vertical="center"/>
    </xf>
    <xf numFmtId="0" fontId="5" fillId="0" borderId="14" xfId="0" applyFont="1" applyBorder="1" applyAlignment="1">
      <alignment horizontal="center" vertical="center"/>
    </xf>
    <xf numFmtId="42" fontId="5" fillId="0" borderId="14" xfId="1" applyFont="1" applyFill="1" applyBorder="1" applyAlignment="1">
      <alignment horizontal="center" vertical="center"/>
    </xf>
    <xf numFmtId="0" fontId="5" fillId="0" borderId="19" xfId="0" applyFont="1" applyBorder="1" applyAlignment="1">
      <alignment horizontal="center" vertical="center"/>
    </xf>
    <xf numFmtId="0" fontId="5" fillId="0" borderId="15" xfId="0" applyFont="1" applyBorder="1" applyAlignment="1">
      <alignment horizontal="center" vertical="center"/>
    </xf>
    <xf numFmtId="0" fontId="2" fillId="0" borderId="0" xfId="5" applyNumberFormat="1" applyFont="1" applyFill="1" applyBorder="1" applyAlignment="1" applyProtection="1">
      <alignment horizontal="center" vertical="center"/>
    </xf>
    <xf numFmtId="1" fontId="2" fillId="0" borderId="0" xfId="5" applyNumberFormat="1" applyFont="1" applyFill="1" applyBorder="1" applyAlignment="1" applyProtection="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42" fontId="5" fillId="0" borderId="18" xfId="1" applyFont="1" applyFill="1" applyBorder="1" applyAlignment="1">
      <alignment horizontal="center" vertical="center"/>
    </xf>
    <xf numFmtId="0" fontId="5" fillId="0" borderId="20" xfId="0" applyFont="1" applyBorder="1" applyAlignment="1">
      <alignment horizontal="center" vertical="center"/>
    </xf>
    <xf numFmtId="0" fontId="5" fillId="0" borderId="17" xfId="0" applyFont="1" applyBorder="1" applyAlignment="1">
      <alignment horizontal="center" vertical="center"/>
    </xf>
    <xf numFmtId="0" fontId="3" fillId="0" borderId="0" xfId="5" applyNumberFormat="1" applyFont="1" applyFill="1" applyBorder="1" applyAlignment="1" applyProtection="1">
      <alignment horizontal="center" vertical="center"/>
    </xf>
    <xf numFmtId="3" fontId="3" fillId="0" borderId="0" xfId="5" applyNumberFormat="1" applyFont="1" applyFill="1" applyBorder="1" applyAlignment="1" applyProtection="1">
      <alignment horizontal="center" vertical="center"/>
    </xf>
    <xf numFmtId="0" fontId="5" fillId="0" borderId="0" xfId="0" applyFont="1" applyAlignment="1">
      <alignment horizontal="center" vertical="center" wrapText="1"/>
    </xf>
    <xf numFmtId="42" fontId="5" fillId="0" borderId="0" xfId="1" applyFont="1" applyFill="1" applyAlignment="1">
      <alignment horizontal="center" vertical="center" wrapText="1"/>
    </xf>
    <xf numFmtId="0" fontId="12" fillId="0" borderId="0" xfId="0" applyFont="1" applyAlignment="1">
      <alignment horizontal="center" vertical="center"/>
    </xf>
    <xf numFmtId="42" fontId="12" fillId="0" borderId="0" xfId="1" applyFont="1" applyFill="1" applyAlignment="1">
      <alignment horizontal="center" vertical="center"/>
    </xf>
    <xf numFmtId="4" fontId="12" fillId="0" borderId="0" xfId="6" applyNumberFormat="1" applyFont="1" applyFill="1" applyBorder="1" applyAlignment="1">
      <alignment horizontal="center" vertical="center"/>
    </xf>
    <xf numFmtId="0" fontId="13" fillId="0" borderId="0" xfId="0" applyFont="1" applyAlignment="1">
      <alignment horizontal="center" vertical="center"/>
    </xf>
    <xf numFmtId="42" fontId="5" fillId="0" borderId="0" xfId="1" applyFont="1" applyFill="1" applyAlignment="1">
      <alignment horizontal="center" vertical="center"/>
    </xf>
    <xf numFmtId="4" fontId="5" fillId="0" borderId="0" xfId="6" applyNumberFormat="1" applyFont="1" applyFill="1" applyBorder="1" applyAlignment="1">
      <alignment horizontal="center" vertical="center"/>
    </xf>
    <xf numFmtId="42" fontId="11" fillId="0" borderId="0" xfId="1" applyFont="1" applyFill="1" applyAlignment="1">
      <alignment horizontal="center" vertical="center"/>
    </xf>
    <xf numFmtId="4" fontId="11" fillId="0" borderId="0" xfId="6" applyNumberFormat="1" applyFont="1" applyFill="1" applyBorder="1" applyAlignment="1">
      <alignment horizontal="center" vertical="center"/>
    </xf>
    <xf numFmtId="42" fontId="3" fillId="0" borderId="0" xfId="1" applyFont="1" applyFill="1" applyAlignment="1">
      <alignment horizontal="center" vertical="center" wrapText="1"/>
    </xf>
    <xf numFmtId="43" fontId="3" fillId="0" borderId="0" xfId="0" applyNumberFormat="1" applyFont="1" applyAlignment="1">
      <alignment horizontal="center" vertical="center"/>
    </xf>
    <xf numFmtId="0" fontId="3" fillId="0" borderId="0" xfId="0" applyFont="1"/>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2" xfId="0" applyFont="1" applyBorder="1" applyAlignment="1">
      <alignment vertical="center"/>
    </xf>
    <xf numFmtId="42" fontId="3" fillId="0" borderId="2" xfId="1" applyFont="1" applyFill="1" applyBorder="1" applyAlignment="1">
      <alignment horizontal="center" vertical="center"/>
    </xf>
    <xf numFmtId="0" fontId="3" fillId="0" borderId="3" xfId="0" applyFont="1" applyBorder="1" applyAlignment="1">
      <alignment horizontal="center" vertical="center"/>
    </xf>
    <xf numFmtId="0" fontId="2" fillId="0" borderId="5" xfId="2" applyFont="1" applyBorder="1" applyAlignment="1">
      <alignment vertical="center"/>
    </xf>
    <xf numFmtId="0" fontId="3" fillId="0" borderId="5" xfId="2" applyFont="1" applyBorder="1" applyAlignment="1">
      <alignment horizontal="center" vertical="center"/>
    </xf>
    <xf numFmtId="0" fontId="3" fillId="0" borderId="5" xfId="0" applyFont="1" applyBorder="1" applyAlignment="1">
      <alignment horizontal="justify" vertical="center" wrapText="1"/>
    </xf>
    <xf numFmtId="6" fontId="3" fillId="0" borderId="5" xfId="0" applyNumberFormat="1" applyFont="1" applyBorder="1" applyAlignment="1">
      <alignment vertical="center"/>
    </xf>
    <xf numFmtId="0" fontId="3" fillId="0" borderId="5" xfId="2" applyFont="1" applyBorder="1" applyAlignment="1">
      <alignment horizontal="center" vertical="center" wrapText="1"/>
    </xf>
    <xf numFmtId="0" fontId="2" fillId="0" borderId="5" xfId="0" applyFont="1" applyBorder="1" applyAlignment="1">
      <alignment horizontal="center" vertical="center" wrapText="1"/>
    </xf>
    <xf numFmtId="0" fontId="4" fillId="0" borderId="0" xfId="0" applyFont="1"/>
    <xf numFmtId="0" fontId="3" fillId="6" borderId="5" xfId="0" applyFont="1" applyFill="1" applyBorder="1" applyAlignment="1">
      <alignment horizontal="center" vertical="center" wrapText="1"/>
    </xf>
    <xf numFmtId="0" fontId="3" fillId="6" borderId="5" xfId="0" applyFont="1" applyFill="1" applyBorder="1" applyAlignment="1">
      <alignment horizontal="center"/>
    </xf>
    <xf numFmtId="0" fontId="3" fillId="0" borderId="5" xfId="0" applyFont="1" applyBorder="1"/>
    <xf numFmtId="0" fontId="2" fillId="2" borderId="5" xfId="0" applyFont="1" applyFill="1" applyBorder="1" applyAlignment="1">
      <alignment horizontal="center" vertical="center" wrapText="1"/>
    </xf>
    <xf numFmtId="0" fontId="3" fillId="0" borderId="5" xfId="0" applyFont="1" applyBorder="1" applyAlignment="1">
      <alignment vertical="center" wrapText="1"/>
    </xf>
    <xf numFmtId="14" fontId="3" fillId="0" borderId="5" xfId="4" applyNumberFormat="1" applyFont="1" applyFill="1" applyBorder="1" applyAlignment="1">
      <alignment horizontal="center" vertical="center"/>
    </xf>
    <xf numFmtId="0" fontId="3" fillId="0" borderId="8" xfId="0" applyFont="1" applyBorder="1" applyAlignment="1">
      <alignment horizontal="center" vertical="center" wrapText="1"/>
    </xf>
    <xf numFmtId="171" fontId="3" fillId="0" borderId="8" xfId="0" applyNumberFormat="1" applyFont="1" applyBorder="1" applyAlignment="1">
      <alignment horizontal="center" vertical="center"/>
    </xf>
    <xf numFmtId="14" fontId="3" fillId="0" borderId="8" xfId="4" applyNumberFormat="1" applyFont="1" applyFill="1" applyBorder="1" applyAlignment="1">
      <alignment horizontal="center" vertical="center"/>
    </xf>
    <xf numFmtId="42" fontId="3" fillId="0" borderId="8" xfId="1" applyFont="1" applyBorder="1" applyAlignment="1">
      <alignment horizontal="center" vertical="center"/>
    </xf>
    <xf numFmtId="0" fontId="3" fillId="0" borderId="8" xfId="0" applyFont="1" applyBorder="1"/>
    <xf numFmtId="0" fontId="3" fillId="0" borderId="0" xfId="0" applyFont="1" applyAlignment="1">
      <alignment vertical="center"/>
    </xf>
    <xf numFmtId="42" fontId="3" fillId="0" borderId="0" xfId="1" applyFont="1" applyAlignment="1">
      <alignment horizontal="center" vertical="center"/>
    </xf>
    <xf numFmtId="6" fontId="3" fillId="0" borderId="5" xfId="1" applyNumberFormat="1" applyFont="1" applyBorder="1" applyAlignment="1">
      <alignment horizontal="center" vertical="center"/>
    </xf>
    <xf numFmtId="43" fontId="3" fillId="0" borderId="5" xfId="4" applyFont="1" applyFill="1" applyBorder="1" applyAlignment="1">
      <alignment horizontal="center" vertical="center"/>
    </xf>
    <xf numFmtId="168" fontId="3" fillId="0" borderId="5" xfId="4" applyNumberFormat="1" applyFont="1" applyFill="1" applyBorder="1" applyAlignment="1">
      <alignment horizontal="center" vertical="center"/>
    </xf>
    <xf numFmtId="43" fontId="3" fillId="0" borderId="0" xfId="4" applyFont="1" applyFill="1" applyBorder="1" applyAlignment="1">
      <alignment horizontal="center" vertical="center"/>
    </xf>
    <xf numFmtId="43" fontId="8" fillId="0" borderId="0" xfId="4" applyFont="1" applyFill="1" applyBorder="1" applyAlignment="1">
      <alignment horizontal="center" vertical="center"/>
    </xf>
    <xf numFmtId="43" fontId="3" fillId="0" borderId="5" xfId="4" applyFont="1" applyFill="1" applyBorder="1" applyAlignment="1">
      <alignment horizontal="center" vertical="center" wrapText="1"/>
    </xf>
    <xf numFmtId="43" fontId="3" fillId="2" borderId="6" xfId="4" applyFont="1" applyFill="1" applyBorder="1" applyAlignment="1">
      <alignment horizontal="center" vertical="center"/>
    </xf>
    <xf numFmtId="43" fontId="3" fillId="4" borderId="6" xfId="4" applyFont="1" applyFill="1" applyBorder="1" applyAlignment="1">
      <alignment horizontal="center" vertical="center"/>
    </xf>
    <xf numFmtId="171" fontId="3" fillId="0" borderId="9" xfId="4" applyNumberFormat="1" applyFont="1" applyFill="1" applyBorder="1" applyAlignment="1">
      <alignment horizontal="center" vertical="center"/>
    </xf>
    <xf numFmtId="43" fontId="3" fillId="0" borderId="0" xfId="4" applyFont="1" applyFill="1" applyAlignment="1">
      <alignment horizontal="center" vertical="center"/>
    </xf>
    <xf numFmtId="0" fontId="2" fillId="6" borderId="5"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7" borderId="5" xfId="0" applyFont="1" applyFill="1" applyBorder="1" applyAlignment="1">
      <alignment horizontal="justify" vertical="center" wrapText="1"/>
    </xf>
    <xf numFmtId="0" fontId="3" fillId="7" borderId="5" xfId="0" applyFont="1" applyFill="1" applyBorder="1" applyAlignment="1">
      <alignment horizontal="center"/>
    </xf>
    <xf numFmtId="14" fontId="3" fillId="7" borderId="5" xfId="0" applyNumberFormat="1" applyFont="1" applyFill="1" applyBorder="1" applyAlignment="1">
      <alignment horizontal="center" vertical="center"/>
    </xf>
    <xf numFmtId="0" fontId="3" fillId="7" borderId="5" xfId="0" applyFont="1" applyFill="1" applyBorder="1" applyAlignment="1">
      <alignment horizontal="center" vertical="center"/>
    </xf>
    <xf numFmtId="6" fontId="3" fillId="7" borderId="5" xfId="0" applyNumberFormat="1" applyFont="1" applyFill="1" applyBorder="1" applyAlignment="1">
      <alignment vertical="center"/>
    </xf>
    <xf numFmtId="42" fontId="3" fillId="7" borderId="5" xfId="1" applyFont="1" applyFill="1" applyBorder="1" applyAlignment="1">
      <alignment horizontal="center" vertical="center"/>
    </xf>
    <xf numFmtId="0" fontId="3" fillId="7" borderId="5" xfId="0" applyFont="1" applyFill="1" applyBorder="1"/>
    <xf numFmtId="168" fontId="3" fillId="7" borderId="5" xfId="2" applyNumberFormat="1" applyFont="1" applyFill="1" applyBorder="1" applyAlignment="1">
      <alignment horizontal="center" vertical="center"/>
    </xf>
    <xf numFmtId="0" fontId="3" fillId="7" borderId="5" xfId="2" applyFont="1" applyFill="1" applyBorder="1" applyAlignment="1">
      <alignment horizontal="center" vertical="center"/>
    </xf>
    <xf numFmtId="43" fontId="3" fillId="2" borderId="5" xfId="4" applyFont="1" applyFill="1" applyBorder="1" applyAlignment="1">
      <alignment horizontal="center" vertical="center" wrapText="1"/>
    </xf>
    <xf numFmtId="4" fontId="3" fillId="2" borderId="5" xfId="0" applyNumberFormat="1" applyFont="1" applyFill="1" applyBorder="1" applyAlignment="1">
      <alignment horizontal="center" vertical="center"/>
    </xf>
    <xf numFmtId="0" fontId="17" fillId="0" borderId="0" xfId="0" applyFont="1"/>
    <xf numFmtId="0" fontId="3" fillId="7" borderId="5" xfId="3" applyFont="1" applyFill="1" applyBorder="1" applyAlignment="1">
      <alignment horizontal="center" vertical="center" wrapText="1"/>
    </xf>
    <xf numFmtId="0" fontId="3" fillId="2" borderId="0" xfId="0" applyFont="1" applyFill="1" applyAlignment="1">
      <alignment horizontal="center" vertical="center"/>
    </xf>
    <xf numFmtId="6" fontId="3" fillId="0" borderId="5" xfId="1" applyNumberFormat="1" applyFont="1" applyFill="1" applyBorder="1" applyAlignment="1">
      <alignment horizontal="center" vertical="center" wrapText="1"/>
    </xf>
    <xf numFmtId="0" fontId="16" fillId="0" borderId="0" xfId="0" applyFont="1" applyAlignment="1">
      <alignment horizontal="center" vertical="center"/>
    </xf>
    <xf numFmtId="0" fontId="16" fillId="0" borderId="6" xfId="0" applyFont="1" applyBorder="1" applyAlignment="1">
      <alignment horizontal="center" vertical="center"/>
    </xf>
    <xf numFmtId="0" fontId="16" fillId="2" borderId="0" xfId="0" applyFont="1" applyFill="1" applyAlignment="1">
      <alignment horizontal="center" vertical="center"/>
    </xf>
    <xf numFmtId="0" fontId="2" fillId="2" borderId="4" xfId="2" applyFont="1" applyFill="1" applyBorder="1" applyAlignment="1">
      <alignment horizontal="center" vertical="center"/>
    </xf>
    <xf numFmtId="3" fontId="3" fillId="2" borderId="0" xfId="0" applyNumberFormat="1" applyFont="1" applyFill="1" applyAlignment="1">
      <alignment horizontal="center" vertical="center"/>
    </xf>
    <xf numFmtId="170" fontId="3" fillId="2" borderId="5" xfId="2" applyNumberFormat="1" applyFont="1" applyFill="1" applyBorder="1" applyAlignment="1">
      <alignment horizontal="center" vertical="center"/>
    </xf>
    <xf numFmtId="0" fontId="16" fillId="2" borderId="0" xfId="2" applyFont="1" applyFill="1" applyAlignment="1">
      <alignment horizontal="center" vertical="center"/>
    </xf>
    <xf numFmtId="0" fontId="8" fillId="5" borderId="0" xfId="0" applyFont="1" applyFill="1" applyAlignment="1">
      <alignment horizontal="center" vertical="center"/>
    </xf>
    <xf numFmtId="0" fontId="8" fillId="5" borderId="0" xfId="3" applyFont="1" applyFill="1" applyAlignment="1">
      <alignment horizontal="center" vertical="center"/>
    </xf>
    <xf numFmtId="0" fontId="8" fillId="0" borderId="0" xfId="3" applyFont="1" applyAlignment="1">
      <alignment horizontal="center" vertical="center"/>
    </xf>
    <xf numFmtId="0" fontId="2" fillId="5" borderId="4" xfId="3" applyFont="1" applyFill="1" applyBorder="1" applyAlignment="1">
      <alignment horizontal="center" vertical="center"/>
    </xf>
    <xf numFmtId="0" fontId="3" fillId="5" borderId="5" xfId="3" applyFont="1" applyFill="1" applyBorder="1" applyAlignment="1">
      <alignment horizontal="center" vertical="center"/>
    </xf>
    <xf numFmtId="14" fontId="3" fillId="5" borderId="5" xfId="3" applyNumberFormat="1" applyFont="1" applyFill="1" applyBorder="1" applyAlignment="1">
      <alignment horizontal="center" vertical="center"/>
    </xf>
    <xf numFmtId="42" fontId="3" fillId="0" borderId="5" xfId="1" applyFont="1" applyBorder="1" applyAlignment="1">
      <alignment horizontal="center" vertical="center" wrapText="1"/>
    </xf>
    <xf numFmtId="168" fontId="3" fillId="5" borderId="5" xfId="3" applyNumberFormat="1" applyFont="1" applyFill="1" applyBorder="1" applyAlignment="1">
      <alignment horizontal="center" vertical="center"/>
    </xf>
    <xf numFmtId="0" fontId="3" fillId="5" borderId="0" xfId="3" applyFont="1" applyFill="1" applyAlignment="1">
      <alignment horizontal="center" vertical="center"/>
    </xf>
    <xf numFmtId="0" fontId="8" fillId="0" borderId="0" xfId="2" applyFont="1" applyAlignment="1">
      <alignment horizontal="center" vertical="center"/>
    </xf>
    <xf numFmtId="43" fontId="3" fillId="2" borderId="5" xfId="4" applyFont="1" applyFill="1" applyBorder="1" applyAlignment="1">
      <alignment horizontal="center" vertical="center"/>
    </xf>
    <xf numFmtId="168" fontId="3" fillId="2" borderId="5" xfId="4" applyNumberFormat="1" applyFont="1" applyFill="1" applyBorder="1" applyAlignment="1">
      <alignment horizontal="center" vertical="center"/>
    </xf>
    <xf numFmtId="43" fontId="3" fillId="2" borderId="0" xfId="4" applyFont="1" applyFill="1" applyBorder="1" applyAlignment="1">
      <alignment horizontal="center" vertical="center"/>
    </xf>
    <xf numFmtId="0" fontId="2" fillId="2" borderId="4" xfId="3" applyFont="1" applyFill="1" applyBorder="1" applyAlignment="1">
      <alignment horizontal="center" vertical="center"/>
    </xf>
    <xf numFmtId="14" fontId="3" fillId="2" borderId="5" xfId="3" applyNumberFormat="1" applyFont="1" applyFill="1" applyBorder="1" applyAlignment="1">
      <alignment horizontal="center" vertical="center"/>
    </xf>
    <xf numFmtId="0" fontId="2" fillId="2" borderId="0" xfId="0" applyFont="1" applyFill="1" applyAlignment="1">
      <alignment horizontal="center" vertical="center"/>
    </xf>
    <xf numFmtId="0" fontId="3" fillId="0" borderId="5" xfId="0" applyFont="1" applyBorder="1" applyAlignment="1">
      <alignment horizontal="left" vertical="center" wrapText="1"/>
    </xf>
    <xf numFmtId="171" fontId="3" fillId="0" borderId="0" xfId="0" applyNumberFormat="1" applyFont="1" applyAlignment="1">
      <alignment horizontal="left" vertical="center" wrapText="1"/>
    </xf>
    <xf numFmtId="171" fontId="3" fillId="0" borderId="9" xfId="0" applyNumberFormat="1" applyFont="1" applyBorder="1" applyAlignment="1">
      <alignment horizontal="left" vertical="center" wrapText="1"/>
    </xf>
    <xf numFmtId="171" fontId="3" fillId="0" borderId="5" xfId="0" applyNumberFormat="1" applyFont="1" applyBorder="1" applyAlignment="1">
      <alignment horizontal="left" vertical="center" wrapText="1"/>
    </xf>
    <xf numFmtId="0" fontId="3" fillId="0" borderId="0" xfId="0" applyFont="1" applyAlignment="1">
      <alignment horizontal="left" vertical="center" wrapText="1"/>
    </xf>
    <xf numFmtId="0" fontId="5" fillId="0" borderId="18" xfId="0" applyFont="1" applyBorder="1" applyAlignment="1">
      <alignment horizontal="left" vertical="center" wrapText="1"/>
    </xf>
    <xf numFmtId="0" fontId="5" fillId="0" borderId="0" xfId="0" applyFont="1" applyAlignment="1">
      <alignment horizontal="left" vertical="center" wrapText="1"/>
    </xf>
    <xf numFmtId="0" fontId="11" fillId="0" borderId="0" xfId="0" applyFont="1" applyAlignment="1">
      <alignment horizontal="left" vertical="center" wrapText="1"/>
    </xf>
    <xf numFmtId="0" fontId="5" fillId="0" borderId="14" xfId="0" applyFont="1" applyBorder="1" applyAlignment="1">
      <alignment horizontal="left" vertical="center" wrapText="1"/>
    </xf>
    <xf numFmtId="0" fontId="12" fillId="0" borderId="0" xfId="0" applyFont="1" applyAlignment="1">
      <alignment horizontal="left" vertical="center" wrapText="1"/>
    </xf>
    <xf numFmtId="0" fontId="2" fillId="0" borderId="0" xfId="0" applyFont="1" applyAlignment="1">
      <alignment horizontal="left" vertical="center" wrapText="1"/>
    </xf>
    <xf numFmtId="6" fontId="3" fillId="2" borderId="5" xfId="1" applyNumberFormat="1" applyFont="1" applyFill="1" applyBorder="1" applyAlignment="1">
      <alignment horizontal="center" vertical="center" wrapText="1"/>
    </xf>
    <xf numFmtId="0" fontId="3" fillId="4" borderId="6" xfId="0" applyFont="1" applyFill="1" applyBorder="1" applyAlignment="1">
      <alignment horizontal="center" vertical="center" wrapText="1"/>
    </xf>
    <xf numFmtId="6" fontId="3" fillId="2" borderId="5" xfId="0" applyNumberFormat="1" applyFont="1" applyFill="1" applyBorder="1" applyAlignment="1">
      <alignment vertical="center"/>
    </xf>
    <xf numFmtId="0" fontId="17" fillId="0" borderId="4" xfId="0" applyFont="1" applyBorder="1" applyAlignment="1">
      <alignment horizontal="center" vertical="center" wrapText="1"/>
    </xf>
    <xf numFmtId="0" fontId="17" fillId="0" borderId="0" xfId="0" applyFont="1" applyAlignment="1">
      <alignment horizontal="center" vertical="center" wrapText="1"/>
    </xf>
    <xf numFmtId="0" fontId="17" fillId="0" borderId="7" xfId="0" applyFont="1" applyBorder="1" applyAlignment="1">
      <alignment horizontal="center" vertical="center" wrapText="1"/>
    </xf>
    <xf numFmtId="0" fontId="17" fillId="0" borderId="0" xfId="0" applyFont="1" applyAlignment="1">
      <alignment vertical="center"/>
    </xf>
    <xf numFmtId="0" fontId="3" fillId="5" borderId="5" xfId="0" applyFont="1" applyFill="1" applyBorder="1" applyAlignment="1">
      <alignment horizontal="center" vertical="center"/>
    </xf>
    <xf numFmtId="14" fontId="3" fillId="4" borderId="5" xfId="0" applyNumberFormat="1" applyFont="1" applyFill="1" applyBorder="1" applyAlignment="1">
      <alignment horizontal="center" vertical="center" wrapText="1"/>
    </xf>
    <xf numFmtId="0" fontId="3" fillId="5" borderId="5" xfId="0" applyFont="1" applyFill="1" applyBorder="1" applyAlignment="1">
      <alignment horizontal="center" vertical="center" wrapText="1"/>
    </xf>
    <xf numFmtId="165" fontId="3" fillId="0" borderId="5" xfId="0" applyNumberFormat="1" applyFont="1" applyBorder="1" applyAlignment="1">
      <alignment horizontal="center" vertical="center" wrapText="1"/>
    </xf>
    <xf numFmtId="0" fontId="3" fillId="0" borderId="8" xfId="0" applyFont="1" applyBorder="1" applyAlignment="1">
      <alignment horizontal="left" vertical="center" wrapText="1"/>
    </xf>
    <xf numFmtId="0" fontId="3" fillId="5" borderId="0" xfId="0" applyFont="1" applyFill="1" applyAlignment="1">
      <alignment horizontal="center" vertical="center"/>
    </xf>
    <xf numFmtId="0" fontId="3" fillId="5" borderId="5" xfId="2" applyFont="1" applyFill="1" applyBorder="1" applyAlignment="1">
      <alignment horizontal="center" vertical="center"/>
    </xf>
    <xf numFmtId="42" fontId="3" fillId="5" borderId="5" xfId="1" applyFont="1" applyFill="1" applyBorder="1" applyAlignment="1">
      <alignment horizontal="center" vertical="center"/>
    </xf>
    <xf numFmtId="42" fontId="3" fillId="5" borderId="5" xfId="1" applyFont="1" applyFill="1" applyBorder="1" applyAlignment="1">
      <alignment horizontal="center" vertical="center" wrapText="1"/>
    </xf>
    <xf numFmtId="169" fontId="3" fillId="5" borderId="5" xfId="3" applyNumberFormat="1" applyFont="1" applyFill="1" applyBorder="1" applyAlignment="1">
      <alignment horizontal="center" vertical="center"/>
    </xf>
    <xf numFmtId="0" fontId="3" fillId="5" borderId="6" xfId="0" applyFont="1" applyFill="1" applyBorder="1" applyAlignment="1">
      <alignment horizontal="center" vertical="center" wrapText="1"/>
    </xf>
    <xf numFmtId="0" fontId="3" fillId="0" borderId="5" xfId="7" applyFont="1" applyBorder="1" applyAlignment="1">
      <alignment horizontal="center" vertical="center"/>
    </xf>
    <xf numFmtId="14" fontId="3" fillId="0" borderId="5" xfId="7" applyNumberFormat="1" applyFont="1" applyBorder="1" applyAlignment="1">
      <alignment horizontal="center" vertical="center"/>
    </xf>
    <xf numFmtId="0" fontId="3" fillId="5" borderId="6" xfId="3" applyFont="1" applyFill="1" applyBorder="1" applyAlignment="1">
      <alignment horizontal="center" vertical="center"/>
    </xf>
    <xf numFmtId="14" fontId="3" fillId="0" borderId="5" xfId="2" applyNumberFormat="1" applyFont="1" applyBorder="1" applyAlignment="1">
      <alignment horizontal="center" vertical="center"/>
    </xf>
    <xf numFmtId="14" fontId="3" fillId="0" borderId="5" xfId="3" applyNumberFormat="1" applyFont="1" applyBorder="1" applyAlignment="1">
      <alignment horizontal="center" vertical="center"/>
    </xf>
    <xf numFmtId="0" fontId="2" fillId="0" borderId="8" xfId="0" applyFont="1" applyBorder="1" applyAlignment="1">
      <alignment horizontal="center" vertical="center" wrapText="1"/>
    </xf>
    <xf numFmtId="14" fontId="3" fillId="0" borderId="8" xfId="0" applyNumberFormat="1" applyFont="1" applyBorder="1" applyAlignment="1">
      <alignment horizontal="center" vertical="center" wrapText="1"/>
    </xf>
    <xf numFmtId="6" fontId="3" fillId="0" borderId="8" xfId="0" applyNumberFormat="1" applyFont="1" applyBorder="1" applyAlignment="1">
      <alignment vertical="center"/>
    </xf>
    <xf numFmtId="0" fontId="17" fillId="0" borderId="0" xfId="0" applyFont="1" applyAlignment="1">
      <alignment horizontal="center" vertical="center"/>
    </xf>
    <xf numFmtId="42" fontId="17" fillId="0" borderId="0" xfId="1" applyFont="1" applyAlignment="1">
      <alignment horizontal="center" vertical="center"/>
    </xf>
    <xf numFmtId="0" fontId="3" fillId="0" borderId="0" xfId="0" applyFont="1" applyAlignment="1">
      <alignment horizontal="center"/>
    </xf>
    <xf numFmtId="0" fontId="17" fillId="0" borderId="0" xfId="0" applyFont="1" applyAlignment="1">
      <alignment horizontal="center"/>
    </xf>
    <xf numFmtId="6" fontId="3" fillId="0" borderId="5" xfId="1" applyNumberFormat="1" applyFont="1" applyFill="1" applyBorder="1" applyAlignment="1">
      <alignment horizontal="center" vertical="center"/>
    </xf>
    <xf numFmtId="42" fontId="3" fillId="0" borderId="0" xfId="0" applyNumberFormat="1" applyFont="1"/>
    <xf numFmtId="0" fontId="3" fillId="0" borderId="5" xfId="0" applyFont="1" applyBorder="1" applyAlignment="1">
      <alignment vertical="center"/>
    </xf>
    <xf numFmtId="0" fontId="3" fillId="2" borderId="0" xfId="0" applyFont="1" applyFill="1"/>
    <xf numFmtId="0" fontId="4" fillId="2" borderId="0" xfId="0" applyFont="1" applyFill="1"/>
    <xf numFmtId="42" fontId="2" fillId="0" borderId="5" xfId="1" applyFont="1" applyBorder="1" applyAlignment="1">
      <alignment horizontal="center" vertical="center" wrapText="1"/>
    </xf>
    <xf numFmtId="0" fontId="6" fillId="0" borderId="5" xfId="0" applyFont="1" applyBorder="1" applyAlignment="1">
      <alignment horizontal="center" vertical="center" wrapText="1"/>
    </xf>
    <xf numFmtId="0" fontId="18" fillId="0" borderId="5" xfId="0" applyFont="1" applyBorder="1" applyAlignment="1">
      <alignment horizontal="center" vertical="center"/>
    </xf>
    <xf numFmtId="14" fontId="18" fillId="0" borderId="5" xfId="0" applyNumberFormat="1" applyFont="1" applyBorder="1" applyAlignment="1">
      <alignment horizontal="center" vertical="center"/>
    </xf>
    <xf numFmtId="0" fontId="6" fillId="0" borderId="5" xfId="0" applyFont="1" applyBorder="1" applyAlignment="1">
      <alignment horizontal="center" vertical="center"/>
    </xf>
    <xf numFmtId="14" fontId="6" fillId="0" borderId="5" xfId="0" applyNumberFormat="1" applyFont="1" applyBorder="1" applyAlignment="1">
      <alignment horizontal="center" vertical="center"/>
    </xf>
    <xf numFmtId="6" fontId="6" fillId="0" borderId="5" xfId="0" applyNumberFormat="1" applyFont="1" applyBorder="1" applyAlignment="1">
      <alignment horizontal="center" vertical="center"/>
    </xf>
    <xf numFmtId="0" fontId="3" fillId="0" borderId="5" xfId="0" applyFont="1" applyBorder="1" applyAlignment="1">
      <alignment wrapText="1"/>
    </xf>
    <xf numFmtId="0" fontId="22" fillId="0" borderId="5" xfId="2" applyFont="1" applyBorder="1" applyAlignment="1">
      <alignment horizontal="center" vertical="center" wrapText="1"/>
    </xf>
    <xf numFmtId="0" fontId="6" fillId="0" borderId="0" xfId="0" applyFont="1" applyAlignment="1">
      <alignment horizontal="center" vertical="center" wrapText="1"/>
    </xf>
    <xf numFmtId="0" fontId="3" fillId="7" borderId="4" xfId="2" applyFont="1" applyFill="1" applyBorder="1" applyAlignment="1">
      <alignment horizontal="center" vertical="center"/>
    </xf>
    <xf numFmtId="0" fontId="3" fillId="7" borderId="0" xfId="0" applyFont="1" applyFill="1"/>
    <xf numFmtId="0" fontId="4" fillId="7" borderId="0" xfId="0" applyFont="1" applyFill="1"/>
    <xf numFmtId="171" fontId="3" fillId="7" borderId="5" xfId="0" applyNumberFormat="1" applyFont="1" applyFill="1" applyBorder="1" applyAlignment="1">
      <alignment horizontal="center" vertical="center"/>
    </xf>
    <xf numFmtId="0" fontId="17" fillId="7" borderId="0" xfId="0" applyFont="1" applyFill="1"/>
    <xf numFmtId="14" fontId="3" fillId="7" borderId="5" xfId="0" applyNumberFormat="1" applyFont="1" applyFill="1" applyBorder="1" applyAlignment="1">
      <alignment horizontal="center" vertical="center" wrapText="1"/>
    </xf>
    <xf numFmtId="0" fontId="21" fillId="0" borderId="5" xfId="0" applyFont="1" applyBorder="1" applyAlignment="1">
      <alignment horizontal="center" vertical="center"/>
    </xf>
    <xf numFmtId="0" fontId="23" fillId="0" borderId="5" xfId="0" applyFont="1" applyBorder="1" applyAlignment="1">
      <alignment horizontal="center" vertical="center" wrapText="1"/>
    </xf>
    <xf numFmtId="0" fontId="23" fillId="8" borderId="5" xfId="0" applyFont="1" applyFill="1" applyBorder="1" applyAlignment="1">
      <alignment horizontal="center" vertical="center" wrapText="1"/>
    </xf>
    <xf numFmtId="0" fontId="6" fillId="0" borderId="5" xfId="2" applyFont="1" applyBorder="1" applyAlignment="1">
      <alignment horizontal="center" vertical="center"/>
    </xf>
    <xf numFmtId="6" fontId="18" fillId="0" borderId="5" xfId="0" applyNumberFormat="1" applyFont="1" applyBorder="1" applyAlignment="1">
      <alignment horizontal="center" vertical="center"/>
    </xf>
    <xf numFmtId="42" fontId="6" fillId="0" borderId="5" xfId="1" applyFont="1" applyBorder="1" applyAlignment="1">
      <alignment horizontal="center" vertical="center"/>
    </xf>
    <xf numFmtId="0" fontId="6" fillId="0" borderId="5" xfId="0" applyFont="1" applyBorder="1"/>
    <xf numFmtId="6" fontId="6" fillId="0" borderId="5" xfId="1" applyNumberFormat="1" applyFont="1" applyFill="1" applyBorder="1" applyAlignment="1">
      <alignment horizontal="center" vertical="center"/>
    </xf>
    <xf numFmtId="168" fontId="6" fillId="0" borderId="5" xfId="2" applyNumberFormat="1" applyFont="1" applyBorder="1" applyAlignment="1">
      <alignment horizontal="center" vertical="center"/>
    </xf>
    <xf numFmtId="14" fontId="6" fillId="0" borderId="5" xfId="0" applyNumberFormat="1" applyFont="1" applyBorder="1" applyAlignment="1">
      <alignment horizontal="center" vertical="center" wrapText="1"/>
    </xf>
    <xf numFmtId="14" fontId="6" fillId="2" borderId="5" xfId="0" applyNumberFormat="1" applyFont="1" applyFill="1" applyBorder="1" applyAlignment="1">
      <alignment horizontal="center" vertical="center"/>
    </xf>
    <xf numFmtId="6" fontId="19" fillId="0" borderId="5" xfId="0" applyNumberFormat="1" applyFont="1" applyBorder="1" applyAlignment="1">
      <alignment horizontal="center" vertical="center"/>
    </xf>
    <xf numFmtId="42" fontId="6" fillId="2" borderId="5" xfId="1" applyFont="1" applyFill="1" applyBorder="1" applyAlignment="1">
      <alignment horizontal="center" vertical="center"/>
    </xf>
    <xf numFmtId="0" fontId="6" fillId="2" borderId="5" xfId="0" applyFont="1" applyFill="1" applyBorder="1"/>
    <xf numFmtId="6" fontId="6" fillId="2" borderId="5" xfId="1" applyNumberFormat="1" applyFont="1" applyFill="1" applyBorder="1" applyAlignment="1">
      <alignment horizontal="center" vertical="center"/>
    </xf>
    <xf numFmtId="168" fontId="6" fillId="2" borderId="5" xfId="2" applyNumberFormat="1" applyFont="1" applyFill="1" applyBorder="1" applyAlignment="1">
      <alignment horizontal="center" vertical="center"/>
    </xf>
    <xf numFmtId="0" fontId="6" fillId="2" borderId="5" xfId="0" applyFont="1" applyFill="1" applyBorder="1" applyAlignment="1">
      <alignment horizontal="center" vertical="center" wrapText="1"/>
    </xf>
    <xf numFmtId="0" fontId="23" fillId="2" borderId="5" xfId="0" applyFont="1" applyFill="1" applyBorder="1" applyAlignment="1">
      <alignment horizontal="center" vertical="center" wrapText="1"/>
    </xf>
    <xf numFmtId="6" fontId="6" fillId="0" borderId="5" xfId="0" applyNumberFormat="1" applyFont="1" applyBorder="1" applyAlignment="1">
      <alignment vertical="center"/>
    </xf>
    <xf numFmtId="0" fontId="6" fillId="0" borderId="5" xfId="0" applyFont="1" applyBorder="1" applyAlignment="1">
      <alignment horizontal="justify" vertical="center" wrapText="1"/>
    </xf>
    <xf numFmtId="171" fontId="6" fillId="0" borderId="5" xfId="0" applyNumberFormat="1" applyFont="1" applyBorder="1" applyAlignment="1">
      <alignment horizontal="center" vertical="center"/>
    </xf>
    <xf numFmtId="6" fontId="6" fillId="0" borderId="5" xfId="1" applyNumberFormat="1" applyFont="1" applyBorder="1" applyAlignment="1">
      <alignment horizontal="center" vertical="center"/>
    </xf>
    <xf numFmtId="0" fontId="23" fillId="3" borderId="5" xfId="0" applyFont="1" applyFill="1" applyBorder="1" applyAlignment="1">
      <alignment horizontal="center" vertical="center" wrapText="1"/>
    </xf>
    <xf numFmtId="0" fontId="23" fillId="7" borderId="5" xfId="0" applyFont="1" applyFill="1" applyBorder="1" applyAlignment="1">
      <alignment horizontal="center" vertical="center" wrapText="1"/>
    </xf>
    <xf numFmtId="14" fontId="6" fillId="7" borderId="5" xfId="0" applyNumberFormat="1" applyFont="1" applyFill="1" applyBorder="1" applyAlignment="1">
      <alignment horizontal="center" vertical="center"/>
    </xf>
    <xf numFmtId="42" fontId="6" fillId="7" borderId="5" xfId="1" applyFont="1" applyFill="1" applyBorder="1" applyAlignment="1">
      <alignment horizontal="center" vertical="center"/>
    </xf>
    <xf numFmtId="0" fontId="6" fillId="7" borderId="5" xfId="0" applyFont="1" applyFill="1" applyBorder="1"/>
    <xf numFmtId="168" fontId="6" fillId="7" borderId="5" xfId="2" applyNumberFormat="1" applyFont="1" applyFill="1" applyBorder="1" applyAlignment="1">
      <alignment horizontal="center" vertical="center"/>
    </xf>
    <xf numFmtId="0" fontId="6" fillId="7" borderId="5" xfId="0" applyFont="1" applyFill="1" applyBorder="1" applyAlignment="1">
      <alignment horizontal="center" vertical="center" wrapText="1"/>
    </xf>
    <xf numFmtId="0" fontId="6" fillId="7" borderId="5" xfId="0" applyFont="1" applyFill="1" applyBorder="1" applyAlignment="1">
      <alignment horizontal="justify" vertical="center" wrapText="1"/>
    </xf>
    <xf numFmtId="0" fontId="3" fillId="7" borderId="5" xfId="2" applyFont="1" applyFill="1" applyBorder="1" applyAlignment="1">
      <alignment horizontal="center" vertical="center" wrapText="1"/>
    </xf>
    <xf numFmtId="0" fontId="6" fillId="7" borderId="5" xfId="0" applyFont="1" applyFill="1" applyBorder="1" applyAlignment="1">
      <alignment horizontal="center" vertical="center"/>
    </xf>
    <xf numFmtId="14" fontId="6" fillId="7" borderId="5" xfId="4" applyNumberFormat="1" applyFont="1" applyFill="1" applyBorder="1" applyAlignment="1">
      <alignment horizontal="center" vertical="center"/>
    </xf>
    <xf numFmtId="14" fontId="6" fillId="7" borderId="5" xfId="0" applyNumberFormat="1" applyFont="1" applyFill="1" applyBorder="1" applyAlignment="1">
      <alignment horizontal="center" vertical="center" wrapText="1"/>
    </xf>
    <xf numFmtId="6" fontId="6" fillId="7" borderId="5" xfId="0" applyNumberFormat="1" applyFont="1" applyFill="1" applyBorder="1" applyAlignment="1">
      <alignment vertical="center"/>
    </xf>
    <xf numFmtId="6" fontId="6" fillId="7" borderId="5" xfId="1" applyNumberFormat="1" applyFont="1" applyFill="1" applyBorder="1" applyAlignment="1">
      <alignment horizontal="center" vertical="center"/>
    </xf>
    <xf numFmtId="0" fontId="1" fillId="7" borderId="5" xfId="0" applyFont="1" applyFill="1" applyBorder="1"/>
    <xf numFmtId="6" fontId="6" fillId="2" borderId="5" xfId="0" applyNumberFormat="1" applyFont="1" applyFill="1" applyBorder="1" applyAlignment="1">
      <alignment horizontal="center" vertical="center"/>
    </xf>
    <xf numFmtId="0" fontId="17" fillId="2" borderId="0" xfId="0" applyFont="1" applyFill="1"/>
    <xf numFmtId="0" fontId="6" fillId="6" borderId="0" xfId="0" applyFont="1" applyFill="1" applyAlignment="1">
      <alignment horizontal="center" vertical="center" wrapText="1"/>
    </xf>
    <xf numFmtId="0" fontId="23" fillId="6" borderId="0" xfId="0" applyFont="1" applyFill="1" applyAlignment="1">
      <alignment horizontal="center" vertical="center" wrapText="1"/>
    </xf>
    <xf numFmtId="0" fontId="6" fillId="7" borderId="0" xfId="0" applyFont="1" applyFill="1" applyAlignment="1">
      <alignment horizontal="justify" vertical="center" wrapText="1"/>
    </xf>
    <xf numFmtId="0" fontId="6" fillId="6" borderId="0" xfId="0" applyFont="1" applyFill="1" applyAlignment="1">
      <alignment horizontal="center"/>
    </xf>
    <xf numFmtId="6" fontId="6" fillId="0" borderId="0" xfId="1" applyNumberFormat="1" applyFont="1" applyFill="1" applyBorder="1" applyAlignment="1">
      <alignment horizontal="center" vertical="center"/>
    </xf>
    <xf numFmtId="0" fontId="1" fillId="0" borderId="0" xfId="0" applyFont="1"/>
    <xf numFmtId="0" fontId="6" fillId="0" borderId="0" xfId="2" applyFont="1" applyAlignment="1">
      <alignment horizontal="center" vertical="center"/>
    </xf>
    <xf numFmtId="0" fontId="23" fillId="2" borderId="0" xfId="0" applyFont="1" applyFill="1" applyAlignment="1">
      <alignment horizontal="center" vertical="center" wrapText="1"/>
    </xf>
    <xf numFmtId="0" fontId="18" fillId="0" borderId="0" xfId="0" applyFont="1" applyAlignment="1">
      <alignment horizontal="justify" vertical="center"/>
    </xf>
    <xf numFmtId="0" fontId="6" fillId="0" borderId="0" xfId="0" applyFont="1" applyAlignment="1">
      <alignment horizontal="center" vertical="center"/>
    </xf>
    <xf numFmtId="14" fontId="6" fillId="0" borderId="0" xfId="0" applyNumberFormat="1" applyFont="1" applyAlignment="1">
      <alignment horizontal="center" vertical="center" wrapText="1"/>
    </xf>
    <xf numFmtId="0" fontId="6" fillId="0" borderId="0" xfId="0" applyFont="1" applyAlignment="1">
      <alignment horizontal="justify" vertical="center" wrapText="1"/>
    </xf>
    <xf numFmtId="6" fontId="6" fillId="0" borderId="0" xfId="0" applyNumberFormat="1" applyFont="1" applyAlignment="1">
      <alignment vertical="center"/>
    </xf>
    <xf numFmtId="42" fontId="6" fillId="0" borderId="0" xfId="1" applyFont="1" applyBorder="1" applyAlignment="1">
      <alignment horizontal="center" vertical="center"/>
    </xf>
    <xf numFmtId="0" fontId="6" fillId="0" borderId="0" xfId="0" applyFont="1"/>
    <xf numFmtId="168" fontId="6" fillId="0" borderId="0" xfId="2" applyNumberFormat="1" applyFont="1" applyAlignment="1">
      <alignment horizontal="center" vertical="center"/>
    </xf>
    <xf numFmtId="0" fontId="23" fillId="0" borderId="0" xfId="0" applyFont="1" applyAlignment="1">
      <alignment horizontal="center" vertical="center" wrapText="1"/>
    </xf>
    <xf numFmtId="14" fontId="6" fillId="0" borderId="0" xfId="4" applyNumberFormat="1" applyFont="1" applyFill="1" applyBorder="1" applyAlignment="1">
      <alignment horizontal="center" vertical="center"/>
    </xf>
    <xf numFmtId="42" fontId="6" fillId="0" borderId="0" xfId="1" applyFont="1" applyFill="1" applyBorder="1" applyAlignment="1">
      <alignment horizontal="center" vertical="center"/>
    </xf>
    <xf numFmtId="171" fontId="6" fillId="0" borderId="0" xfId="0" applyNumberFormat="1" applyFont="1" applyAlignment="1">
      <alignment horizontal="center" vertical="center"/>
    </xf>
    <xf numFmtId="42" fontId="3" fillId="0" borderId="0" xfId="1" applyFont="1" applyBorder="1" applyAlignment="1">
      <alignment horizontal="center" vertical="center"/>
    </xf>
    <xf numFmtId="6" fontId="3" fillId="0" borderId="0" xfId="0" applyNumberFormat="1" applyFont="1"/>
    <xf numFmtId="0" fontId="18" fillId="0" borderId="5" xfId="0" applyFont="1" applyBorder="1" applyAlignment="1">
      <alignment horizontal="justify" vertical="center"/>
    </xf>
    <xf numFmtId="42" fontId="6" fillId="0" borderId="5" xfId="1" applyFont="1" applyFill="1" applyBorder="1" applyAlignment="1">
      <alignment horizontal="center" vertical="center"/>
    </xf>
    <xf numFmtId="0" fontId="19" fillId="0" borderId="5" xfId="0" applyFont="1" applyBorder="1" applyAlignment="1">
      <alignment horizontal="center" vertical="center"/>
    </xf>
    <xf numFmtId="0" fontId="6" fillId="7" borderId="5" xfId="2" applyFont="1" applyFill="1" applyBorder="1" applyAlignment="1">
      <alignment horizontal="center" vertical="center"/>
    </xf>
    <xf numFmtId="0" fontId="17" fillId="0" borderId="5" xfId="0" applyFont="1" applyBorder="1"/>
    <xf numFmtId="0" fontId="6" fillId="2" borderId="5" xfId="2" applyFont="1" applyFill="1" applyBorder="1" applyAlignment="1">
      <alignment horizontal="center" vertical="center"/>
    </xf>
    <xf numFmtId="0" fontId="21" fillId="0" borderId="5" xfId="0" applyFont="1" applyBorder="1" applyAlignment="1">
      <alignment vertical="center"/>
    </xf>
    <xf numFmtId="0" fontId="18" fillId="0" borderId="5" xfId="0" applyFont="1" applyBorder="1"/>
    <xf numFmtId="6" fontId="6" fillId="7" borderId="5" xfId="0" applyNumberFormat="1" applyFont="1" applyFill="1" applyBorder="1" applyAlignment="1">
      <alignment horizontal="center" vertical="center"/>
    </xf>
    <xf numFmtId="168" fontId="2" fillId="0" borderId="5" xfId="2" applyNumberFormat="1" applyFont="1" applyBorder="1" applyAlignment="1">
      <alignment horizontal="center" vertical="center" wrapText="1"/>
    </xf>
    <xf numFmtId="0" fontId="2" fillId="7" borderId="5" xfId="2" applyFont="1" applyFill="1" applyBorder="1" applyAlignment="1">
      <alignment horizontal="center" vertical="center" wrapText="1"/>
    </xf>
    <xf numFmtId="168" fontId="2" fillId="7" borderId="5" xfId="2" applyNumberFormat="1" applyFont="1" applyFill="1" applyBorder="1" applyAlignment="1">
      <alignment horizontal="center" vertical="center" wrapText="1"/>
    </xf>
    <xf numFmtId="0" fontId="16" fillId="0" borderId="0" xfId="0" applyFont="1" applyAlignment="1">
      <alignment horizontal="justify" vertical="center"/>
    </xf>
    <xf numFmtId="0" fontId="3" fillId="0" borderId="8" xfId="0" applyFont="1" applyBorder="1" applyAlignment="1">
      <alignment horizontal="justify" vertical="center" wrapText="1"/>
    </xf>
    <xf numFmtId="0" fontId="3" fillId="0" borderId="5" xfId="2" applyFont="1" applyBorder="1" applyAlignment="1">
      <alignment horizontal="left" vertical="center"/>
    </xf>
    <xf numFmtId="0" fontId="3" fillId="9" borderId="5" xfId="0" applyFont="1" applyFill="1" applyBorder="1" applyAlignment="1">
      <alignment horizontal="left" vertical="center" wrapText="1"/>
    </xf>
    <xf numFmtId="0" fontId="27" fillId="10" borderId="5" xfId="0" applyFont="1" applyFill="1" applyBorder="1" applyAlignment="1">
      <alignment horizontal="center" vertical="center" wrapText="1"/>
    </xf>
    <xf numFmtId="0" fontId="26" fillId="0" borderId="5" xfId="0" applyFont="1" applyBorder="1" applyAlignment="1">
      <alignment wrapText="1"/>
    </xf>
    <xf numFmtId="0" fontId="0" fillId="0" borderId="5" xfId="0" applyBorder="1"/>
    <xf numFmtId="0" fontId="0" fillId="0" borderId="5" xfId="0" applyBorder="1" applyAlignment="1">
      <alignment wrapText="1"/>
    </xf>
    <xf numFmtId="14" fontId="0" fillId="0" borderId="5" xfId="0" applyNumberFormat="1" applyBorder="1"/>
    <xf numFmtId="0" fontId="0" fillId="2" borderId="5" xfId="0" applyFill="1" applyBorder="1" applyAlignment="1">
      <alignment horizontal="center" vertical="center" wrapText="1"/>
    </xf>
    <xf numFmtId="0" fontId="0" fillId="2" borderId="5" xfId="0" applyFill="1" applyBorder="1" applyAlignment="1">
      <alignment vertical="center" wrapText="1"/>
    </xf>
    <xf numFmtId="6" fontId="0" fillId="0" borderId="5" xfId="0" applyNumberFormat="1" applyBorder="1"/>
    <xf numFmtId="0" fontId="26" fillId="0" borderId="5" xfId="0" applyFont="1" applyBorder="1" applyAlignment="1">
      <alignment vertical="center" wrapText="1"/>
    </xf>
    <xf numFmtId="0" fontId="0" fillId="0" borderId="5" xfId="0" applyBorder="1" applyAlignment="1">
      <alignment vertical="center"/>
    </xf>
    <xf numFmtId="0" fontId="0" fillId="0" borderId="5" xfId="0" applyBorder="1" applyAlignment="1">
      <alignment vertical="center" wrapText="1"/>
    </xf>
    <xf numFmtId="0" fontId="16" fillId="0" borderId="5" xfId="0" applyFont="1" applyBorder="1" applyAlignment="1">
      <alignment horizontal="center" vertical="center" wrapText="1"/>
    </xf>
    <xf numFmtId="0" fontId="18" fillId="0" borderId="5" xfId="0" applyFont="1" applyBorder="1" applyAlignment="1">
      <alignment horizontal="center" vertical="center" wrapText="1"/>
    </xf>
    <xf numFmtId="0" fontId="16" fillId="0" borderId="5" xfId="0" applyFont="1" applyBorder="1" applyAlignment="1">
      <alignment vertical="center" wrapText="1"/>
    </xf>
    <xf numFmtId="0" fontId="0" fillId="0" borderId="5" xfId="0" applyBorder="1" applyAlignment="1">
      <alignment horizontal="left" vertical="center" wrapText="1"/>
    </xf>
    <xf numFmtId="0" fontId="16" fillId="0" borderId="5" xfId="0" applyFont="1" applyBorder="1"/>
    <xf numFmtId="0" fontId="18" fillId="0" borderId="5" xfId="0" applyFont="1" applyBorder="1" applyAlignment="1">
      <alignment wrapText="1"/>
    </xf>
    <xf numFmtId="14" fontId="0" fillId="0" borderId="5" xfId="0" applyNumberFormat="1" applyBorder="1" applyAlignment="1">
      <alignment wrapText="1"/>
    </xf>
    <xf numFmtId="166" fontId="0" fillId="0" borderId="5" xfId="8" applyFont="1" applyBorder="1"/>
    <xf numFmtId="166" fontId="0" fillId="0" borderId="5" xfId="8" applyFont="1" applyFill="1" applyBorder="1"/>
    <xf numFmtId="166" fontId="0" fillId="0" borderId="5" xfId="8" applyFont="1" applyBorder="1" applyAlignment="1">
      <alignment wrapText="1"/>
    </xf>
    <xf numFmtId="166" fontId="27" fillId="10" borderId="5" xfId="8" applyFont="1" applyFill="1" applyBorder="1" applyAlignment="1">
      <alignment horizontal="center" vertical="center" wrapText="1"/>
    </xf>
    <xf numFmtId="0" fontId="18" fillId="0" borderId="0" xfId="0" applyFont="1"/>
    <xf numFmtId="0" fontId="18" fillId="0" borderId="0" xfId="0" applyFont="1" applyAlignment="1">
      <alignment horizontal="center" vertical="center" wrapText="1"/>
    </xf>
    <xf numFmtId="0" fontId="28" fillId="0" borderId="0" xfId="0" applyFont="1" applyAlignment="1">
      <alignment horizontal="center" vertical="center" wrapText="1"/>
    </xf>
    <xf numFmtId="0" fontId="28" fillId="0" borderId="0" xfId="0" applyFont="1"/>
    <xf numFmtId="0" fontId="28" fillId="0" borderId="5" xfId="0" applyFont="1" applyBorder="1" applyAlignment="1">
      <alignment horizontal="center" vertical="center" wrapText="1"/>
    </xf>
    <xf numFmtId="0" fontId="28" fillId="0" borderId="0" xfId="0" applyFont="1" applyAlignment="1">
      <alignment horizontal="center" vertical="center"/>
    </xf>
    <xf numFmtId="14" fontId="28" fillId="0" borderId="5" xfId="0" applyNumberFormat="1" applyFont="1" applyBorder="1" applyAlignment="1">
      <alignment horizontal="center" vertical="center" wrapText="1"/>
    </xf>
    <xf numFmtId="166" fontId="28" fillId="0" borderId="5" xfId="8" applyFont="1" applyBorder="1" applyAlignment="1">
      <alignment horizontal="center" vertical="center" wrapText="1"/>
    </xf>
    <xf numFmtId="0" fontId="28" fillId="0" borderId="5" xfId="0" applyFont="1" applyBorder="1" applyAlignment="1">
      <alignment horizontal="center" vertical="center"/>
    </xf>
    <xf numFmtId="0" fontId="29" fillId="0" borderId="5" xfId="0" applyFont="1" applyBorder="1" applyAlignment="1">
      <alignment horizontal="center" vertical="center" wrapText="1"/>
    </xf>
    <xf numFmtId="0" fontId="28" fillId="0" borderId="0" xfId="0" applyFont="1" applyAlignment="1">
      <alignment vertical="center"/>
    </xf>
    <xf numFmtId="0" fontId="18" fillId="0" borderId="0" xfId="0" applyFont="1" applyAlignment="1">
      <alignment horizontal="center" vertical="center"/>
    </xf>
    <xf numFmtId="14" fontId="28" fillId="0" borderId="5" xfId="0" applyNumberFormat="1" applyFont="1" applyBorder="1" applyAlignment="1">
      <alignment horizontal="center" vertical="center"/>
    </xf>
    <xf numFmtId="0" fontId="30" fillId="0" borderId="5" xfId="0" applyFont="1" applyBorder="1" applyAlignment="1">
      <alignment horizontal="center" vertical="center"/>
    </xf>
    <xf numFmtId="0" fontId="27" fillId="0" borderId="5" xfId="0" applyFont="1" applyBorder="1" applyAlignment="1">
      <alignment horizontal="center" vertical="center"/>
    </xf>
    <xf numFmtId="0" fontId="16" fillId="0" borderId="5" xfId="0" applyFont="1" applyBorder="1" applyAlignment="1">
      <alignment horizontal="left" vertical="center" wrapText="1"/>
    </xf>
    <xf numFmtId="0" fontId="18" fillId="0" borderId="5" xfId="0" applyFont="1" applyBorder="1" applyAlignment="1">
      <alignment vertical="center"/>
    </xf>
    <xf numFmtId="0" fontId="18" fillId="0" borderId="5" xfId="0" applyFont="1" applyBorder="1" applyAlignment="1">
      <alignment horizontal="left" vertical="center" wrapText="1"/>
    </xf>
    <xf numFmtId="0" fontId="18" fillId="0" borderId="5" xfId="0" applyFont="1" applyBorder="1" applyAlignment="1">
      <alignment vertical="center" wrapText="1"/>
    </xf>
    <xf numFmtId="0" fontId="16" fillId="0" borderId="5" xfId="0" applyFont="1" applyBorder="1" applyAlignment="1">
      <alignment vertical="center"/>
    </xf>
    <xf numFmtId="0" fontId="0" fillId="0" borderId="5" xfId="0" applyBorder="1" applyAlignment="1">
      <alignment horizontal="center" vertical="center"/>
    </xf>
    <xf numFmtId="0" fontId="0" fillId="0" borderId="5" xfId="0" applyBorder="1" applyAlignment="1">
      <alignment horizontal="center" vertical="center" wrapText="1"/>
    </xf>
    <xf numFmtId="0" fontId="0" fillId="0" borderId="0" xfId="0" applyAlignment="1">
      <alignment horizontal="center" vertical="center"/>
    </xf>
    <xf numFmtId="0" fontId="16" fillId="0" borderId="5" xfId="0" applyFont="1" applyBorder="1" applyAlignment="1">
      <alignment horizontal="center" vertical="center"/>
    </xf>
    <xf numFmtId="3" fontId="32" fillId="0" borderId="5" xfId="0" applyNumberFormat="1" applyFont="1" applyBorder="1" applyAlignment="1">
      <alignment horizontal="center" vertical="center" wrapText="1"/>
    </xf>
    <xf numFmtId="0" fontId="32" fillId="0" borderId="5" xfId="0" applyFont="1" applyBorder="1" applyAlignment="1">
      <alignment horizontal="justify" vertical="center"/>
    </xf>
    <xf numFmtId="14" fontId="32" fillId="0" borderId="5" xfId="0" applyNumberFormat="1" applyFont="1" applyBorder="1" applyAlignment="1">
      <alignment horizontal="center" vertical="center" wrapText="1"/>
    </xf>
    <xf numFmtId="0" fontId="33" fillId="0" borderId="5" xfId="0" applyFont="1" applyBorder="1" applyAlignment="1">
      <alignment vertical="center"/>
    </xf>
    <xf numFmtId="0" fontId="33" fillId="0" borderId="5" xfId="0" applyFont="1" applyBorder="1" applyAlignment="1">
      <alignment wrapText="1"/>
    </xf>
    <xf numFmtId="0" fontId="34" fillId="0" borderId="5" xfId="0" applyFont="1" applyBorder="1" applyAlignment="1">
      <alignment horizontal="center" vertical="center" wrapText="1"/>
    </xf>
    <xf numFmtId="0" fontId="32" fillId="0" borderId="5" xfId="0" applyFont="1" applyBorder="1" applyAlignment="1">
      <alignment horizontal="center" vertical="center" wrapText="1"/>
    </xf>
    <xf numFmtId="14" fontId="18" fillId="0" borderId="5" xfId="0" applyNumberFormat="1" applyFont="1" applyBorder="1" applyAlignment="1">
      <alignment horizontal="center" vertical="center" wrapText="1"/>
    </xf>
    <xf numFmtId="3" fontId="18" fillId="0" borderId="5" xfId="0" applyNumberFormat="1" applyFont="1" applyBorder="1" applyAlignment="1">
      <alignment horizontal="center" vertical="center" wrapText="1"/>
    </xf>
    <xf numFmtId="0" fontId="16" fillId="0" borderId="5" xfId="0" applyFont="1" applyBorder="1" applyAlignment="1">
      <alignment wrapText="1"/>
    </xf>
    <xf numFmtId="0" fontId="16" fillId="0" borderId="5" xfId="0" applyFont="1" applyBorder="1" applyAlignment="1">
      <alignment horizontal="justify" vertical="center"/>
    </xf>
    <xf numFmtId="0" fontId="36" fillId="0" borderId="5" xfId="0" applyFont="1" applyBorder="1" applyAlignment="1">
      <alignment vertical="center"/>
    </xf>
    <xf numFmtId="0" fontId="37" fillId="0" borderId="5" xfId="0" applyFont="1" applyBorder="1" applyAlignment="1">
      <alignment horizontal="center" vertical="center" wrapText="1"/>
    </xf>
    <xf numFmtId="0" fontId="38" fillId="0" borderId="5" xfId="0" applyFont="1" applyBorder="1" applyAlignment="1">
      <alignment horizontal="center" vertical="center"/>
    </xf>
    <xf numFmtId="0" fontId="36" fillId="0" borderId="5" xfId="0" applyFont="1" applyBorder="1"/>
    <xf numFmtId="0" fontId="33" fillId="0" borderId="5" xfId="0" applyFont="1" applyBorder="1" applyAlignment="1">
      <alignment horizontal="center" vertical="center"/>
    </xf>
    <xf numFmtId="0" fontId="32" fillId="0" borderId="5" xfId="0" applyFont="1" applyBorder="1" applyAlignment="1">
      <alignment horizontal="center" vertical="center"/>
    </xf>
    <xf numFmtId="0" fontId="36" fillId="0" borderId="5" xfId="0" applyFont="1" applyBorder="1" applyAlignment="1">
      <alignment horizontal="center" vertical="center"/>
    </xf>
    <xf numFmtId="166" fontId="16" fillId="0" borderId="5" xfId="8" applyFont="1" applyBorder="1" applyAlignment="1">
      <alignment vertical="center" wrapText="1"/>
    </xf>
    <xf numFmtId="0" fontId="40" fillId="0" borderId="0" xfId="0" applyFont="1"/>
    <xf numFmtId="14" fontId="16" fillId="0" borderId="5" xfId="0" applyNumberFormat="1" applyFont="1" applyBorder="1" applyAlignment="1">
      <alignment horizontal="center" vertical="center" wrapText="1"/>
    </xf>
    <xf numFmtId="0" fontId="16" fillId="0" borderId="5" xfId="0" applyFont="1" applyBorder="1" applyAlignment="1">
      <alignment horizontal="justify" vertical="center" wrapText="1"/>
    </xf>
    <xf numFmtId="0" fontId="39" fillId="0" borderId="5" xfId="0" applyFont="1" applyBorder="1" applyAlignment="1">
      <alignment horizontal="justify" vertical="center" wrapText="1"/>
    </xf>
    <xf numFmtId="14" fontId="16" fillId="0" borderId="5" xfId="0" applyNumberFormat="1" applyFont="1" applyBorder="1" applyAlignment="1">
      <alignment horizontal="center" vertical="center"/>
    </xf>
    <xf numFmtId="0" fontId="40" fillId="0" borderId="0" xfId="0" applyFont="1" applyAlignment="1">
      <alignment horizontal="center"/>
    </xf>
    <xf numFmtId="0" fontId="16" fillId="0" borderId="30" xfId="0" applyFont="1" applyBorder="1" applyAlignment="1">
      <alignment horizontal="center" vertical="center" wrapText="1"/>
    </xf>
    <xf numFmtId="14" fontId="16" fillId="0" borderId="5" xfId="0" applyNumberFormat="1" applyFont="1" applyBorder="1" applyAlignment="1">
      <alignment vertical="center"/>
    </xf>
    <xf numFmtId="0" fontId="27" fillId="11" borderId="5" xfId="0" applyFont="1" applyFill="1" applyBorder="1" applyAlignment="1">
      <alignment horizontal="center" vertical="center" wrapText="1"/>
    </xf>
    <xf numFmtId="166" fontId="27" fillId="11" borderId="5" xfId="8" applyFont="1" applyFill="1" applyBorder="1" applyAlignment="1">
      <alignment horizontal="center" vertical="center" wrapText="1"/>
    </xf>
    <xf numFmtId="0" fontId="27" fillId="11" borderId="0" xfId="0" applyFont="1" applyFill="1" applyAlignment="1">
      <alignment horizontal="center" vertical="center"/>
    </xf>
    <xf numFmtId="0" fontId="41" fillId="11" borderId="5" xfId="0" applyFont="1" applyFill="1" applyBorder="1" applyAlignment="1">
      <alignment horizontal="center" vertical="center" wrapText="1"/>
    </xf>
    <xf numFmtId="0" fontId="41" fillId="11" borderId="5" xfId="8" applyNumberFormat="1" applyFont="1" applyFill="1" applyBorder="1" applyAlignment="1">
      <alignment horizontal="center" vertical="center" wrapText="1"/>
    </xf>
    <xf numFmtId="0" fontId="41" fillId="11" borderId="30" xfId="0" applyFont="1" applyFill="1" applyBorder="1" applyAlignment="1">
      <alignment horizontal="center" vertical="center" wrapText="1"/>
    </xf>
    <xf numFmtId="0" fontId="40" fillId="11" borderId="0" xfId="0" applyFont="1" applyFill="1"/>
    <xf numFmtId="14" fontId="0" fillId="0" borderId="5" xfId="0" applyNumberFormat="1" applyBorder="1" applyAlignment="1">
      <alignment horizontal="left" vertical="center" wrapText="1"/>
    </xf>
    <xf numFmtId="0" fontId="16" fillId="11" borderId="5" xfId="0" applyFont="1" applyFill="1" applyBorder="1" applyAlignment="1">
      <alignment horizontal="center" vertical="center"/>
    </xf>
    <xf numFmtId="0" fontId="40" fillId="0" borderId="0" xfId="0" applyFont="1" applyAlignment="1">
      <alignment horizontal="center" wrapText="1"/>
    </xf>
    <xf numFmtId="0" fontId="16" fillId="0" borderId="22" xfId="0" applyFont="1" applyBorder="1" applyAlignment="1">
      <alignment vertical="center"/>
    </xf>
    <xf numFmtId="0" fontId="16" fillId="0" borderId="22" xfId="0" applyFont="1" applyBorder="1" applyAlignment="1">
      <alignment horizontal="center" vertical="center" wrapText="1"/>
    </xf>
    <xf numFmtId="0" fontId="16" fillId="0" borderId="22" xfId="0" applyFont="1" applyBorder="1" applyAlignment="1">
      <alignment horizontal="center" vertical="center"/>
    </xf>
    <xf numFmtId="14" fontId="16" fillId="0" borderId="22" xfId="0" applyNumberFormat="1" applyFont="1" applyBorder="1" applyAlignment="1">
      <alignment horizontal="center" vertical="center"/>
    </xf>
    <xf numFmtId="0" fontId="16" fillId="0" borderId="22" xfId="0" applyFont="1" applyBorder="1" applyAlignment="1">
      <alignment vertical="center" wrapText="1"/>
    </xf>
    <xf numFmtId="14" fontId="16" fillId="0" borderId="22" xfId="0" applyNumberFormat="1" applyFont="1" applyBorder="1" applyAlignment="1">
      <alignment vertical="center"/>
    </xf>
    <xf numFmtId="14" fontId="16" fillId="0" borderId="22" xfId="0" applyNumberFormat="1" applyFont="1" applyBorder="1" applyAlignment="1">
      <alignment horizontal="center" vertical="center" wrapText="1"/>
    </xf>
    <xf numFmtId="0" fontId="40" fillId="0" borderId="5" xfId="0" applyFont="1" applyBorder="1"/>
    <xf numFmtId="0" fontId="40" fillId="0" borderId="5" xfId="0" applyFont="1" applyBorder="1" applyAlignment="1">
      <alignment horizontal="center" wrapText="1"/>
    </xf>
    <xf numFmtId="0" fontId="40" fillId="0" borderId="5" xfId="0" applyFont="1" applyBorder="1" applyAlignment="1">
      <alignment wrapText="1"/>
    </xf>
    <xf numFmtId="14" fontId="40" fillId="0" borderId="5" xfId="0" applyNumberFormat="1" applyFont="1" applyBorder="1" applyAlignment="1">
      <alignment horizontal="center"/>
    </xf>
    <xf numFmtId="14" fontId="40" fillId="0" borderId="5" xfId="0" applyNumberFormat="1" applyFont="1" applyBorder="1"/>
    <xf numFmtId="0" fontId="40" fillId="0" borderId="5" xfId="0" applyFont="1" applyBorder="1" applyAlignment="1">
      <alignment horizontal="center"/>
    </xf>
    <xf numFmtId="0" fontId="40" fillId="0" borderId="5" xfId="0" applyFont="1" applyBorder="1" applyAlignment="1">
      <alignment vertical="center" wrapText="1"/>
    </xf>
    <xf numFmtId="0" fontId="16" fillId="0" borderId="5" xfId="0" applyFont="1" applyBorder="1" applyAlignment="1">
      <alignment horizontal="center"/>
    </xf>
    <xf numFmtId="0" fontId="40" fillId="0" borderId="0" xfId="0" applyFont="1" applyAlignment="1">
      <alignment vertical="center"/>
    </xf>
    <xf numFmtId="0" fontId="40" fillId="0" borderId="5" xfId="0" applyFont="1" applyBorder="1" applyAlignment="1">
      <alignment horizontal="center" vertical="center"/>
    </xf>
    <xf numFmtId="0" fontId="40" fillId="0" borderId="5" xfId="0" applyFont="1" applyBorder="1" applyAlignment="1">
      <alignment horizontal="center" vertical="center" wrapText="1"/>
    </xf>
    <xf numFmtId="0" fontId="41" fillId="11" borderId="5" xfId="0" applyFont="1" applyFill="1" applyBorder="1" applyAlignment="1">
      <alignment horizontal="left" vertical="center" wrapText="1"/>
    </xf>
    <xf numFmtId="0" fontId="18" fillId="0" borderId="5" xfId="0" applyFont="1" applyBorder="1" applyAlignment="1">
      <alignment horizontal="left" vertical="center"/>
    </xf>
    <xf numFmtId="0" fontId="16" fillId="0" borderId="5" xfId="0" applyFont="1" applyBorder="1" applyAlignment="1">
      <alignment horizontal="left" vertical="center"/>
    </xf>
    <xf numFmtId="0" fontId="16" fillId="0" borderId="22" xfId="0" applyFont="1" applyBorder="1" applyAlignment="1">
      <alignment horizontal="left" vertical="center"/>
    </xf>
    <xf numFmtId="0" fontId="40" fillId="0" borderId="5" xfId="0" applyFont="1" applyBorder="1" applyAlignment="1">
      <alignment horizontal="left" vertical="center" wrapText="1"/>
    </xf>
    <xf numFmtId="0" fontId="40" fillId="0" borderId="5" xfId="0" applyFont="1" applyBorder="1" applyAlignment="1">
      <alignment horizontal="left" vertical="center"/>
    </xf>
    <xf numFmtId="0" fontId="40" fillId="0" borderId="0" xfId="0" applyFont="1" applyAlignment="1">
      <alignment horizontal="left" vertical="center"/>
    </xf>
    <xf numFmtId="14" fontId="40" fillId="0" borderId="5" xfId="0" applyNumberFormat="1" applyFont="1" applyBorder="1" applyAlignment="1">
      <alignment horizontal="left" vertical="center"/>
    </xf>
    <xf numFmtId="14" fontId="16" fillId="0" borderId="5" xfId="0" applyNumberFormat="1" applyFont="1" applyBorder="1" applyAlignment="1">
      <alignment horizontal="left" vertical="center" wrapText="1"/>
    </xf>
    <xf numFmtId="0" fontId="40" fillId="0" borderId="5" xfId="0" applyFont="1" applyBorder="1" applyAlignment="1">
      <alignment horizontal="left" wrapText="1"/>
    </xf>
    <xf numFmtId="0" fontId="40" fillId="0" borderId="0" xfId="0" applyFont="1" applyAlignment="1">
      <alignment wrapText="1"/>
    </xf>
    <xf numFmtId="0" fontId="40" fillId="0" borderId="0" xfId="0" applyFont="1" applyAlignment="1">
      <alignment horizontal="left" vertical="center" wrapText="1"/>
    </xf>
    <xf numFmtId="49" fontId="40" fillId="0" borderId="5" xfId="1" applyNumberFormat="1" applyFont="1" applyBorder="1" applyAlignment="1">
      <alignment wrapText="1"/>
    </xf>
    <xf numFmtId="0" fontId="39" fillId="0" borderId="5" xfId="0" applyFont="1" applyBorder="1" applyAlignment="1">
      <alignment horizontal="center" vertical="center" wrapText="1"/>
    </xf>
    <xf numFmtId="0" fontId="16" fillId="0" borderId="22" xfId="0" applyFont="1" applyBorder="1" applyAlignment="1">
      <alignment horizontal="justify" vertical="center" wrapText="1"/>
    </xf>
    <xf numFmtId="0" fontId="16" fillId="0" borderId="9" xfId="0" applyFont="1" applyBorder="1" applyAlignment="1">
      <alignment horizontal="center" vertical="center"/>
    </xf>
    <xf numFmtId="0" fontId="16" fillId="0" borderId="9" xfId="0" applyFont="1" applyBorder="1" applyAlignment="1">
      <alignment horizontal="center" vertical="center" wrapText="1"/>
    </xf>
    <xf numFmtId="0" fontId="16" fillId="0" borderId="9" xfId="0" applyFont="1" applyBorder="1" applyAlignment="1">
      <alignment horizontal="left" vertical="center" wrapText="1"/>
    </xf>
    <xf numFmtId="14" fontId="16" fillId="0" borderId="9" xfId="0" applyNumberFormat="1" applyFont="1" applyBorder="1" applyAlignment="1">
      <alignment horizontal="center" vertical="center" wrapText="1"/>
    </xf>
    <xf numFmtId="0" fontId="16" fillId="0" borderId="9" xfId="0" applyFont="1" applyBorder="1" applyAlignment="1">
      <alignment vertical="center" wrapText="1"/>
    </xf>
    <xf numFmtId="14" fontId="16" fillId="0" borderId="9" xfId="0" applyNumberFormat="1" applyFont="1" applyBorder="1" applyAlignment="1">
      <alignment vertical="center"/>
    </xf>
    <xf numFmtId="0" fontId="40" fillId="0" borderId="0" xfId="0" applyFont="1" applyAlignment="1">
      <alignment horizontal="center" vertical="center" wrapText="1"/>
    </xf>
    <xf numFmtId="0" fontId="16" fillId="0" borderId="17" xfId="0" applyFont="1" applyBorder="1" applyAlignment="1">
      <alignment horizontal="center" vertical="center" wrapText="1"/>
    </xf>
    <xf numFmtId="0" fontId="39" fillId="0" borderId="22" xfId="0" applyFont="1" applyBorder="1" applyAlignment="1">
      <alignment horizontal="justify" vertical="center" wrapText="1"/>
    </xf>
    <xf numFmtId="0" fontId="40" fillId="0" borderId="22" xfId="0" applyFont="1" applyBorder="1" applyAlignment="1">
      <alignment horizontal="center"/>
    </xf>
    <xf numFmtId="0" fontId="40" fillId="0" borderId="22" xfId="0" applyFont="1" applyBorder="1" applyAlignment="1">
      <alignment horizontal="center" wrapText="1"/>
    </xf>
    <xf numFmtId="0" fontId="40" fillId="0" borderId="22" xfId="0" applyFont="1" applyBorder="1" applyAlignment="1">
      <alignment horizontal="left" vertical="center" wrapText="1"/>
    </xf>
    <xf numFmtId="14" fontId="40" fillId="0" borderId="22" xfId="0" applyNumberFormat="1" applyFont="1" applyBorder="1" applyAlignment="1">
      <alignment horizontal="center"/>
    </xf>
    <xf numFmtId="0" fontId="40" fillId="0" borderId="22" xfId="0" applyFont="1" applyBorder="1" applyAlignment="1">
      <alignment wrapText="1"/>
    </xf>
    <xf numFmtId="14" fontId="40" fillId="0" borderId="22" xfId="0" applyNumberFormat="1" applyFont="1" applyBorder="1"/>
    <xf numFmtId="0" fontId="16" fillId="0" borderId="9" xfId="0" applyFont="1" applyBorder="1" applyAlignment="1">
      <alignment vertical="center"/>
    </xf>
    <xf numFmtId="0" fontId="16" fillId="0" borderId="11" xfId="0" applyFont="1" applyBorder="1" applyAlignment="1">
      <alignment horizontal="center" vertical="center"/>
    </xf>
    <xf numFmtId="0" fontId="16" fillId="0" borderId="11" xfId="0" applyFont="1" applyBorder="1" applyAlignment="1">
      <alignment horizontal="center" vertical="center" wrapText="1"/>
    </xf>
    <xf numFmtId="0" fontId="16" fillId="0" borderId="11" xfId="0" applyFont="1" applyBorder="1" applyAlignment="1">
      <alignment horizontal="left" vertical="center"/>
    </xf>
    <xf numFmtId="14" fontId="16" fillId="0" borderId="11" xfId="0" applyNumberFormat="1" applyFont="1" applyBorder="1" applyAlignment="1">
      <alignment horizontal="center" vertical="center"/>
    </xf>
    <xf numFmtId="0" fontId="16" fillId="0" borderId="11" xfId="0" applyFont="1" applyBorder="1" applyAlignment="1">
      <alignment horizontal="justify" vertical="center" wrapText="1"/>
    </xf>
    <xf numFmtId="14" fontId="16" fillId="0" borderId="11" xfId="0" applyNumberFormat="1" applyFont="1" applyBorder="1" applyAlignment="1">
      <alignment vertical="center"/>
    </xf>
    <xf numFmtId="14" fontId="16" fillId="0" borderId="11" xfId="0" applyNumberFormat="1" applyFont="1" applyBorder="1" applyAlignment="1">
      <alignment horizontal="center" vertical="center" wrapText="1"/>
    </xf>
    <xf numFmtId="0" fontId="39" fillId="0" borderId="9" xfId="0" applyFont="1" applyBorder="1" applyAlignment="1">
      <alignment horizontal="justify" vertical="center" wrapText="1"/>
    </xf>
    <xf numFmtId="0" fontId="16" fillId="0" borderId="11" xfId="0" applyFont="1" applyBorder="1" applyAlignment="1">
      <alignment horizontal="left" vertical="center" wrapText="1"/>
    </xf>
    <xf numFmtId="0" fontId="16" fillId="0" borderId="11" xfId="0" applyFont="1" applyBorder="1" applyAlignment="1">
      <alignment vertical="center" wrapText="1"/>
    </xf>
    <xf numFmtId="0" fontId="16" fillId="0" borderId="12" xfId="0" applyFont="1" applyBorder="1" applyAlignment="1">
      <alignment horizontal="center" vertical="center" wrapText="1"/>
    </xf>
    <xf numFmtId="0" fontId="39" fillId="0" borderId="24" xfId="0" applyFont="1" applyBorder="1" applyAlignment="1">
      <alignment horizontal="center" vertical="center" wrapText="1"/>
    </xf>
    <xf numFmtId="14" fontId="16" fillId="0" borderId="5" xfId="0" applyNumberFormat="1" applyFont="1" applyBorder="1" applyAlignment="1">
      <alignment vertical="center" wrapText="1"/>
    </xf>
    <xf numFmtId="0" fontId="39" fillId="0" borderId="32" xfId="0" applyFont="1" applyBorder="1" applyAlignment="1">
      <alignment horizontal="center" vertical="center" wrapText="1"/>
    </xf>
    <xf numFmtId="0" fontId="39" fillId="0" borderId="27" xfId="0" applyFont="1" applyBorder="1" applyAlignment="1">
      <alignment horizontal="center" vertical="center" wrapText="1"/>
    </xf>
    <xf numFmtId="0" fontId="39" fillId="0" borderId="33" xfId="0" applyFont="1" applyBorder="1" applyAlignment="1">
      <alignment horizontal="center" vertical="center" wrapText="1"/>
    </xf>
    <xf numFmtId="0" fontId="16" fillId="0" borderId="32" xfId="0" applyFont="1" applyBorder="1" applyAlignment="1">
      <alignment horizontal="center" vertical="center" wrapText="1"/>
    </xf>
    <xf numFmtId="0" fontId="16" fillId="0" borderId="0" xfId="0" applyFont="1" applyAlignment="1">
      <alignment horizontal="center" vertical="center" wrapText="1"/>
    </xf>
    <xf numFmtId="3" fontId="16" fillId="0" borderId="11" xfId="0" applyNumberFormat="1" applyFont="1" applyBorder="1" applyAlignment="1">
      <alignment horizontal="center" vertical="center"/>
    </xf>
    <xf numFmtId="3" fontId="16" fillId="0" borderId="5" xfId="0" applyNumberFormat="1" applyFont="1" applyBorder="1" applyAlignment="1">
      <alignment horizontal="center" vertical="center"/>
    </xf>
    <xf numFmtId="3" fontId="16" fillId="0" borderId="5" xfId="0" applyNumberFormat="1" applyFont="1" applyBorder="1" applyAlignment="1">
      <alignment horizontal="center" vertical="center" wrapText="1"/>
    </xf>
    <xf numFmtId="3" fontId="18" fillId="0" borderId="0" xfId="0" applyNumberFormat="1" applyFont="1" applyAlignment="1">
      <alignment horizontal="center" vertical="center"/>
    </xf>
    <xf numFmtId="0" fontId="16" fillId="9" borderId="22" xfId="0" applyFont="1" applyFill="1" applyBorder="1" applyAlignment="1">
      <alignment horizontal="center" vertical="center"/>
    </xf>
    <xf numFmtId="0" fontId="16" fillId="9" borderId="5" xfId="0" applyFont="1" applyFill="1" applyBorder="1" applyAlignment="1">
      <alignment horizontal="center" vertical="center" wrapText="1"/>
    </xf>
    <xf numFmtId="0" fontId="40" fillId="9" borderId="5" xfId="0" applyFont="1" applyFill="1" applyBorder="1" applyAlignment="1">
      <alignment horizontal="center"/>
    </xf>
    <xf numFmtId="0" fontId="40" fillId="9" borderId="5" xfId="0" applyFont="1" applyFill="1" applyBorder="1"/>
    <xf numFmtId="0" fontId="40" fillId="9" borderId="5" xfId="0" applyFont="1" applyFill="1" applyBorder="1" applyAlignment="1">
      <alignment wrapText="1"/>
    </xf>
    <xf numFmtId="0" fontId="16" fillId="9" borderId="5" xfId="0" applyFont="1" applyFill="1" applyBorder="1" applyAlignment="1">
      <alignment horizontal="center" vertical="center"/>
    </xf>
    <xf numFmtId="14" fontId="16" fillId="9" borderId="5" xfId="0" applyNumberFormat="1" applyFont="1" applyFill="1" applyBorder="1" applyAlignment="1">
      <alignment vertical="center"/>
    </xf>
    <xf numFmtId="14" fontId="16" fillId="9" borderId="5" xfId="0" applyNumberFormat="1" applyFont="1" applyFill="1" applyBorder="1" applyAlignment="1">
      <alignment vertical="center" wrapText="1"/>
    </xf>
    <xf numFmtId="0" fontId="16" fillId="9" borderId="5" xfId="0" applyFont="1" applyFill="1" applyBorder="1" applyAlignment="1">
      <alignment vertical="center"/>
    </xf>
    <xf numFmtId="0" fontId="16" fillId="9" borderId="5" xfId="0" applyFont="1" applyFill="1" applyBorder="1" applyAlignment="1">
      <alignment vertical="center" wrapText="1"/>
    </xf>
    <xf numFmtId="14" fontId="16" fillId="9" borderId="5" xfId="0" applyNumberFormat="1" applyFont="1" applyFill="1" applyBorder="1" applyAlignment="1">
      <alignment horizontal="center" vertical="center"/>
    </xf>
    <xf numFmtId="0" fontId="39" fillId="0" borderId="11" xfId="0" applyFont="1" applyBorder="1" applyAlignment="1">
      <alignment horizontal="justify" vertical="center" wrapText="1"/>
    </xf>
    <xf numFmtId="0" fontId="16" fillId="0" borderId="22" xfId="0" applyFont="1" applyBorder="1" applyAlignment="1">
      <alignment horizontal="justify" vertical="center"/>
    </xf>
    <xf numFmtId="14" fontId="16" fillId="0" borderId="22" xfId="0" applyNumberFormat="1" applyFont="1" applyBorder="1" applyAlignment="1">
      <alignment horizontal="left" vertical="center" wrapText="1"/>
    </xf>
    <xf numFmtId="0" fontId="16" fillId="9" borderId="9" xfId="0" applyFont="1" applyFill="1" applyBorder="1" applyAlignment="1">
      <alignment horizontal="center" vertical="center"/>
    </xf>
    <xf numFmtId="0" fontId="16" fillId="9" borderId="9" xfId="0" applyFont="1" applyFill="1" applyBorder="1" applyAlignment="1">
      <alignment horizontal="center" vertical="center" wrapText="1"/>
    </xf>
    <xf numFmtId="0" fontId="16" fillId="9" borderId="9" xfId="0" applyFont="1" applyFill="1" applyBorder="1" applyAlignment="1">
      <alignment vertical="center"/>
    </xf>
    <xf numFmtId="0" fontId="16" fillId="9" borderId="9" xfId="0" applyFont="1" applyFill="1" applyBorder="1" applyAlignment="1">
      <alignment vertical="center" wrapText="1"/>
    </xf>
    <xf numFmtId="42" fontId="16" fillId="0" borderId="11" xfId="1" applyFont="1" applyBorder="1" applyAlignment="1">
      <alignment horizontal="right" vertical="center" wrapText="1"/>
    </xf>
    <xf numFmtId="0" fontId="16" fillId="9" borderId="11" xfId="0" applyFont="1" applyFill="1" applyBorder="1" applyAlignment="1">
      <alignment horizontal="center" vertical="center"/>
    </xf>
    <xf numFmtId="14" fontId="16" fillId="9" borderId="9" xfId="0" applyNumberFormat="1" applyFont="1" applyFill="1" applyBorder="1" applyAlignment="1">
      <alignment vertical="center"/>
    </xf>
    <xf numFmtId="14" fontId="16" fillId="9" borderId="9" xfId="0" applyNumberFormat="1" applyFont="1" applyFill="1" applyBorder="1" applyAlignment="1">
      <alignment horizontal="center" vertical="center"/>
    </xf>
    <xf numFmtId="14" fontId="16" fillId="9" borderId="9" xfId="0" applyNumberFormat="1" applyFont="1" applyFill="1" applyBorder="1" applyAlignment="1">
      <alignment vertical="center" wrapText="1"/>
    </xf>
    <xf numFmtId="14" fontId="39" fillId="0" borderId="5" xfId="0" applyNumberFormat="1" applyFont="1" applyBorder="1" applyAlignment="1">
      <alignment horizontal="center" vertical="center"/>
    </xf>
    <xf numFmtId="14" fontId="39" fillId="0" borderId="5" xfId="0" applyNumberFormat="1" applyFont="1" applyBorder="1" applyAlignment="1">
      <alignment horizontal="center" vertical="center" wrapText="1"/>
    </xf>
    <xf numFmtId="14" fontId="16" fillId="2" borderId="5" xfId="0" applyNumberFormat="1" applyFont="1" applyFill="1" applyBorder="1" applyAlignment="1">
      <alignment vertical="center"/>
    </xf>
    <xf numFmtId="0" fontId="43" fillId="0" borderId="5" xfId="0" applyFont="1" applyBorder="1" applyAlignment="1">
      <alignment horizontal="center" vertical="center"/>
    </xf>
    <xf numFmtId="0" fontId="40" fillId="9" borderId="5" xfId="0" applyFont="1" applyFill="1" applyBorder="1" applyAlignment="1">
      <alignment vertical="center"/>
    </xf>
    <xf numFmtId="0" fontId="40" fillId="9" borderId="5" xfId="0" applyFont="1" applyFill="1" applyBorder="1" applyAlignment="1">
      <alignment vertical="center" wrapText="1"/>
    </xf>
    <xf numFmtId="0" fontId="16" fillId="9" borderId="31" xfId="0" applyFont="1" applyFill="1" applyBorder="1" applyAlignment="1">
      <alignment horizontal="center" vertical="center"/>
    </xf>
    <xf numFmtId="0" fontId="40" fillId="9" borderId="31" xfId="0" applyFont="1" applyFill="1" applyBorder="1"/>
    <xf numFmtId="0" fontId="40" fillId="9" borderId="31" xfId="0" applyFont="1" applyFill="1" applyBorder="1" applyAlignment="1">
      <alignment wrapText="1"/>
    </xf>
    <xf numFmtId="0" fontId="40" fillId="9" borderId="7" xfId="0" applyFont="1" applyFill="1" applyBorder="1"/>
    <xf numFmtId="42" fontId="16" fillId="0" borderId="5" xfId="1" applyFont="1" applyBorder="1" applyAlignment="1">
      <alignment horizontal="right" vertical="center" wrapText="1"/>
    </xf>
    <xf numFmtId="42" fontId="41" fillId="11" borderId="5" xfId="1" applyFont="1" applyFill="1" applyBorder="1" applyAlignment="1">
      <alignment horizontal="right" vertical="center" wrapText="1"/>
    </xf>
    <xf numFmtId="42" fontId="16" fillId="0" borderId="5" xfId="1" applyFont="1" applyBorder="1" applyAlignment="1">
      <alignment horizontal="right" vertical="center"/>
    </xf>
    <xf numFmtId="14" fontId="16" fillId="0" borderId="5" xfId="0" applyNumberFormat="1" applyFont="1" applyBorder="1" applyAlignment="1">
      <alignment horizontal="right" vertical="center" wrapText="1"/>
    </xf>
    <xf numFmtId="166" fontId="16" fillId="0" borderId="11" xfId="8" applyFont="1" applyBorder="1" applyAlignment="1">
      <alignment horizontal="right" vertical="center" wrapText="1"/>
    </xf>
    <xf numFmtId="6" fontId="16" fillId="0" borderId="5" xfId="0" applyNumberFormat="1" applyFont="1" applyBorder="1" applyAlignment="1">
      <alignment horizontal="right" vertical="center" wrapText="1"/>
    </xf>
    <xf numFmtId="42" fontId="16" fillId="0" borderId="11" xfId="1" applyFont="1" applyBorder="1" applyAlignment="1">
      <alignment horizontal="right" vertical="center"/>
    </xf>
    <xf numFmtId="6" fontId="16" fillId="0" borderId="5" xfId="0" applyNumberFormat="1" applyFont="1" applyBorder="1" applyAlignment="1">
      <alignment horizontal="right" vertical="center"/>
    </xf>
    <xf numFmtId="0" fontId="16" fillId="9" borderId="5" xfId="0" applyFont="1" applyFill="1" applyBorder="1" applyAlignment="1">
      <alignment horizontal="right" vertical="center"/>
    </xf>
    <xf numFmtId="6" fontId="16" fillId="0" borderId="22" xfId="0" applyNumberFormat="1" applyFont="1" applyBorder="1" applyAlignment="1">
      <alignment horizontal="right" vertical="center"/>
    </xf>
    <xf numFmtId="44" fontId="16" fillId="0" borderId="5" xfId="9" applyFont="1" applyBorder="1" applyAlignment="1">
      <alignment horizontal="right" vertical="center"/>
    </xf>
    <xf numFmtId="0" fontId="16" fillId="9" borderId="9" xfId="0" applyFont="1" applyFill="1" applyBorder="1" applyAlignment="1">
      <alignment horizontal="right" vertical="center" wrapText="1"/>
    </xf>
    <xf numFmtId="42" fontId="16" fillId="0" borderId="22" xfId="1" applyFont="1" applyBorder="1" applyAlignment="1">
      <alignment horizontal="right" vertical="center"/>
    </xf>
    <xf numFmtId="0" fontId="16" fillId="0" borderId="5" xfId="0" applyFont="1" applyBorder="1" applyAlignment="1">
      <alignment horizontal="right" vertical="center"/>
    </xf>
    <xf numFmtId="0" fontId="16" fillId="0" borderId="22" xfId="0" applyFont="1" applyBorder="1" applyAlignment="1">
      <alignment horizontal="right" vertical="center"/>
    </xf>
    <xf numFmtId="3" fontId="16" fillId="0" borderId="22" xfId="0" applyNumberFormat="1" applyFont="1" applyBorder="1" applyAlignment="1">
      <alignment horizontal="right" vertical="center"/>
    </xf>
    <xf numFmtId="3" fontId="16" fillId="0" borderId="5" xfId="0" applyNumberFormat="1" applyFont="1" applyBorder="1" applyAlignment="1">
      <alignment horizontal="right" vertical="center"/>
    </xf>
    <xf numFmtId="14" fontId="16" fillId="9" borderId="5" xfId="0" applyNumberFormat="1" applyFont="1" applyFill="1" applyBorder="1" applyAlignment="1">
      <alignment horizontal="right" vertical="center"/>
    </xf>
    <xf numFmtId="42" fontId="16" fillId="0" borderId="9" xfId="1" applyFont="1" applyBorder="1" applyAlignment="1">
      <alignment horizontal="right" vertical="center"/>
    </xf>
    <xf numFmtId="42" fontId="18" fillId="0" borderId="5" xfId="1" applyFont="1" applyBorder="1" applyAlignment="1">
      <alignment horizontal="right" vertical="center"/>
    </xf>
    <xf numFmtId="42" fontId="40" fillId="0" borderId="5" xfId="1" applyFont="1" applyBorder="1" applyAlignment="1">
      <alignment horizontal="right" vertical="center"/>
    </xf>
    <xf numFmtId="14" fontId="16" fillId="9" borderId="9" xfId="0" applyNumberFormat="1" applyFont="1" applyFill="1" applyBorder="1" applyAlignment="1">
      <alignment horizontal="right" vertical="center"/>
    </xf>
    <xf numFmtId="42" fontId="40" fillId="9" borderId="5" xfId="1" applyFont="1" applyFill="1" applyBorder="1" applyAlignment="1">
      <alignment horizontal="right" vertical="center"/>
    </xf>
    <xf numFmtId="0" fontId="40" fillId="9" borderId="31" xfId="0" applyFont="1" applyFill="1" applyBorder="1" applyAlignment="1">
      <alignment horizontal="right" vertical="center"/>
    </xf>
    <xf numFmtId="42" fontId="40" fillId="0" borderId="22" xfId="1" applyFont="1" applyBorder="1" applyAlignment="1">
      <alignment horizontal="right" vertical="center"/>
    </xf>
    <xf numFmtId="6" fontId="40" fillId="0" borderId="5" xfId="0" applyNumberFormat="1" applyFont="1" applyBorder="1" applyAlignment="1">
      <alignment horizontal="right" vertical="center"/>
    </xf>
    <xf numFmtId="0" fontId="40" fillId="9" borderId="5" xfId="0" applyFont="1" applyFill="1" applyBorder="1" applyAlignment="1">
      <alignment horizontal="right" vertical="center"/>
    </xf>
    <xf numFmtId="8" fontId="40" fillId="0" borderId="5" xfId="0" applyNumberFormat="1" applyFont="1" applyBorder="1" applyAlignment="1">
      <alignment horizontal="right" vertical="center"/>
    </xf>
    <xf numFmtId="6" fontId="40" fillId="0" borderId="5" xfId="1" applyNumberFormat="1" applyFont="1" applyBorder="1" applyAlignment="1">
      <alignment horizontal="right" vertical="center"/>
    </xf>
    <xf numFmtId="42" fontId="40" fillId="0" borderId="0" xfId="1" applyFont="1" applyAlignment="1">
      <alignment horizontal="right" vertical="center"/>
    </xf>
    <xf numFmtId="166" fontId="28" fillId="0" borderId="5" xfId="8" applyFont="1" applyBorder="1" applyAlignment="1">
      <alignment horizontal="right" vertical="center" wrapText="1"/>
    </xf>
    <xf numFmtId="164" fontId="28" fillId="0" borderId="5" xfId="8" applyNumberFormat="1" applyFont="1" applyBorder="1" applyAlignment="1">
      <alignment horizontal="right" vertical="center" wrapText="1"/>
    </xf>
    <xf numFmtId="3" fontId="28" fillId="0" borderId="5" xfId="0" applyNumberFormat="1" applyFont="1" applyBorder="1" applyAlignment="1">
      <alignment horizontal="right" vertical="center"/>
    </xf>
    <xf numFmtId="42" fontId="28" fillId="0" borderId="5" xfId="1" applyFont="1" applyBorder="1" applyAlignment="1">
      <alignment horizontal="right" vertical="center"/>
    </xf>
    <xf numFmtId="6" fontId="28" fillId="0" borderId="5" xfId="0" applyNumberFormat="1" applyFont="1" applyBorder="1" applyAlignment="1">
      <alignment horizontal="right" vertical="center"/>
    </xf>
    <xf numFmtId="8" fontId="28" fillId="0" borderId="5" xfId="0" applyNumberFormat="1" applyFont="1" applyBorder="1" applyAlignment="1">
      <alignment horizontal="right" vertical="center"/>
    </xf>
    <xf numFmtId="44" fontId="28" fillId="0" borderId="5" xfId="9" applyFont="1" applyBorder="1" applyAlignment="1">
      <alignment horizontal="right" vertical="center"/>
    </xf>
    <xf numFmtId="44" fontId="32" fillId="0" borderId="5" xfId="9" applyFont="1" applyBorder="1" applyAlignment="1">
      <alignment horizontal="right" vertical="center"/>
    </xf>
    <xf numFmtId="44" fontId="33" fillId="0" borderId="5" xfId="9" applyFont="1" applyBorder="1" applyAlignment="1">
      <alignment horizontal="right" vertical="center"/>
    </xf>
    <xf numFmtId="44" fontId="35" fillId="0" borderId="5" xfId="9" applyFont="1" applyBorder="1" applyAlignment="1">
      <alignment horizontal="right" vertical="center"/>
    </xf>
    <xf numFmtId="166" fontId="18" fillId="0" borderId="5" xfId="8" applyFont="1" applyBorder="1" applyAlignment="1">
      <alignment horizontal="right" vertical="center" wrapText="1"/>
    </xf>
    <xf numFmtId="6" fontId="36" fillId="0" borderId="5" xfId="0" applyNumberFormat="1" applyFont="1" applyBorder="1" applyAlignment="1">
      <alignment horizontal="right" vertical="center"/>
    </xf>
    <xf numFmtId="44" fontId="36" fillId="0" borderId="5" xfId="9" applyFont="1" applyBorder="1" applyAlignment="1">
      <alignment horizontal="right" vertical="center"/>
    </xf>
    <xf numFmtId="44" fontId="18" fillId="0" borderId="5" xfId="9" applyFont="1" applyBorder="1" applyAlignment="1">
      <alignment horizontal="right" vertical="center" wrapText="1"/>
    </xf>
    <xf numFmtId="166" fontId="18" fillId="0" borderId="0" xfId="8" applyFont="1" applyAlignment="1">
      <alignment horizontal="right" vertical="center" wrapText="1"/>
    </xf>
    <xf numFmtId="0" fontId="40" fillId="9" borderId="5" xfId="0" applyFont="1" applyFill="1" applyBorder="1" applyAlignment="1">
      <alignment horizontal="center" vertical="center"/>
    </xf>
    <xf numFmtId="0" fontId="40" fillId="0" borderId="22" xfId="0" applyFont="1" applyBorder="1" applyAlignment="1">
      <alignment horizontal="center" vertical="center"/>
    </xf>
    <xf numFmtId="0" fontId="40" fillId="9" borderId="9" xfId="0" applyFont="1" applyFill="1" applyBorder="1" applyAlignment="1">
      <alignment horizontal="center" vertical="center"/>
    </xf>
    <xf numFmtId="0" fontId="40" fillId="0" borderId="0" xfId="0" applyFont="1" applyAlignment="1">
      <alignment horizontal="center" vertical="center"/>
    </xf>
    <xf numFmtId="0" fontId="18" fillId="0" borderId="0" xfId="0" applyFont="1" applyAlignment="1">
      <alignment horizontal="center"/>
    </xf>
    <xf numFmtId="0" fontId="40" fillId="9" borderId="30" xfId="0" applyFont="1" applyFill="1" applyBorder="1" applyAlignment="1">
      <alignment horizontal="center"/>
    </xf>
    <xf numFmtId="0" fontId="0" fillId="0" borderId="5" xfId="0" applyBorder="1" applyAlignment="1">
      <alignment horizontal="center" wrapText="1"/>
    </xf>
    <xf numFmtId="0" fontId="0" fillId="0" borderId="5" xfId="0" applyBorder="1" applyAlignment="1">
      <alignment horizontal="center"/>
    </xf>
    <xf numFmtId="14" fontId="0" fillId="0" borderId="5" xfId="0" applyNumberFormat="1" applyBorder="1" applyAlignment="1">
      <alignment horizontal="center" vertical="center"/>
    </xf>
    <xf numFmtId="42" fontId="41" fillId="11" borderId="5" xfId="1" applyFont="1" applyFill="1" applyBorder="1" applyAlignment="1">
      <alignment horizontal="center" vertical="center" wrapText="1"/>
    </xf>
    <xf numFmtId="14" fontId="0" fillId="0" borderId="5" xfId="0" applyNumberFormat="1" applyBorder="1" applyAlignment="1">
      <alignment horizontal="center" vertical="center" wrapText="1"/>
    </xf>
    <xf numFmtId="0" fontId="0" fillId="0" borderId="11" xfId="0" applyBorder="1" applyAlignment="1">
      <alignment horizontal="center" vertical="center" wrapText="1"/>
    </xf>
    <xf numFmtId="6" fontId="16" fillId="0" borderId="5" xfId="1" applyNumberFormat="1" applyFont="1" applyBorder="1" applyAlignment="1">
      <alignment horizontal="center" vertical="center"/>
    </xf>
    <xf numFmtId="14" fontId="0" fillId="0" borderId="5" xfId="0" applyNumberFormat="1" applyBorder="1" applyAlignment="1">
      <alignment vertical="center"/>
    </xf>
    <xf numFmtId="3" fontId="0" fillId="0" borderId="5" xfId="0" applyNumberFormat="1" applyBorder="1" applyAlignment="1">
      <alignment horizontal="center" vertical="center"/>
    </xf>
    <xf numFmtId="6" fontId="0" fillId="0" borderId="5" xfId="0" applyNumberFormat="1" applyBorder="1" applyAlignment="1">
      <alignment horizontal="center" vertical="center"/>
    </xf>
    <xf numFmtId="6" fontId="0" fillId="0" borderId="5" xfId="0" applyNumberFormat="1" applyBorder="1" applyAlignment="1">
      <alignment horizontal="center" vertical="center" wrapText="1"/>
    </xf>
    <xf numFmtId="8" fontId="0" fillId="0" borderId="5" xfId="0" applyNumberFormat="1" applyBorder="1" applyAlignment="1">
      <alignment horizontal="center" vertical="center"/>
    </xf>
    <xf numFmtId="0" fontId="0" fillId="8" borderId="5" xfId="0" applyFill="1" applyBorder="1" applyAlignment="1">
      <alignment horizontal="center" vertical="center" wrapText="1"/>
    </xf>
    <xf numFmtId="0" fontId="0" fillId="8" borderId="5" xfId="0" applyFill="1" applyBorder="1" applyAlignment="1">
      <alignment horizontal="center" vertical="center"/>
    </xf>
    <xf numFmtId="14" fontId="0" fillId="0" borderId="5" xfId="0" applyNumberFormat="1" applyBorder="1" applyAlignment="1">
      <alignment horizontal="center"/>
    </xf>
    <xf numFmtId="0" fontId="0" fillId="0" borderId="0" xfId="0" applyAlignment="1">
      <alignment horizontal="center"/>
    </xf>
    <xf numFmtId="0" fontId="0" fillId="11" borderId="5" xfId="0" applyFill="1" applyBorder="1"/>
    <xf numFmtId="4" fontId="0" fillId="0" borderId="5" xfId="0" applyNumberFormat="1" applyBorder="1" applyAlignment="1">
      <alignment horizontal="center" vertical="center" wrapText="1"/>
    </xf>
    <xf numFmtId="3" fontId="0" fillId="0" borderId="5" xfId="0" applyNumberFormat="1" applyBorder="1" applyAlignment="1">
      <alignment horizontal="center" vertical="center" wrapText="1"/>
    </xf>
    <xf numFmtId="3" fontId="0" fillId="0" borderId="5" xfId="0" applyNumberFormat="1" applyBorder="1"/>
    <xf numFmtId="0" fontId="0" fillId="0" borderId="22" xfId="0" applyBorder="1" applyAlignment="1">
      <alignment horizontal="center" wrapText="1"/>
    </xf>
    <xf numFmtId="0" fontId="0" fillId="0" borderId="9" xfId="0" applyBorder="1" applyAlignment="1">
      <alignment wrapText="1"/>
    </xf>
    <xf numFmtId="0" fontId="41" fillId="11" borderId="5" xfId="0" applyFont="1" applyFill="1" applyBorder="1" applyAlignment="1">
      <alignment horizontal="center" vertical="center"/>
    </xf>
    <xf numFmtId="6" fontId="16" fillId="0" borderId="5" xfId="0" applyNumberFormat="1" applyFont="1" applyBorder="1" applyAlignment="1">
      <alignment horizontal="center" vertical="center" wrapText="1"/>
    </xf>
    <xf numFmtId="0" fontId="0" fillId="0" borderId="9" xfId="0" applyBorder="1" applyAlignment="1">
      <alignment horizontal="center" vertical="center" wrapText="1"/>
    </xf>
    <xf numFmtId="0" fontId="0" fillId="0" borderId="11" xfId="0" applyBorder="1" applyAlignment="1">
      <alignment vertical="center"/>
    </xf>
    <xf numFmtId="0" fontId="16" fillId="0" borderId="30" xfId="0" applyFont="1" applyBorder="1" applyAlignment="1">
      <alignment horizontal="center" vertical="center"/>
    </xf>
    <xf numFmtId="0" fontId="16" fillId="11" borderId="30" xfId="0" applyFont="1" applyFill="1" applyBorder="1" applyAlignment="1">
      <alignment horizontal="center" vertical="center"/>
    </xf>
    <xf numFmtId="0" fontId="0" fillId="0" borderId="30" xfId="0" applyBorder="1" applyAlignment="1">
      <alignment horizontal="center" vertical="center"/>
    </xf>
    <xf numFmtId="0" fontId="0" fillId="0" borderId="30" xfId="0" applyBorder="1" applyAlignment="1">
      <alignment horizontal="center" vertical="center" wrapText="1"/>
    </xf>
    <xf numFmtId="0" fontId="0" fillId="0" borderId="30" xfId="0" applyBorder="1"/>
    <xf numFmtId="0" fontId="0" fillId="0" borderId="5" xfId="0" applyBorder="1" applyAlignment="1">
      <alignment horizontal="left" vertical="center"/>
    </xf>
    <xf numFmtId="0" fontId="44" fillId="0" borderId="5" xfId="10" applyBorder="1"/>
    <xf numFmtId="4" fontId="16" fillId="0" borderId="5" xfId="0" applyNumberFormat="1" applyFont="1" applyBorder="1" applyAlignment="1">
      <alignment horizontal="center" vertical="center" wrapText="1"/>
    </xf>
    <xf numFmtId="4" fontId="41" fillId="11" borderId="5" xfId="0" applyNumberFormat="1" applyFont="1" applyFill="1" applyBorder="1" applyAlignment="1">
      <alignment horizontal="center" vertical="center" wrapText="1"/>
    </xf>
    <xf numFmtId="4" fontId="0" fillId="0" borderId="5" xfId="0" applyNumberFormat="1" applyBorder="1"/>
    <xf numFmtId="4" fontId="0" fillId="0" borderId="0" xfId="0" applyNumberFormat="1"/>
    <xf numFmtId="8" fontId="0" fillId="0" borderId="5" xfId="0" applyNumberFormat="1" applyBorder="1"/>
    <xf numFmtId="0" fontId="44" fillId="0" borderId="18" xfId="10" applyBorder="1" applyAlignment="1"/>
    <xf numFmtId="3" fontId="41" fillId="11" borderId="5" xfId="0" applyNumberFormat="1" applyFont="1" applyFill="1" applyBorder="1" applyAlignment="1">
      <alignment horizontal="center" vertical="center" wrapText="1"/>
    </xf>
    <xf numFmtId="3" fontId="0" fillId="0" borderId="0" xfId="0" applyNumberFormat="1"/>
    <xf numFmtId="0" fontId="0" fillId="0" borderId="30" xfId="0" applyBorder="1" applyAlignment="1">
      <alignment horizontal="center"/>
    </xf>
    <xf numFmtId="0" fontId="44" fillId="0" borderId="5" xfId="10" applyBorder="1" applyAlignment="1"/>
    <xf numFmtId="0" fontId="0" fillId="0" borderId="18" xfId="0" applyBorder="1"/>
    <xf numFmtId="3" fontId="39" fillId="0" borderId="0" xfId="0" applyNumberFormat="1" applyFont="1"/>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0" xfId="0" applyFont="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6" xfId="0" applyFont="1" applyBorder="1" applyAlignment="1">
      <alignment horizontal="center" vertical="center" wrapText="1"/>
    </xf>
    <xf numFmtId="0" fontId="16" fillId="0" borderId="4" xfId="0" applyFont="1" applyBorder="1" applyAlignment="1">
      <alignment horizontal="center" vertical="center"/>
    </xf>
    <xf numFmtId="0" fontId="16" fillId="0" borderId="5" xfId="0" applyFont="1" applyBorder="1" applyAlignment="1">
      <alignment horizontal="center" vertical="center"/>
    </xf>
    <xf numFmtId="0" fontId="16" fillId="2" borderId="0" xfId="2" applyFont="1" applyFill="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0" fillId="0" borderId="30" xfId="0" applyBorder="1" applyAlignment="1">
      <alignment horizontal="center"/>
    </xf>
    <xf numFmtId="0" fontId="0" fillId="0" borderId="31" xfId="0" applyBorder="1" applyAlignment="1">
      <alignment horizontal="center"/>
    </xf>
    <xf numFmtId="0" fontId="0" fillId="0" borderId="7" xfId="0" applyBorder="1" applyAlignment="1">
      <alignment horizontal="center"/>
    </xf>
    <xf numFmtId="0" fontId="0" fillId="0" borderId="5" xfId="0" applyBorder="1" applyAlignment="1">
      <alignment horizontal="center" wrapText="1"/>
    </xf>
    <xf numFmtId="0" fontId="0" fillId="9" borderId="5" xfId="0" applyFill="1" applyBorder="1" applyAlignment="1">
      <alignment horizontal="center"/>
    </xf>
    <xf numFmtId="0" fontId="0" fillId="0" borderId="5" xfId="0" applyBorder="1" applyAlignment="1">
      <alignment horizontal="center"/>
    </xf>
    <xf numFmtId="0" fontId="27" fillId="9" borderId="0" xfId="0" applyFont="1" applyFill="1" applyAlignment="1">
      <alignment horizontal="center" vertical="center" wrapText="1"/>
    </xf>
    <xf numFmtId="0" fontId="32" fillId="0" borderId="5" xfId="0" applyFont="1" applyBorder="1" applyAlignment="1">
      <alignment horizontal="center" vertical="center" wrapText="1"/>
    </xf>
    <xf numFmtId="42" fontId="28" fillId="0" borderId="30" xfId="1" applyFont="1" applyBorder="1" applyAlignment="1">
      <alignment horizontal="center" vertical="center" wrapText="1"/>
    </xf>
    <xf numFmtId="42" fontId="28" fillId="0" borderId="31" xfId="1" applyFont="1" applyBorder="1" applyAlignment="1">
      <alignment horizontal="center" vertical="center" wrapText="1"/>
    </xf>
    <xf numFmtId="42" fontId="28" fillId="0" borderId="7" xfId="1" applyFont="1" applyBorder="1" applyAlignment="1">
      <alignment horizontal="center" vertical="center" wrapText="1"/>
    </xf>
    <xf numFmtId="0" fontId="28" fillId="0" borderId="30" xfId="0" applyFont="1" applyBorder="1" applyAlignment="1">
      <alignment horizontal="center" vertical="center" wrapText="1"/>
    </xf>
    <xf numFmtId="0" fontId="28" fillId="0" borderId="31" xfId="0" applyFont="1" applyBorder="1" applyAlignment="1">
      <alignment horizontal="center" vertical="center" wrapText="1"/>
    </xf>
    <xf numFmtId="0" fontId="28" fillId="0" borderId="7" xfId="0" applyFont="1" applyBorder="1" applyAlignment="1">
      <alignment horizontal="center" vertical="center" wrapText="1"/>
    </xf>
    <xf numFmtId="44" fontId="33" fillId="0" borderId="30" xfId="9" applyFont="1" applyBorder="1" applyAlignment="1">
      <alignment horizontal="center"/>
    </xf>
    <xf numFmtId="44" fontId="33" fillId="0" borderId="31" xfId="9" applyFont="1" applyBorder="1" applyAlignment="1">
      <alignment horizontal="center"/>
    </xf>
    <xf numFmtId="44" fontId="33" fillId="0" borderId="7" xfId="9" applyFont="1" applyBorder="1" applyAlignment="1">
      <alignment horizontal="center"/>
    </xf>
    <xf numFmtId="0" fontId="41" fillId="9" borderId="12" xfId="0" applyFont="1" applyFill="1" applyBorder="1" applyAlignment="1">
      <alignment horizontal="center" vertical="center" wrapText="1"/>
    </xf>
    <xf numFmtId="0" fontId="41" fillId="9" borderId="0" xfId="0" applyFont="1" applyFill="1" applyAlignment="1">
      <alignment horizontal="center" vertical="center" wrapText="1"/>
    </xf>
    <xf numFmtId="0" fontId="41" fillId="9" borderId="15" xfId="0" applyFont="1" applyFill="1" applyBorder="1" applyAlignment="1">
      <alignment horizontal="center" vertical="center" wrapText="1"/>
    </xf>
    <xf numFmtId="0" fontId="41" fillId="9" borderId="14" xfId="0" applyFont="1" applyFill="1" applyBorder="1" applyAlignment="1">
      <alignment horizontal="center" vertical="center" wrapText="1"/>
    </xf>
    <xf numFmtId="0" fontId="0" fillId="11" borderId="30" xfId="0" applyFill="1" applyBorder="1" applyAlignment="1">
      <alignment horizontal="center" vertical="center" wrapText="1"/>
    </xf>
    <xf numFmtId="0" fontId="0" fillId="11" borderId="31" xfId="0" applyFill="1" applyBorder="1" applyAlignment="1">
      <alignment horizontal="center" vertical="center" wrapText="1"/>
    </xf>
    <xf numFmtId="0" fontId="0" fillId="11" borderId="7" xfId="0" applyFill="1" applyBorder="1" applyAlignment="1">
      <alignment horizontal="center" vertical="center" wrapText="1"/>
    </xf>
    <xf numFmtId="0" fontId="0" fillId="11" borderId="30" xfId="0" applyFill="1" applyBorder="1" applyAlignment="1">
      <alignment horizontal="center"/>
    </xf>
    <xf numFmtId="0" fontId="0" fillId="11" borderId="31" xfId="0" applyFill="1" applyBorder="1" applyAlignment="1">
      <alignment horizontal="center"/>
    </xf>
    <xf numFmtId="0" fontId="0" fillId="11" borderId="7" xfId="0" applyFill="1" applyBorder="1" applyAlignment="1">
      <alignment horizontal="center"/>
    </xf>
    <xf numFmtId="6" fontId="0" fillId="0" borderId="5" xfId="9" applyNumberFormat="1" applyFont="1" applyBorder="1"/>
  </cellXfs>
  <cellStyles count="15">
    <cellStyle name="Hipervínculo" xfId="10" builtinId="8"/>
    <cellStyle name="Millares 22" xfId="4" xr:uid="{00000000-0005-0000-0000-000000000000}"/>
    <cellStyle name="Millares 22 2" xfId="12" xr:uid="{E91CFAF2-C790-4457-959C-5A32211502EA}"/>
    <cellStyle name="Millares_ACTA1 " xfId="5" xr:uid="{00000000-0005-0000-0000-000001000000}"/>
    <cellStyle name="Millares_Formatos Interventoría" xfId="6" xr:uid="{00000000-0005-0000-0000-000002000000}"/>
    <cellStyle name="Moneda" xfId="9" builtinId="4"/>
    <cellStyle name="Moneda [0]" xfId="1" builtinId="7"/>
    <cellStyle name="Moneda [0] 2" xfId="8" xr:uid="{55F70918-2D84-479A-90AD-6610B9444BB2}"/>
    <cellStyle name="Moneda [0] 3" xfId="11" xr:uid="{A6158538-77D0-43AC-A455-DBF5415C8033}"/>
    <cellStyle name="Moneda 2" xfId="13" xr:uid="{C9540709-6186-437B-AAD0-ED1F1FF2E717}"/>
    <cellStyle name="Moneda 3" xfId="14" xr:uid="{7566B428-8B05-49DA-8DE2-C89D682DF57F}"/>
    <cellStyle name="Normal" xfId="0" builtinId="0"/>
    <cellStyle name="Normal 10" xfId="2" xr:uid="{00000000-0005-0000-0000-000005000000}"/>
    <cellStyle name="Normal 2 2" xfId="3" xr:uid="{00000000-0005-0000-0000-000006000000}"/>
    <cellStyle name="Normal 3"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4</xdr:row>
      <xdr:rowOff>0</xdr:rowOff>
    </xdr:from>
    <xdr:to>
      <xdr:col>30</xdr:col>
      <xdr:colOff>85725</xdr:colOff>
      <xdr:row>4</xdr:row>
      <xdr:rowOff>85725</xdr:rowOff>
    </xdr:to>
    <xdr:sp macro="" textlink="">
      <xdr:nvSpPr>
        <xdr:cNvPr id="2" name="Texto 17">
          <a:extLst>
            <a:ext uri="{FF2B5EF4-FFF2-40B4-BE49-F238E27FC236}">
              <a16:creationId xmlns:a16="http://schemas.microsoft.com/office/drawing/2014/main" id="{00000000-0008-0000-0000-00000200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3" name="Text Box 32">
          <a:extLst>
            <a:ext uri="{FF2B5EF4-FFF2-40B4-BE49-F238E27FC236}">
              <a16:creationId xmlns:a16="http://schemas.microsoft.com/office/drawing/2014/main" id="{00000000-0008-0000-0000-00000300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4" name="Text Box 33">
          <a:extLst>
            <a:ext uri="{FF2B5EF4-FFF2-40B4-BE49-F238E27FC236}">
              <a16:creationId xmlns:a16="http://schemas.microsoft.com/office/drawing/2014/main" id="{00000000-0008-0000-0000-00000400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5" name="Text Box 34">
          <a:extLst>
            <a:ext uri="{FF2B5EF4-FFF2-40B4-BE49-F238E27FC236}">
              <a16:creationId xmlns:a16="http://schemas.microsoft.com/office/drawing/2014/main" id="{00000000-0008-0000-0000-00000500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6" name="Text Box 35">
          <a:extLst>
            <a:ext uri="{FF2B5EF4-FFF2-40B4-BE49-F238E27FC236}">
              <a16:creationId xmlns:a16="http://schemas.microsoft.com/office/drawing/2014/main" id="{00000000-0008-0000-0000-00000600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7" name="Text Box 36">
          <a:extLst>
            <a:ext uri="{FF2B5EF4-FFF2-40B4-BE49-F238E27FC236}">
              <a16:creationId xmlns:a16="http://schemas.microsoft.com/office/drawing/2014/main" id="{00000000-0008-0000-0000-00000700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8" name="Text Box 37">
          <a:extLst>
            <a:ext uri="{FF2B5EF4-FFF2-40B4-BE49-F238E27FC236}">
              <a16:creationId xmlns:a16="http://schemas.microsoft.com/office/drawing/2014/main" id="{00000000-0008-0000-0000-00000800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9" name="Text Box 38">
          <a:extLst>
            <a:ext uri="{FF2B5EF4-FFF2-40B4-BE49-F238E27FC236}">
              <a16:creationId xmlns:a16="http://schemas.microsoft.com/office/drawing/2014/main" id="{00000000-0008-0000-0000-00000900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10" name="Text Box 39">
          <a:extLst>
            <a:ext uri="{FF2B5EF4-FFF2-40B4-BE49-F238E27FC236}">
              <a16:creationId xmlns:a16="http://schemas.microsoft.com/office/drawing/2014/main" id="{00000000-0008-0000-0000-00000A00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11" name="Text Box 40">
          <a:extLst>
            <a:ext uri="{FF2B5EF4-FFF2-40B4-BE49-F238E27FC236}">
              <a16:creationId xmlns:a16="http://schemas.microsoft.com/office/drawing/2014/main" id="{00000000-0008-0000-0000-00000B00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12" name="Text Box 41">
          <a:extLst>
            <a:ext uri="{FF2B5EF4-FFF2-40B4-BE49-F238E27FC236}">
              <a16:creationId xmlns:a16="http://schemas.microsoft.com/office/drawing/2014/main" id="{00000000-0008-0000-0000-00000C00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13" name="Text Box 42">
          <a:extLst>
            <a:ext uri="{FF2B5EF4-FFF2-40B4-BE49-F238E27FC236}">
              <a16:creationId xmlns:a16="http://schemas.microsoft.com/office/drawing/2014/main" id="{00000000-0008-0000-0000-00000D00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14" name="Text Box 43">
          <a:extLst>
            <a:ext uri="{FF2B5EF4-FFF2-40B4-BE49-F238E27FC236}">
              <a16:creationId xmlns:a16="http://schemas.microsoft.com/office/drawing/2014/main" id="{00000000-0008-0000-0000-00000E00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15" name="Text Box 44">
          <a:extLst>
            <a:ext uri="{FF2B5EF4-FFF2-40B4-BE49-F238E27FC236}">
              <a16:creationId xmlns:a16="http://schemas.microsoft.com/office/drawing/2014/main" id="{00000000-0008-0000-0000-00000F00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16" name="Text Box 45">
          <a:extLst>
            <a:ext uri="{FF2B5EF4-FFF2-40B4-BE49-F238E27FC236}">
              <a16:creationId xmlns:a16="http://schemas.microsoft.com/office/drawing/2014/main" id="{00000000-0008-0000-0000-00001000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17" name="Texto 17">
          <a:extLst>
            <a:ext uri="{FF2B5EF4-FFF2-40B4-BE49-F238E27FC236}">
              <a16:creationId xmlns:a16="http://schemas.microsoft.com/office/drawing/2014/main" id="{00000000-0008-0000-0000-00001100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18" name="Text Box 75">
          <a:extLst>
            <a:ext uri="{FF2B5EF4-FFF2-40B4-BE49-F238E27FC236}">
              <a16:creationId xmlns:a16="http://schemas.microsoft.com/office/drawing/2014/main" id="{00000000-0008-0000-0000-00001200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19" name="Text Box 76">
          <a:extLst>
            <a:ext uri="{FF2B5EF4-FFF2-40B4-BE49-F238E27FC236}">
              <a16:creationId xmlns:a16="http://schemas.microsoft.com/office/drawing/2014/main" id="{00000000-0008-0000-0000-00001300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20" name="Text Box 77">
          <a:extLst>
            <a:ext uri="{FF2B5EF4-FFF2-40B4-BE49-F238E27FC236}">
              <a16:creationId xmlns:a16="http://schemas.microsoft.com/office/drawing/2014/main" id="{00000000-0008-0000-0000-00001400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21" name="Text Box 78">
          <a:extLst>
            <a:ext uri="{FF2B5EF4-FFF2-40B4-BE49-F238E27FC236}">
              <a16:creationId xmlns:a16="http://schemas.microsoft.com/office/drawing/2014/main" id="{00000000-0008-0000-0000-00001500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22" name="Text Box 79">
          <a:extLst>
            <a:ext uri="{FF2B5EF4-FFF2-40B4-BE49-F238E27FC236}">
              <a16:creationId xmlns:a16="http://schemas.microsoft.com/office/drawing/2014/main" id="{00000000-0008-0000-0000-00001600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23" name="Text Box 80">
          <a:extLst>
            <a:ext uri="{FF2B5EF4-FFF2-40B4-BE49-F238E27FC236}">
              <a16:creationId xmlns:a16="http://schemas.microsoft.com/office/drawing/2014/main" id="{00000000-0008-0000-0000-00001700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24" name="Text Box 81">
          <a:extLst>
            <a:ext uri="{FF2B5EF4-FFF2-40B4-BE49-F238E27FC236}">
              <a16:creationId xmlns:a16="http://schemas.microsoft.com/office/drawing/2014/main" id="{00000000-0008-0000-0000-00001800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25" name="Text Box 82">
          <a:extLst>
            <a:ext uri="{FF2B5EF4-FFF2-40B4-BE49-F238E27FC236}">
              <a16:creationId xmlns:a16="http://schemas.microsoft.com/office/drawing/2014/main" id="{00000000-0008-0000-0000-00001900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26" name="Text Box 83">
          <a:extLst>
            <a:ext uri="{FF2B5EF4-FFF2-40B4-BE49-F238E27FC236}">
              <a16:creationId xmlns:a16="http://schemas.microsoft.com/office/drawing/2014/main" id="{00000000-0008-0000-0000-00001A00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27" name="Text Box 84">
          <a:extLst>
            <a:ext uri="{FF2B5EF4-FFF2-40B4-BE49-F238E27FC236}">
              <a16:creationId xmlns:a16="http://schemas.microsoft.com/office/drawing/2014/main" id="{00000000-0008-0000-0000-00001B00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28" name="Text Box 85">
          <a:extLst>
            <a:ext uri="{FF2B5EF4-FFF2-40B4-BE49-F238E27FC236}">
              <a16:creationId xmlns:a16="http://schemas.microsoft.com/office/drawing/2014/main" id="{00000000-0008-0000-0000-00001C00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29" name="Text Box 86">
          <a:extLst>
            <a:ext uri="{FF2B5EF4-FFF2-40B4-BE49-F238E27FC236}">
              <a16:creationId xmlns:a16="http://schemas.microsoft.com/office/drawing/2014/main" id="{00000000-0008-0000-0000-00001D00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30" name="Text Box 87">
          <a:extLst>
            <a:ext uri="{FF2B5EF4-FFF2-40B4-BE49-F238E27FC236}">
              <a16:creationId xmlns:a16="http://schemas.microsoft.com/office/drawing/2014/main" id="{00000000-0008-0000-0000-00001E00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31" name="Text Box 88">
          <a:extLst>
            <a:ext uri="{FF2B5EF4-FFF2-40B4-BE49-F238E27FC236}">
              <a16:creationId xmlns:a16="http://schemas.microsoft.com/office/drawing/2014/main" id="{00000000-0008-0000-0000-00001F00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32" name="Text Box 46">
          <a:extLst>
            <a:ext uri="{FF2B5EF4-FFF2-40B4-BE49-F238E27FC236}">
              <a16:creationId xmlns:a16="http://schemas.microsoft.com/office/drawing/2014/main" id="{00000000-0008-0000-0000-000020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33" name="Text Box 47">
          <a:extLst>
            <a:ext uri="{FF2B5EF4-FFF2-40B4-BE49-F238E27FC236}">
              <a16:creationId xmlns:a16="http://schemas.microsoft.com/office/drawing/2014/main" id="{00000000-0008-0000-0000-000021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34" name="Text Box 48">
          <a:extLst>
            <a:ext uri="{FF2B5EF4-FFF2-40B4-BE49-F238E27FC236}">
              <a16:creationId xmlns:a16="http://schemas.microsoft.com/office/drawing/2014/main" id="{00000000-0008-0000-0000-000022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35" name="Text Box 49">
          <a:extLst>
            <a:ext uri="{FF2B5EF4-FFF2-40B4-BE49-F238E27FC236}">
              <a16:creationId xmlns:a16="http://schemas.microsoft.com/office/drawing/2014/main" id="{00000000-0008-0000-0000-000023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36" name="Text Box 50">
          <a:extLst>
            <a:ext uri="{FF2B5EF4-FFF2-40B4-BE49-F238E27FC236}">
              <a16:creationId xmlns:a16="http://schemas.microsoft.com/office/drawing/2014/main" id="{00000000-0008-0000-0000-000024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37" name="Text Box 51">
          <a:extLst>
            <a:ext uri="{FF2B5EF4-FFF2-40B4-BE49-F238E27FC236}">
              <a16:creationId xmlns:a16="http://schemas.microsoft.com/office/drawing/2014/main" id="{00000000-0008-0000-0000-000025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38" name="Text Box 52">
          <a:extLst>
            <a:ext uri="{FF2B5EF4-FFF2-40B4-BE49-F238E27FC236}">
              <a16:creationId xmlns:a16="http://schemas.microsoft.com/office/drawing/2014/main" id="{00000000-0008-0000-0000-000026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39" name="Text Box 53">
          <a:extLst>
            <a:ext uri="{FF2B5EF4-FFF2-40B4-BE49-F238E27FC236}">
              <a16:creationId xmlns:a16="http://schemas.microsoft.com/office/drawing/2014/main" id="{00000000-0008-0000-0000-000027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40" name="Text Box 54">
          <a:extLst>
            <a:ext uri="{FF2B5EF4-FFF2-40B4-BE49-F238E27FC236}">
              <a16:creationId xmlns:a16="http://schemas.microsoft.com/office/drawing/2014/main" id="{00000000-0008-0000-0000-000028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41" name="Text Box 55">
          <a:extLst>
            <a:ext uri="{FF2B5EF4-FFF2-40B4-BE49-F238E27FC236}">
              <a16:creationId xmlns:a16="http://schemas.microsoft.com/office/drawing/2014/main" id="{00000000-0008-0000-0000-000029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42" name="Text Box 56">
          <a:extLst>
            <a:ext uri="{FF2B5EF4-FFF2-40B4-BE49-F238E27FC236}">
              <a16:creationId xmlns:a16="http://schemas.microsoft.com/office/drawing/2014/main" id="{00000000-0008-0000-0000-00002A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43" name="Text Box 57">
          <a:extLst>
            <a:ext uri="{FF2B5EF4-FFF2-40B4-BE49-F238E27FC236}">
              <a16:creationId xmlns:a16="http://schemas.microsoft.com/office/drawing/2014/main" id="{00000000-0008-0000-0000-00002B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44" name="Text Box 58">
          <a:extLst>
            <a:ext uri="{FF2B5EF4-FFF2-40B4-BE49-F238E27FC236}">
              <a16:creationId xmlns:a16="http://schemas.microsoft.com/office/drawing/2014/main" id="{00000000-0008-0000-0000-00002C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45" name="Text Box 59">
          <a:extLst>
            <a:ext uri="{FF2B5EF4-FFF2-40B4-BE49-F238E27FC236}">
              <a16:creationId xmlns:a16="http://schemas.microsoft.com/office/drawing/2014/main" id="{00000000-0008-0000-0000-00002D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46" name="Text Box 60">
          <a:extLst>
            <a:ext uri="{FF2B5EF4-FFF2-40B4-BE49-F238E27FC236}">
              <a16:creationId xmlns:a16="http://schemas.microsoft.com/office/drawing/2014/main" id="{00000000-0008-0000-0000-00002E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47" name="Text Box 61">
          <a:extLst>
            <a:ext uri="{FF2B5EF4-FFF2-40B4-BE49-F238E27FC236}">
              <a16:creationId xmlns:a16="http://schemas.microsoft.com/office/drawing/2014/main" id="{00000000-0008-0000-0000-00002F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48" name="Text Box 62">
          <a:extLst>
            <a:ext uri="{FF2B5EF4-FFF2-40B4-BE49-F238E27FC236}">
              <a16:creationId xmlns:a16="http://schemas.microsoft.com/office/drawing/2014/main" id="{00000000-0008-0000-0000-000030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49" name="Text Box 63">
          <a:extLst>
            <a:ext uri="{FF2B5EF4-FFF2-40B4-BE49-F238E27FC236}">
              <a16:creationId xmlns:a16="http://schemas.microsoft.com/office/drawing/2014/main" id="{00000000-0008-0000-0000-000031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0" name="Text Box 64">
          <a:extLst>
            <a:ext uri="{FF2B5EF4-FFF2-40B4-BE49-F238E27FC236}">
              <a16:creationId xmlns:a16="http://schemas.microsoft.com/office/drawing/2014/main" id="{00000000-0008-0000-0000-000032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1" name="Text Box 65">
          <a:extLst>
            <a:ext uri="{FF2B5EF4-FFF2-40B4-BE49-F238E27FC236}">
              <a16:creationId xmlns:a16="http://schemas.microsoft.com/office/drawing/2014/main" id="{00000000-0008-0000-0000-000033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2" name="Text Box 66">
          <a:extLst>
            <a:ext uri="{FF2B5EF4-FFF2-40B4-BE49-F238E27FC236}">
              <a16:creationId xmlns:a16="http://schemas.microsoft.com/office/drawing/2014/main" id="{00000000-0008-0000-0000-000034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3" name="Text Box 67">
          <a:extLst>
            <a:ext uri="{FF2B5EF4-FFF2-40B4-BE49-F238E27FC236}">
              <a16:creationId xmlns:a16="http://schemas.microsoft.com/office/drawing/2014/main" id="{00000000-0008-0000-0000-000035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4" name="Text Box 68">
          <a:extLst>
            <a:ext uri="{FF2B5EF4-FFF2-40B4-BE49-F238E27FC236}">
              <a16:creationId xmlns:a16="http://schemas.microsoft.com/office/drawing/2014/main" id="{00000000-0008-0000-0000-000036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5" name="Text Box 69">
          <a:extLst>
            <a:ext uri="{FF2B5EF4-FFF2-40B4-BE49-F238E27FC236}">
              <a16:creationId xmlns:a16="http://schemas.microsoft.com/office/drawing/2014/main" id="{00000000-0008-0000-0000-000037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6" name="Text Box 70">
          <a:extLst>
            <a:ext uri="{FF2B5EF4-FFF2-40B4-BE49-F238E27FC236}">
              <a16:creationId xmlns:a16="http://schemas.microsoft.com/office/drawing/2014/main" id="{00000000-0008-0000-0000-000038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7" name="Text Box 71">
          <a:extLst>
            <a:ext uri="{FF2B5EF4-FFF2-40B4-BE49-F238E27FC236}">
              <a16:creationId xmlns:a16="http://schemas.microsoft.com/office/drawing/2014/main" id="{00000000-0008-0000-0000-000039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8" name="Text Box 72">
          <a:extLst>
            <a:ext uri="{FF2B5EF4-FFF2-40B4-BE49-F238E27FC236}">
              <a16:creationId xmlns:a16="http://schemas.microsoft.com/office/drawing/2014/main" id="{00000000-0008-0000-0000-00003A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9" name="Text Box 73">
          <a:extLst>
            <a:ext uri="{FF2B5EF4-FFF2-40B4-BE49-F238E27FC236}">
              <a16:creationId xmlns:a16="http://schemas.microsoft.com/office/drawing/2014/main" id="{00000000-0008-0000-0000-00003B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0" name="Text Box 89">
          <a:extLst>
            <a:ext uri="{FF2B5EF4-FFF2-40B4-BE49-F238E27FC236}">
              <a16:creationId xmlns:a16="http://schemas.microsoft.com/office/drawing/2014/main" id="{00000000-0008-0000-0000-00003C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1" name="Text Box 90">
          <a:extLst>
            <a:ext uri="{FF2B5EF4-FFF2-40B4-BE49-F238E27FC236}">
              <a16:creationId xmlns:a16="http://schemas.microsoft.com/office/drawing/2014/main" id="{00000000-0008-0000-0000-00003D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2" name="Text Box 91">
          <a:extLst>
            <a:ext uri="{FF2B5EF4-FFF2-40B4-BE49-F238E27FC236}">
              <a16:creationId xmlns:a16="http://schemas.microsoft.com/office/drawing/2014/main" id="{00000000-0008-0000-0000-00003E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3" name="Text Box 92">
          <a:extLst>
            <a:ext uri="{FF2B5EF4-FFF2-40B4-BE49-F238E27FC236}">
              <a16:creationId xmlns:a16="http://schemas.microsoft.com/office/drawing/2014/main" id="{00000000-0008-0000-0000-00003F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4" name="Text Box 93">
          <a:extLst>
            <a:ext uri="{FF2B5EF4-FFF2-40B4-BE49-F238E27FC236}">
              <a16:creationId xmlns:a16="http://schemas.microsoft.com/office/drawing/2014/main" id="{00000000-0008-0000-0000-000040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5" name="Text Box 94">
          <a:extLst>
            <a:ext uri="{FF2B5EF4-FFF2-40B4-BE49-F238E27FC236}">
              <a16:creationId xmlns:a16="http://schemas.microsoft.com/office/drawing/2014/main" id="{00000000-0008-0000-0000-000041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6" name="Text Box 95">
          <a:extLst>
            <a:ext uri="{FF2B5EF4-FFF2-40B4-BE49-F238E27FC236}">
              <a16:creationId xmlns:a16="http://schemas.microsoft.com/office/drawing/2014/main" id="{00000000-0008-0000-0000-000042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7" name="Text Box 96">
          <a:extLst>
            <a:ext uri="{FF2B5EF4-FFF2-40B4-BE49-F238E27FC236}">
              <a16:creationId xmlns:a16="http://schemas.microsoft.com/office/drawing/2014/main" id="{00000000-0008-0000-0000-000043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8" name="Text Box 97">
          <a:extLst>
            <a:ext uri="{FF2B5EF4-FFF2-40B4-BE49-F238E27FC236}">
              <a16:creationId xmlns:a16="http://schemas.microsoft.com/office/drawing/2014/main" id="{00000000-0008-0000-0000-000044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9" name="Text Box 98">
          <a:extLst>
            <a:ext uri="{FF2B5EF4-FFF2-40B4-BE49-F238E27FC236}">
              <a16:creationId xmlns:a16="http://schemas.microsoft.com/office/drawing/2014/main" id="{00000000-0008-0000-0000-000045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70" name="Text Box 99">
          <a:extLst>
            <a:ext uri="{FF2B5EF4-FFF2-40B4-BE49-F238E27FC236}">
              <a16:creationId xmlns:a16="http://schemas.microsoft.com/office/drawing/2014/main" id="{00000000-0008-0000-0000-000046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71" name="Text Box 100">
          <a:extLst>
            <a:ext uri="{FF2B5EF4-FFF2-40B4-BE49-F238E27FC236}">
              <a16:creationId xmlns:a16="http://schemas.microsoft.com/office/drawing/2014/main" id="{00000000-0008-0000-0000-000047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72" name="Text Box 101">
          <a:extLst>
            <a:ext uri="{FF2B5EF4-FFF2-40B4-BE49-F238E27FC236}">
              <a16:creationId xmlns:a16="http://schemas.microsoft.com/office/drawing/2014/main" id="{00000000-0008-0000-0000-000048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73" name="Text Box 102">
          <a:extLst>
            <a:ext uri="{FF2B5EF4-FFF2-40B4-BE49-F238E27FC236}">
              <a16:creationId xmlns:a16="http://schemas.microsoft.com/office/drawing/2014/main" id="{00000000-0008-0000-0000-000049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74" name="Text Box 103">
          <a:extLst>
            <a:ext uri="{FF2B5EF4-FFF2-40B4-BE49-F238E27FC236}">
              <a16:creationId xmlns:a16="http://schemas.microsoft.com/office/drawing/2014/main" id="{00000000-0008-0000-0000-00004A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75" name="Text Box 104">
          <a:extLst>
            <a:ext uri="{FF2B5EF4-FFF2-40B4-BE49-F238E27FC236}">
              <a16:creationId xmlns:a16="http://schemas.microsoft.com/office/drawing/2014/main" id="{00000000-0008-0000-0000-00004B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76" name="Text Box 105">
          <a:extLst>
            <a:ext uri="{FF2B5EF4-FFF2-40B4-BE49-F238E27FC236}">
              <a16:creationId xmlns:a16="http://schemas.microsoft.com/office/drawing/2014/main" id="{00000000-0008-0000-0000-00004C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77" name="Text Box 106">
          <a:extLst>
            <a:ext uri="{FF2B5EF4-FFF2-40B4-BE49-F238E27FC236}">
              <a16:creationId xmlns:a16="http://schemas.microsoft.com/office/drawing/2014/main" id="{00000000-0008-0000-0000-00004D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78" name="Text Box 107">
          <a:extLst>
            <a:ext uri="{FF2B5EF4-FFF2-40B4-BE49-F238E27FC236}">
              <a16:creationId xmlns:a16="http://schemas.microsoft.com/office/drawing/2014/main" id="{00000000-0008-0000-0000-00004E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79" name="Text Box 108">
          <a:extLst>
            <a:ext uri="{FF2B5EF4-FFF2-40B4-BE49-F238E27FC236}">
              <a16:creationId xmlns:a16="http://schemas.microsoft.com/office/drawing/2014/main" id="{00000000-0008-0000-0000-00004F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80" name="Text Box 109">
          <a:extLst>
            <a:ext uri="{FF2B5EF4-FFF2-40B4-BE49-F238E27FC236}">
              <a16:creationId xmlns:a16="http://schemas.microsoft.com/office/drawing/2014/main" id="{00000000-0008-0000-0000-000050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81" name="Text Box 110">
          <a:extLst>
            <a:ext uri="{FF2B5EF4-FFF2-40B4-BE49-F238E27FC236}">
              <a16:creationId xmlns:a16="http://schemas.microsoft.com/office/drawing/2014/main" id="{00000000-0008-0000-0000-000051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82" name="Text Box 111">
          <a:extLst>
            <a:ext uri="{FF2B5EF4-FFF2-40B4-BE49-F238E27FC236}">
              <a16:creationId xmlns:a16="http://schemas.microsoft.com/office/drawing/2014/main" id="{00000000-0008-0000-0000-000052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83" name="Text Box 112">
          <a:extLst>
            <a:ext uri="{FF2B5EF4-FFF2-40B4-BE49-F238E27FC236}">
              <a16:creationId xmlns:a16="http://schemas.microsoft.com/office/drawing/2014/main" id="{00000000-0008-0000-0000-000053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84" name="Text Box 113">
          <a:extLst>
            <a:ext uri="{FF2B5EF4-FFF2-40B4-BE49-F238E27FC236}">
              <a16:creationId xmlns:a16="http://schemas.microsoft.com/office/drawing/2014/main" id="{00000000-0008-0000-0000-000054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85" name="Text Box 114">
          <a:extLst>
            <a:ext uri="{FF2B5EF4-FFF2-40B4-BE49-F238E27FC236}">
              <a16:creationId xmlns:a16="http://schemas.microsoft.com/office/drawing/2014/main" id="{00000000-0008-0000-0000-000055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86" name="Text Box 115">
          <a:extLst>
            <a:ext uri="{FF2B5EF4-FFF2-40B4-BE49-F238E27FC236}">
              <a16:creationId xmlns:a16="http://schemas.microsoft.com/office/drawing/2014/main" id="{00000000-0008-0000-0000-000056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87" name="Text Box 116">
          <a:extLst>
            <a:ext uri="{FF2B5EF4-FFF2-40B4-BE49-F238E27FC236}">
              <a16:creationId xmlns:a16="http://schemas.microsoft.com/office/drawing/2014/main" id="{00000000-0008-0000-0000-000057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88" name="Text Box 117">
          <a:extLst>
            <a:ext uri="{FF2B5EF4-FFF2-40B4-BE49-F238E27FC236}">
              <a16:creationId xmlns:a16="http://schemas.microsoft.com/office/drawing/2014/main" id="{00000000-0008-0000-0000-000058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89" name="Text Box 118">
          <a:extLst>
            <a:ext uri="{FF2B5EF4-FFF2-40B4-BE49-F238E27FC236}">
              <a16:creationId xmlns:a16="http://schemas.microsoft.com/office/drawing/2014/main" id="{00000000-0008-0000-0000-000059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90" name="Text Box 119">
          <a:extLst>
            <a:ext uri="{FF2B5EF4-FFF2-40B4-BE49-F238E27FC236}">
              <a16:creationId xmlns:a16="http://schemas.microsoft.com/office/drawing/2014/main" id="{00000000-0008-0000-0000-00005A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91" name="Text Box 120">
          <a:extLst>
            <a:ext uri="{FF2B5EF4-FFF2-40B4-BE49-F238E27FC236}">
              <a16:creationId xmlns:a16="http://schemas.microsoft.com/office/drawing/2014/main" id="{00000000-0008-0000-0000-00005B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92" name="Text Box 121">
          <a:extLst>
            <a:ext uri="{FF2B5EF4-FFF2-40B4-BE49-F238E27FC236}">
              <a16:creationId xmlns:a16="http://schemas.microsoft.com/office/drawing/2014/main" id="{00000000-0008-0000-0000-00005C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93" name="Text Box 122">
          <a:extLst>
            <a:ext uri="{FF2B5EF4-FFF2-40B4-BE49-F238E27FC236}">
              <a16:creationId xmlns:a16="http://schemas.microsoft.com/office/drawing/2014/main" id="{00000000-0008-0000-0000-00005D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94" name="Text Box 123">
          <a:extLst>
            <a:ext uri="{FF2B5EF4-FFF2-40B4-BE49-F238E27FC236}">
              <a16:creationId xmlns:a16="http://schemas.microsoft.com/office/drawing/2014/main" id="{00000000-0008-0000-0000-00005E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95" name="Text Box 124">
          <a:extLst>
            <a:ext uri="{FF2B5EF4-FFF2-40B4-BE49-F238E27FC236}">
              <a16:creationId xmlns:a16="http://schemas.microsoft.com/office/drawing/2014/main" id="{00000000-0008-0000-0000-00005F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96" name="Text Box 125">
          <a:extLst>
            <a:ext uri="{FF2B5EF4-FFF2-40B4-BE49-F238E27FC236}">
              <a16:creationId xmlns:a16="http://schemas.microsoft.com/office/drawing/2014/main" id="{00000000-0008-0000-0000-000060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97" name="Text Box 126">
          <a:extLst>
            <a:ext uri="{FF2B5EF4-FFF2-40B4-BE49-F238E27FC236}">
              <a16:creationId xmlns:a16="http://schemas.microsoft.com/office/drawing/2014/main" id="{00000000-0008-0000-0000-000061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98" name="Text Box 127">
          <a:extLst>
            <a:ext uri="{FF2B5EF4-FFF2-40B4-BE49-F238E27FC236}">
              <a16:creationId xmlns:a16="http://schemas.microsoft.com/office/drawing/2014/main" id="{00000000-0008-0000-0000-000062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99" name="Text Box 128">
          <a:extLst>
            <a:ext uri="{FF2B5EF4-FFF2-40B4-BE49-F238E27FC236}">
              <a16:creationId xmlns:a16="http://schemas.microsoft.com/office/drawing/2014/main" id="{00000000-0008-0000-0000-000063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00" name="Text Box 129">
          <a:extLst>
            <a:ext uri="{FF2B5EF4-FFF2-40B4-BE49-F238E27FC236}">
              <a16:creationId xmlns:a16="http://schemas.microsoft.com/office/drawing/2014/main" id="{00000000-0008-0000-0000-000064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01" name="Text Box 130">
          <a:extLst>
            <a:ext uri="{FF2B5EF4-FFF2-40B4-BE49-F238E27FC236}">
              <a16:creationId xmlns:a16="http://schemas.microsoft.com/office/drawing/2014/main" id="{00000000-0008-0000-0000-000065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02" name="Text Box 131">
          <a:extLst>
            <a:ext uri="{FF2B5EF4-FFF2-40B4-BE49-F238E27FC236}">
              <a16:creationId xmlns:a16="http://schemas.microsoft.com/office/drawing/2014/main" id="{00000000-0008-0000-0000-000066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03" name="Text Box 132">
          <a:extLst>
            <a:ext uri="{FF2B5EF4-FFF2-40B4-BE49-F238E27FC236}">
              <a16:creationId xmlns:a16="http://schemas.microsoft.com/office/drawing/2014/main" id="{00000000-0008-0000-0000-000067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04" name="Text Box 133">
          <a:extLst>
            <a:ext uri="{FF2B5EF4-FFF2-40B4-BE49-F238E27FC236}">
              <a16:creationId xmlns:a16="http://schemas.microsoft.com/office/drawing/2014/main" id="{00000000-0008-0000-0000-000068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05" name="Text Box 134">
          <a:extLst>
            <a:ext uri="{FF2B5EF4-FFF2-40B4-BE49-F238E27FC236}">
              <a16:creationId xmlns:a16="http://schemas.microsoft.com/office/drawing/2014/main" id="{00000000-0008-0000-0000-000069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06" name="Text Box 135">
          <a:extLst>
            <a:ext uri="{FF2B5EF4-FFF2-40B4-BE49-F238E27FC236}">
              <a16:creationId xmlns:a16="http://schemas.microsoft.com/office/drawing/2014/main" id="{00000000-0008-0000-0000-00006A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07" name="Text Box 136">
          <a:extLst>
            <a:ext uri="{FF2B5EF4-FFF2-40B4-BE49-F238E27FC236}">
              <a16:creationId xmlns:a16="http://schemas.microsoft.com/office/drawing/2014/main" id="{00000000-0008-0000-0000-00006B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08" name="Text Box 137">
          <a:extLst>
            <a:ext uri="{FF2B5EF4-FFF2-40B4-BE49-F238E27FC236}">
              <a16:creationId xmlns:a16="http://schemas.microsoft.com/office/drawing/2014/main" id="{00000000-0008-0000-0000-00006C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09" name="Text Box 138">
          <a:extLst>
            <a:ext uri="{FF2B5EF4-FFF2-40B4-BE49-F238E27FC236}">
              <a16:creationId xmlns:a16="http://schemas.microsoft.com/office/drawing/2014/main" id="{00000000-0008-0000-0000-00006D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10" name="Text Box 139">
          <a:extLst>
            <a:ext uri="{FF2B5EF4-FFF2-40B4-BE49-F238E27FC236}">
              <a16:creationId xmlns:a16="http://schemas.microsoft.com/office/drawing/2014/main" id="{00000000-0008-0000-0000-00006E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11" name="Text Box 140">
          <a:extLst>
            <a:ext uri="{FF2B5EF4-FFF2-40B4-BE49-F238E27FC236}">
              <a16:creationId xmlns:a16="http://schemas.microsoft.com/office/drawing/2014/main" id="{00000000-0008-0000-0000-00006F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12" name="Text Box 141">
          <a:extLst>
            <a:ext uri="{FF2B5EF4-FFF2-40B4-BE49-F238E27FC236}">
              <a16:creationId xmlns:a16="http://schemas.microsoft.com/office/drawing/2014/main" id="{00000000-0008-0000-0000-000070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13" name="Texto 17">
          <a:extLst>
            <a:ext uri="{FF2B5EF4-FFF2-40B4-BE49-F238E27FC236}">
              <a16:creationId xmlns:a16="http://schemas.microsoft.com/office/drawing/2014/main" id="{00000000-0008-0000-0000-000071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14" name="Text Box 143">
          <a:extLst>
            <a:ext uri="{FF2B5EF4-FFF2-40B4-BE49-F238E27FC236}">
              <a16:creationId xmlns:a16="http://schemas.microsoft.com/office/drawing/2014/main" id="{00000000-0008-0000-0000-000072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15" name="Text Box 144">
          <a:extLst>
            <a:ext uri="{FF2B5EF4-FFF2-40B4-BE49-F238E27FC236}">
              <a16:creationId xmlns:a16="http://schemas.microsoft.com/office/drawing/2014/main" id="{00000000-0008-0000-0000-000073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16" name="Text Box 145">
          <a:extLst>
            <a:ext uri="{FF2B5EF4-FFF2-40B4-BE49-F238E27FC236}">
              <a16:creationId xmlns:a16="http://schemas.microsoft.com/office/drawing/2014/main" id="{00000000-0008-0000-0000-000074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17" name="Text Box 146">
          <a:extLst>
            <a:ext uri="{FF2B5EF4-FFF2-40B4-BE49-F238E27FC236}">
              <a16:creationId xmlns:a16="http://schemas.microsoft.com/office/drawing/2014/main" id="{00000000-0008-0000-0000-000075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18" name="Text Box 147">
          <a:extLst>
            <a:ext uri="{FF2B5EF4-FFF2-40B4-BE49-F238E27FC236}">
              <a16:creationId xmlns:a16="http://schemas.microsoft.com/office/drawing/2014/main" id="{00000000-0008-0000-0000-000076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19" name="Text Box 148">
          <a:extLst>
            <a:ext uri="{FF2B5EF4-FFF2-40B4-BE49-F238E27FC236}">
              <a16:creationId xmlns:a16="http://schemas.microsoft.com/office/drawing/2014/main" id="{00000000-0008-0000-0000-000077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20" name="Text Box 149">
          <a:extLst>
            <a:ext uri="{FF2B5EF4-FFF2-40B4-BE49-F238E27FC236}">
              <a16:creationId xmlns:a16="http://schemas.microsoft.com/office/drawing/2014/main" id="{00000000-0008-0000-0000-000078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21" name="Text Box 150">
          <a:extLst>
            <a:ext uri="{FF2B5EF4-FFF2-40B4-BE49-F238E27FC236}">
              <a16:creationId xmlns:a16="http://schemas.microsoft.com/office/drawing/2014/main" id="{00000000-0008-0000-0000-000079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22" name="Text Box 151">
          <a:extLst>
            <a:ext uri="{FF2B5EF4-FFF2-40B4-BE49-F238E27FC236}">
              <a16:creationId xmlns:a16="http://schemas.microsoft.com/office/drawing/2014/main" id="{00000000-0008-0000-0000-00007A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23" name="Text Box 152">
          <a:extLst>
            <a:ext uri="{FF2B5EF4-FFF2-40B4-BE49-F238E27FC236}">
              <a16:creationId xmlns:a16="http://schemas.microsoft.com/office/drawing/2014/main" id="{00000000-0008-0000-0000-00007B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24" name="Text Box 153">
          <a:extLst>
            <a:ext uri="{FF2B5EF4-FFF2-40B4-BE49-F238E27FC236}">
              <a16:creationId xmlns:a16="http://schemas.microsoft.com/office/drawing/2014/main" id="{00000000-0008-0000-0000-00007C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25" name="Text Box 154">
          <a:extLst>
            <a:ext uri="{FF2B5EF4-FFF2-40B4-BE49-F238E27FC236}">
              <a16:creationId xmlns:a16="http://schemas.microsoft.com/office/drawing/2014/main" id="{00000000-0008-0000-0000-00007D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26" name="Text Box 155">
          <a:extLst>
            <a:ext uri="{FF2B5EF4-FFF2-40B4-BE49-F238E27FC236}">
              <a16:creationId xmlns:a16="http://schemas.microsoft.com/office/drawing/2014/main" id="{00000000-0008-0000-0000-00007E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27" name="Text Box 156">
          <a:extLst>
            <a:ext uri="{FF2B5EF4-FFF2-40B4-BE49-F238E27FC236}">
              <a16:creationId xmlns:a16="http://schemas.microsoft.com/office/drawing/2014/main" id="{00000000-0008-0000-0000-00007F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28" name="Texto 17">
          <a:extLst>
            <a:ext uri="{FF2B5EF4-FFF2-40B4-BE49-F238E27FC236}">
              <a16:creationId xmlns:a16="http://schemas.microsoft.com/office/drawing/2014/main" id="{00000000-0008-0000-0000-000080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29" name="Text Box 158">
          <a:extLst>
            <a:ext uri="{FF2B5EF4-FFF2-40B4-BE49-F238E27FC236}">
              <a16:creationId xmlns:a16="http://schemas.microsoft.com/office/drawing/2014/main" id="{00000000-0008-0000-0000-000081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30" name="Text Box 159">
          <a:extLst>
            <a:ext uri="{FF2B5EF4-FFF2-40B4-BE49-F238E27FC236}">
              <a16:creationId xmlns:a16="http://schemas.microsoft.com/office/drawing/2014/main" id="{00000000-0008-0000-0000-000082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31" name="Text Box 160">
          <a:extLst>
            <a:ext uri="{FF2B5EF4-FFF2-40B4-BE49-F238E27FC236}">
              <a16:creationId xmlns:a16="http://schemas.microsoft.com/office/drawing/2014/main" id="{00000000-0008-0000-0000-000083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32" name="Text Box 161">
          <a:extLst>
            <a:ext uri="{FF2B5EF4-FFF2-40B4-BE49-F238E27FC236}">
              <a16:creationId xmlns:a16="http://schemas.microsoft.com/office/drawing/2014/main" id="{00000000-0008-0000-0000-000084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33" name="Text Box 162">
          <a:extLst>
            <a:ext uri="{FF2B5EF4-FFF2-40B4-BE49-F238E27FC236}">
              <a16:creationId xmlns:a16="http://schemas.microsoft.com/office/drawing/2014/main" id="{00000000-0008-0000-0000-000085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34" name="Text Box 163">
          <a:extLst>
            <a:ext uri="{FF2B5EF4-FFF2-40B4-BE49-F238E27FC236}">
              <a16:creationId xmlns:a16="http://schemas.microsoft.com/office/drawing/2014/main" id="{00000000-0008-0000-0000-000086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35" name="Text Box 164">
          <a:extLst>
            <a:ext uri="{FF2B5EF4-FFF2-40B4-BE49-F238E27FC236}">
              <a16:creationId xmlns:a16="http://schemas.microsoft.com/office/drawing/2014/main" id="{00000000-0008-0000-0000-000087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36" name="Text Box 165">
          <a:extLst>
            <a:ext uri="{FF2B5EF4-FFF2-40B4-BE49-F238E27FC236}">
              <a16:creationId xmlns:a16="http://schemas.microsoft.com/office/drawing/2014/main" id="{00000000-0008-0000-0000-000088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37" name="Text Box 166">
          <a:extLst>
            <a:ext uri="{FF2B5EF4-FFF2-40B4-BE49-F238E27FC236}">
              <a16:creationId xmlns:a16="http://schemas.microsoft.com/office/drawing/2014/main" id="{00000000-0008-0000-0000-000089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38" name="Text Box 167">
          <a:extLst>
            <a:ext uri="{FF2B5EF4-FFF2-40B4-BE49-F238E27FC236}">
              <a16:creationId xmlns:a16="http://schemas.microsoft.com/office/drawing/2014/main" id="{00000000-0008-0000-0000-00008A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39" name="Text Box 168">
          <a:extLst>
            <a:ext uri="{FF2B5EF4-FFF2-40B4-BE49-F238E27FC236}">
              <a16:creationId xmlns:a16="http://schemas.microsoft.com/office/drawing/2014/main" id="{00000000-0008-0000-0000-00008B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40" name="Text Box 169">
          <a:extLst>
            <a:ext uri="{FF2B5EF4-FFF2-40B4-BE49-F238E27FC236}">
              <a16:creationId xmlns:a16="http://schemas.microsoft.com/office/drawing/2014/main" id="{00000000-0008-0000-0000-00008C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41" name="Text Box 170">
          <a:extLst>
            <a:ext uri="{FF2B5EF4-FFF2-40B4-BE49-F238E27FC236}">
              <a16:creationId xmlns:a16="http://schemas.microsoft.com/office/drawing/2014/main" id="{00000000-0008-0000-0000-00008D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42" name="Text Box 171">
          <a:extLst>
            <a:ext uri="{FF2B5EF4-FFF2-40B4-BE49-F238E27FC236}">
              <a16:creationId xmlns:a16="http://schemas.microsoft.com/office/drawing/2014/main" id="{00000000-0008-0000-0000-00008E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43" name="Text Box 172">
          <a:extLst>
            <a:ext uri="{FF2B5EF4-FFF2-40B4-BE49-F238E27FC236}">
              <a16:creationId xmlns:a16="http://schemas.microsoft.com/office/drawing/2014/main" id="{00000000-0008-0000-0000-00008F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44" name="Text Box 173">
          <a:extLst>
            <a:ext uri="{FF2B5EF4-FFF2-40B4-BE49-F238E27FC236}">
              <a16:creationId xmlns:a16="http://schemas.microsoft.com/office/drawing/2014/main" id="{00000000-0008-0000-0000-000090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45" name="Text Box 174">
          <a:extLst>
            <a:ext uri="{FF2B5EF4-FFF2-40B4-BE49-F238E27FC236}">
              <a16:creationId xmlns:a16="http://schemas.microsoft.com/office/drawing/2014/main" id="{00000000-0008-0000-0000-000091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46" name="Text Box 175">
          <a:extLst>
            <a:ext uri="{FF2B5EF4-FFF2-40B4-BE49-F238E27FC236}">
              <a16:creationId xmlns:a16="http://schemas.microsoft.com/office/drawing/2014/main" id="{00000000-0008-0000-0000-000092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47" name="Text Box 176">
          <a:extLst>
            <a:ext uri="{FF2B5EF4-FFF2-40B4-BE49-F238E27FC236}">
              <a16:creationId xmlns:a16="http://schemas.microsoft.com/office/drawing/2014/main" id="{00000000-0008-0000-0000-000093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48" name="Text Box 177">
          <a:extLst>
            <a:ext uri="{FF2B5EF4-FFF2-40B4-BE49-F238E27FC236}">
              <a16:creationId xmlns:a16="http://schemas.microsoft.com/office/drawing/2014/main" id="{00000000-0008-0000-0000-000094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149" name="Text Box 178">
          <a:extLst>
            <a:ext uri="{FF2B5EF4-FFF2-40B4-BE49-F238E27FC236}">
              <a16:creationId xmlns:a16="http://schemas.microsoft.com/office/drawing/2014/main" id="{00000000-0008-0000-0000-00009500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50" name="Texto 17">
          <a:extLst>
            <a:ext uri="{FF2B5EF4-FFF2-40B4-BE49-F238E27FC236}">
              <a16:creationId xmlns:a16="http://schemas.microsoft.com/office/drawing/2014/main" id="{00000000-0008-0000-0000-000096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51" name="Text Box 32">
          <a:extLst>
            <a:ext uri="{FF2B5EF4-FFF2-40B4-BE49-F238E27FC236}">
              <a16:creationId xmlns:a16="http://schemas.microsoft.com/office/drawing/2014/main" id="{00000000-0008-0000-0000-000097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52" name="Text Box 33">
          <a:extLst>
            <a:ext uri="{FF2B5EF4-FFF2-40B4-BE49-F238E27FC236}">
              <a16:creationId xmlns:a16="http://schemas.microsoft.com/office/drawing/2014/main" id="{00000000-0008-0000-0000-000098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53" name="Text Box 34">
          <a:extLst>
            <a:ext uri="{FF2B5EF4-FFF2-40B4-BE49-F238E27FC236}">
              <a16:creationId xmlns:a16="http://schemas.microsoft.com/office/drawing/2014/main" id="{00000000-0008-0000-0000-000099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54" name="Text Box 35">
          <a:extLst>
            <a:ext uri="{FF2B5EF4-FFF2-40B4-BE49-F238E27FC236}">
              <a16:creationId xmlns:a16="http://schemas.microsoft.com/office/drawing/2014/main" id="{00000000-0008-0000-0000-00009A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55" name="Text Box 36">
          <a:extLst>
            <a:ext uri="{FF2B5EF4-FFF2-40B4-BE49-F238E27FC236}">
              <a16:creationId xmlns:a16="http://schemas.microsoft.com/office/drawing/2014/main" id="{00000000-0008-0000-0000-00009B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56" name="Text Box 37">
          <a:extLst>
            <a:ext uri="{FF2B5EF4-FFF2-40B4-BE49-F238E27FC236}">
              <a16:creationId xmlns:a16="http://schemas.microsoft.com/office/drawing/2014/main" id="{00000000-0008-0000-0000-00009C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57" name="Text Box 38">
          <a:extLst>
            <a:ext uri="{FF2B5EF4-FFF2-40B4-BE49-F238E27FC236}">
              <a16:creationId xmlns:a16="http://schemas.microsoft.com/office/drawing/2014/main" id="{00000000-0008-0000-0000-00009D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58" name="Text Box 39">
          <a:extLst>
            <a:ext uri="{FF2B5EF4-FFF2-40B4-BE49-F238E27FC236}">
              <a16:creationId xmlns:a16="http://schemas.microsoft.com/office/drawing/2014/main" id="{00000000-0008-0000-0000-00009E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59" name="Text Box 40">
          <a:extLst>
            <a:ext uri="{FF2B5EF4-FFF2-40B4-BE49-F238E27FC236}">
              <a16:creationId xmlns:a16="http://schemas.microsoft.com/office/drawing/2014/main" id="{00000000-0008-0000-0000-00009F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60" name="Text Box 41">
          <a:extLst>
            <a:ext uri="{FF2B5EF4-FFF2-40B4-BE49-F238E27FC236}">
              <a16:creationId xmlns:a16="http://schemas.microsoft.com/office/drawing/2014/main" id="{00000000-0008-0000-0000-0000A0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61" name="Text Box 42">
          <a:extLst>
            <a:ext uri="{FF2B5EF4-FFF2-40B4-BE49-F238E27FC236}">
              <a16:creationId xmlns:a16="http://schemas.microsoft.com/office/drawing/2014/main" id="{00000000-0008-0000-0000-0000A1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62" name="Text Box 43">
          <a:extLst>
            <a:ext uri="{FF2B5EF4-FFF2-40B4-BE49-F238E27FC236}">
              <a16:creationId xmlns:a16="http://schemas.microsoft.com/office/drawing/2014/main" id="{00000000-0008-0000-0000-0000A2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63" name="Text Box 44">
          <a:extLst>
            <a:ext uri="{FF2B5EF4-FFF2-40B4-BE49-F238E27FC236}">
              <a16:creationId xmlns:a16="http://schemas.microsoft.com/office/drawing/2014/main" id="{00000000-0008-0000-0000-0000A3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64" name="Text Box 45">
          <a:extLst>
            <a:ext uri="{FF2B5EF4-FFF2-40B4-BE49-F238E27FC236}">
              <a16:creationId xmlns:a16="http://schemas.microsoft.com/office/drawing/2014/main" id="{00000000-0008-0000-0000-0000A4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65" name="Texto 17">
          <a:extLst>
            <a:ext uri="{FF2B5EF4-FFF2-40B4-BE49-F238E27FC236}">
              <a16:creationId xmlns:a16="http://schemas.microsoft.com/office/drawing/2014/main" id="{00000000-0008-0000-0000-0000A5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66" name="Text Box 75">
          <a:extLst>
            <a:ext uri="{FF2B5EF4-FFF2-40B4-BE49-F238E27FC236}">
              <a16:creationId xmlns:a16="http://schemas.microsoft.com/office/drawing/2014/main" id="{00000000-0008-0000-0000-0000A6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67" name="Text Box 76">
          <a:extLst>
            <a:ext uri="{FF2B5EF4-FFF2-40B4-BE49-F238E27FC236}">
              <a16:creationId xmlns:a16="http://schemas.microsoft.com/office/drawing/2014/main" id="{00000000-0008-0000-0000-0000A7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68" name="Text Box 77">
          <a:extLst>
            <a:ext uri="{FF2B5EF4-FFF2-40B4-BE49-F238E27FC236}">
              <a16:creationId xmlns:a16="http://schemas.microsoft.com/office/drawing/2014/main" id="{00000000-0008-0000-0000-0000A8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69" name="Text Box 78">
          <a:extLst>
            <a:ext uri="{FF2B5EF4-FFF2-40B4-BE49-F238E27FC236}">
              <a16:creationId xmlns:a16="http://schemas.microsoft.com/office/drawing/2014/main" id="{00000000-0008-0000-0000-0000A9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70" name="Text Box 79">
          <a:extLst>
            <a:ext uri="{FF2B5EF4-FFF2-40B4-BE49-F238E27FC236}">
              <a16:creationId xmlns:a16="http://schemas.microsoft.com/office/drawing/2014/main" id="{00000000-0008-0000-0000-0000AA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71" name="Text Box 80">
          <a:extLst>
            <a:ext uri="{FF2B5EF4-FFF2-40B4-BE49-F238E27FC236}">
              <a16:creationId xmlns:a16="http://schemas.microsoft.com/office/drawing/2014/main" id="{00000000-0008-0000-0000-0000AB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72" name="Text Box 81">
          <a:extLst>
            <a:ext uri="{FF2B5EF4-FFF2-40B4-BE49-F238E27FC236}">
              <a16:creationId xmlns:a16="http://schemas.microsoft.com/office/drawing/2014/main" id="{00000000-0008-0000-0000-0000AC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73" name="Text Box 82">
          <a:extLst>
            <a:ext uri="{FF2B5EF4-FFF2-40B4-BE49-F238E27FC236}">
              <a16:creationId xmlns:a16="http://schemas.microsoft.com/office/drawing/2014/main" id="{00000000-0008-0000-0000-0000AD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74" name="Text Box 83">
          <a:extLst>
            <a:ext uri="{FF2B5EF4-FFF2-40B4-BE49-F238E27FC236}">
              <a16:creationId xmlns:a16="http://schemas.microsoft.com/office/drawing/2014/main" id="{00000000-0008-0000-0000-0000AE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75" name="Text Box 84">
          <a:extLst>
            <a:ext uri="{FF2B5EF4-FFF2-40B4-BE49-F238E27FC236}">
              <a16:creationId xmlns:a16="http://schemas.microsoft.com/office/drawing/2014/main" id="{00000000-0008-0000-0000-0000AF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76" name="Text Box 85">
          <a:extLst>
            <a:ext uri="{FF2B5EF4-FFF2-40B4-BE49-F238E27FC236}">
              <a16:creationId xmlns:a16="http://schemas.microsoft.com/office/drawing/2014/main" id="{00000000-0008-0000-0000-0000B0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77" name="Text Box 86">
          <a:extLst>
            <a:ext uri="{FF2B5EF4-FFF2-40B4-BE49-F238E27FC236}">
              <a16:creationId xmlns:a16="http://schemas.microsoft.com/office/drawing/2014/main" id="{00000000-0008-0000-0000-0000B1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78" name="Text Box 87">
          <a:extLst>
            <a:ext uri="{FF2B5EF4-FFF2-40B4-BE49-F238E27FC236}">
              <a16:creationId xmlns:a16="http://schemas.microsoft.com/office/drawing/2014/main" id="{00000000-0008-0000-0000-0000B2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79" name="Text Box 88">
          <a:extLst>
            <a:ext uri="{FF2B5EF4-FFF2-40B4-BE49-F238E27FC236}">
              <a16:creationId xmlns:a16="http://schemas.microsoft.com/office/drawing/2014/main" id="{00000000-0008-0000-0000-0000B3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80" name="Texto 17">
          <a:extLst>
            <a:ext uri="{FF2B5EF4-FFF2-40B4-BE49-F238E27FC236}">
              <a16:creationId xmlns:a16="http://schemas.microsoft.com/office/drawing/2014/main" id="{00000000-0008-0000-0000-0000B4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81" name="Text Box 32">
          <a:extLst>
            <a:ext uri="{FF2B5EF4-FFF2-40B4-BE49-F238E27FC236}">
              <a16:creationId xmlns:a16="http://schemas.microsoft.com/office/drawing/2014/main" id="{00000000-0008-0000-0000-0000B5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82" name="Text Box 33">
          <a:extLst>
            <a:ext uri="{FF2B5EF4-FFF2-40B4-BE49-F238E27FC236}">
              <a16:creationId xmlns:a16="http://schemas.microsoft.com/office/drawing/2014/main" id="{00000000-0008-0000-0000-0000B6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83" name="Text Box 34">
          <a:extLst>
            <a:ext uri="{FF2B5EF4-FFF2-40B4-BE49-F238E27FC236}">
              <a16:creationId xmlns:a16="http://schemas.microsoft.com/office/drawing/2014/main" id="{00000000-0008-0000-0000-0000B7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84" name="Text Box 35">
          <a:extLst>
            <a:ext uri="{FF2B5EF4-FFF2-40B4-BE49-F238E27FC236}">
              <a16:creationId xmlns:a16="http://schemas.microsoft.com/office/drawing/2014/main" id="{00000000-0008-0000-0000-0000B8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85" name="Text Box 36">
          <a:extLst>
            <a:ext uri="{FF2B5EF4-FFF2-40B4-BE49-F238E27FC236}">
              <a16:creationId xmlns:a16="http://schemas.microsoft.com/office/drawing/2014/main" id="{00000000-0008-0000-0000-0000B9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86" name="Text Box 37">
          <a:extLst>
            <a:ext uri="{FF2B5EF4-FFF2-40B4-BE49-F238E27FC236}">
              <a16:creationId xmlns:a16="http://schemas.microsoft.com/office/drawing/2014/main" id="{00000000-0008-0000-0000-0000BA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87" name="Text Box 38">
          <a:extLst>
            <a:ext uri="{FF2B5EF4-FFF2-40B4-BE49-F238E27FC236}">
              <a16:creationId xmlns:a16="http://schemas.microsoft.com/office/drawing/2014/main" id="{00000000-0008-0000-0000-0000BB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88" name="Text Box 39">
          <a:extLst>
            <a:ext uri="{FF2B5EF4-FFF2-40B4-BE49-F238E27FC236}">
              <a16:creationId xmlns:a16="http://schemas.microsoft.com/office/drawing/2014/main" id="{00000000-0008-0000-0000-0000BC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89" name="Text Box 40">
          <a:extLst>
            <a:ext uri="{FF2B5EF4-FFF2-40B4-BE49-F238E27FC236}">
              <a16:creationId xmlns:a16="http://schemas.microsoft.com/office/drawing/2014/main" id="{00000000-0008-0000-0000-0000BD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90" name="Text Box 41">
          <a:extLst>
            <a:ext uri="{FF2B5EF4-FFF2-40B4-BE49-F238E27FC236}">
              <a16:creationId xmlns:a16="http://schemas.microsoft.com/office/drawing/2014/main" id="{00000000-0008-0000-0000-0000BE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91" name="Text Box 42">
          <a:extLst>
            <a:ext uri="{FF2B5EF4-FFF2-40B4-BE49-F238E27FC236}">
              <a16:creationId xmlns:a16="http://schemas.microsoft.com/office/drawing/2014/main" id="{00000000-0008-0000-0000-0000BF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92" name="Text Box 43">
          <a:extLst>
            <a:ext uri="{FF2B5EF4-FFF2-40B4-BE49-F238E27FC236}">
              <a16:creationId xmlns:a16="http://schemas.microsoft.com/office/drawing/2014/main" id="{00000000-0008-0000-0000-0000C0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93" name="Text Box 44">
          <a:extLst>
            <a:ext uri="{FF2B5EF4-FFF2-40B4-BE49-F238E27FC236}">
              <a16:creationId xmlns:a16="http://schemas.microsoft.com/office/drawing/2014/main" id="{00000000-0008-0000-0000-0000C1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94" name="Text Box 45">
          <a:extLst>
            <a:ext uri="{FF2B5EF4-FFF2-40B4-BE49-F238E27FC236}">
              <a16:creationId xmlns:a16="http://schemas.microsoft.com/office/drawing/2014/main" id="{00000000-0008-0000-0000-0000C2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95" name="Texto 17">
          <a:extLst>
            <a:ext uri="{FF2B5EF4-FFF2-40B4-BE49-F238E27FC236}">
              <a16:creationId xmlns:a16="http://schemas.microsoft.com/office/drawing/2014/main" id="{00000000-0008-0000-0000-0000C3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96" name="Text Box 75">
          <a:extLst>
            <a:ext uri="{FF2B5EF4-FFF2-40B4-BE49-F238E27FC236}">
              <a16:creationId xmlns:a16="http://schemas.microsoft.com/office/drawing/2014/main" id="{00000000-0008-0000-0000-0000C4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97" name="Text Box 76">
          <a:extLst>
            <a:ext uri="{FF2B5EF4-FFF2-40B4-BE49-F238E27FC236}">
              <a16:creationId xmlns:a16="http://schemas.microsoft.com/office/drawing/2014/main" id="{00000000-0008-0000-0000-0000C5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98" name="Text Box 77">
          <a:extLst>
            <a:ext uri="{FF2B5EF4-FFF2-40B4-BE49-F238E27FC236}">
              <a16:creationId xmlns:a16="http://schemas.microsoft.com/office/drawing/2014/main" id="{00000000-0008-0000-0000-0000C6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199" name="Text Box 78">
          <a:extLst>
            <a:ext uri="{FF2B5EF4-FFF2-40B4-BE49-F238E27FC236}">
              <a16:creationId xmlns:a16="http://schemas.microsoft.com/office/drawing/2014/main" id="{00000000-0008-0000-0000-0000C7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200" name="Text Box 79">
          <a:extLst>
            <a:ext uri="{FF2B5EF4-FFF2-40B4-BE49-F238E27FC236}">
              <a16:creationId xmlns:a16="http://schemas.microsoft.com/office/drawing/2014/main" id="{00000000-0008-0000-0000-0000C8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201" name="Text Box 80">
          <a:extLst>
            <a:ext uri="{FF2B5EF4-FFF2-40B4-BE49-F238E27FC236}">
              <a16:creationId xmlns:a16="http://schemas.microsoft.com/office/drawing/2014/main" id="{00000000-0008-0000-0000-0000C9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202" name="Text Box 81">
          <a:extLst>
            <a:ext uri="{FF2B5EF4-FFF2-40B4-BE49-F238E27FC236}">
              <a16:creationId xmlns:a16="http://schemas.microsoft.com/office/drawing/2014/main" id="{00000000-0008-0000-0000-0000CA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203" name="Text Box 82">
          <a:extLst>
            <a:ext uri="{FF2B5EF4-FFF2-40B4-BE49-F238E27FC236}">
              <a16:creationId xmlns:a16="http://schemas.microsoft.com/office/drawing/2014/main" id="{00000000-0008-0000-0000-0000CB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204" name="Text Box 83">
          <a:extLst>
            <a:ext uri="{FF2B5EF4-FFF2-40B4-BE49-F238E27FC236}">
              <a16:creationId xmlns:a16="http://schemas.microsoft.com/office/drawing/2014/main" id="{00000000-0008-0000-0000-0000CC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205" name="Text Box 84">
          <a:extLst>
            <a:ext uri="{FF2B5EF4-FFF2-40B4-BE49-F238E27FC236}">
              <a16:creationId xmlns:a16="http://schemas.microsoft.com/office/drawing/2014/main" id="{00000000-0008-0000-0000-0000CD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206" name="Text Box 85">
          <a:extLst>
            <a:ext uri="{FF2B5EF4-FFF2-40B4-BE49-F238E27FC236}">
              <a16:creationId xmlns:a16="http://schemas.microsoft.com/office/drawing/2014/main" id="{00000000-0008-0000-0000-0000CE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207" name="Text Box 86">
          <a:extLst>
            <a:ext uri="{FF2B5EF4-FFF2-40B4-BE49-F238E27FC236}">
              <a16:creationId xmlns:a16="http://schemas.microsoft.com/office/drawing/2014/main" id="{00000000-0008-0000-0000-0000CF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208" name="Text Box 87">
          <a:extLst>
            <a:ext uri="{FF2B5EF4-FFF2-40B4-BE49-F238E27FC236}">
              <a16:creationId xmlns:a16="http://schemas.microsoft.com/office/drawing/2014/main" id="{00000000-0008-0000-0000-0000D0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209" name="Text Box 88">
          <a:extLst>
            <a:ext uri="{FF2B5EF4-FFF2-40B4-BE49-F238E27FC236}">
              <a16:creationId xmlns:a16="http://schemas.microsoft.com/office/drawing/2014/main" id="{00000000-0008-0000-0000-0000D100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10" name="Texto 17">
          <a:extLst>
            <a:ext uri="{FF2B5EF4-FFF2-40B4-BE49-F238E27FC236}">
              <a16:creationId xmlns:a16="http://schemas.microsoft.com/office/drawing/2014/main" id="{00000000-0008-0000-0000-0000D2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11" name="Text Box 32">
          <a:extLst>
            <a:ext uri="{FF2B5EF4-FFF2-40B4-BE49-F238E27FC236}">
              <a16:creationId xmlns:a16="http://schemas.microsoft.com/office/drawing/2014/main" id="{00000000-0008-0000-0000-0000D3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12" name="Text Box 33">
          <a:extLst>
            <a:ext uri="{FF2B5EF4-FFF2-40B4-BE49-F238E27FC236}">
              <a16:creationId xmlns:a16="http://schemas.microsoft.com/office/drawing/2014/main" id="{00000000-0008-0000-0000-0000D4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13" name="Text Box 34">
          <a:extLst>
            <a:ext uri="{FF2B5EF4-FFF2-40B4-BE49-F238E27FC236}">
              <a16:creationId xmlns:a16="http://schemas.microsoft.com/office/drawing/2014/main" id="{00000000-0008-0000-0000-0000D5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14" name="Text Box 35">
          <a:extLst>
            <a:ext uri="{FF2B5EF4-FFF2-40B4-BE49-F238E27FC236}">
              <a16:creationId xmlns:a16="http://schemas.microsoft.com/office/drawing/2014/main" id="{00000000-0008-0000-0000-0000D6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15" name="Text Box 36">
          <a:extLst>
            <a:ext uri="{FF2B5EF4-FFF2-40B4-BE49-F238E27FC236}">
              <a16:creationId xmlns:a16="http://schemas.microsoft.com/office/drawing/2014/main" id="{00000000-0008-0000-0000-0000D7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16" name="Text Box 37">
          <a:extLst>
            <a:ext uri="{FF2B5EF4-FFF2-40B4-BE49-F238E27FC236}">
              <a16:creationId xmlns:a16="http://schemas.microsoft.com/office/drawing/2014/main" id="{00000000-0008-0000-0000-0000D8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17" name="Text Box 38">
          <a:extLst>
            <a:ext uri="{FF2B5EF4-FFF2-40B4-BE49-F238E27FC236}">
              <a16:creationId xmlns:a16="http://schemas.microsoft.com/office/drawing/2014/main" id="{00000000-0008-0000-0000-0000D9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18" name="Text Box 39">
          <a:extLst>
            <a:ext uri="{FF2B5EF4-FFF2-40B4-BE49-F238E27FC236}">
              <a16:creationId xmlns:a16="http://schemas.microsoft.com/office/drawing/2014/main" id="{00000000-0008-0000-0000-0000DA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19" name="Text Box 40">
          <a:extLst>
            <a:ext uri="{FF2B5EF4-FFF2-40B4-BE49-F238E27FC236}">
              <a16:creationId xmlns:a16="http://schemas.microsoft.com/office/drawing/2014/main" id="{00000000-0008-0000-0000-0000DB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20" name="Text Box 41">
          <a:extLst>
            <a:ext uri="{FF2B5EF4-FFF2-40B4-BE49-F238E27FC236}">
              <a16:creationId xmlns:a16="http://schemas.microsoft.com/office/drawing/2014/main" id="{00000000-0008-0000-0000-0000DC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21" name="Text Box 42">
          <a:extLst>
            <a:ext uri="{FF2B5EF4-FFF2-40B4-BE49-F238E27FC236}">
              <a16:creationId xmlns:a16="http://schemas.microsoft.com/office/drawing/2014/main" id="{00000000-0008-0000-0000-0000DD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22" name="Text Box 43">
          <a:extLst>
            <a:ext uri="{FF2B5EF4-FFF2-40B4-BE49-F238E27FC236}">
              <a16:creationId xmlns:a16="http://schemas.microsoft.com/office/drawing/2014/main" id="{00000000-0008-0000-0000-0000DE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23" name="Text Box 44">
          <a:extLst>
            <a:ext uri="{FF2B5EF4-FFF2-40B4-BE49-F238E27FC236}">
              <a16:creationId xmlns:a16="http://schemas.microsoft.com/office/drawing/2014/main" id="{00000000-0008-0000-0000-0000DF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24" name="Text Box 45">
          <a:extLst>
            <a:ext uri="{FF2B5EF4-FFF2-40B4-BE49-F238E27FC236}">
              <a16:creationId xmlns:a16="http://schemas.microsoft.com/office/drawing/2014/main" id="{00000000-0008-0000-0000-0000E0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25" name="Texto 17">
          <a:extLst>
            <a:ext uri="{FF2B5EF4-FFF2-40B4-BE49-F238E27FC236}">
              <a16:creationId xmlns:a16="http://schemas.microsoft.com/office/drawing/2014/main" id="{00000000-0008-0000-0000-0000E1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26" name="Text Box 75">
          <a:extLst>
            <a:ext uri="{FF2B5EF4-FFF2-40B4-BE49-F238E27FC236}">
              <a16:creationId xmlns:a16="http://schemas.microsoft.com/office/drawing/2014/main" id="{00000000-0008-0000-0000-0000E2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27" name="Text Box 76">
          <a:extLst>
            <a:ext uri="{FF2B5EF4-FFF2-40B4-BE49-F238E27FC236}">
              <a16:creationId xmlns:a16="http://schemas.microsoft.com/office/drawing/2014/main" id="{00000000-0008-0000-0000-0000E3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28" name="Text Box 77">
          <a:extLst>
            <a:ext uri="{FF2B5EF4-FFF2-40B4-BE49-F238E27FC236}">
              <a16:creationId xmlns:a16="http://schemas.microsoft.com/office/drawing/2014/main" id="{00000000-0008-0000-0000-0000E4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29" name="Text Box 78">
          <a:extLst>
            <a:ext uri="{FF2B5EF4-FFF2-40B4-BE49-F238E27FC236}">
              <a16:creationId xmlns:a16="http://schemas.microsoft.com/office/drawing/2014/main" id="{00000000-0008-0000-0000-0000E5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30" name="Text Box 79">
          <a:extLst>
            <a:ext uri="{FF2B5EF4-FFF2-40B4-BE49-F238E27FC236}">
              <a16:creationId xmlns:a16="http://schemas.microsoft.com/office/drawing/2014/main" id="{00000000-0008-0000-0000-0000E6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31" name="Text Box 80">
          <a:extLst>
            <a:ext uri="{FF2B5EF4-FFF2-40B4-BE49-F238E27FC236}">
              <a16:creationId xmlns:a16="http://schemas.microsoft.com/office/drawing/2014/main" id="{00000000-0008-0000-0000-0000E7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32" name="Text Box 81">
          <a:extLst>
            <a:ext uri="{FF2B5EF4-FFF2-40B4-BE49-F238E27FC236}">
              <a16:creationId xmlns:a16="http://schemas.microsoft.com/office/drawing/2014/main" id="{00000000-0008-0000-0000-0000E8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33" name="Text Box 82">
          <a:extLst>
            <a:ext uri="{FF2B5EF4-FFF2-40B4-BE49-F238E27FC236}">
              <a16:creationId xmlns:a16="http://schemas.microsoft.com/office/drawing/2014/main" id="{00000000-0008-0000-0000-0000E9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34" name="Text Box 83">
          <a:extLst>
            <a:ext uri="{FF2B5EF4-FFF2-40B4-BE49-F238E27FC236}">
              <a16:creationId xmlns:a16="http://schemas.microsoft.com/office/drawing/2014/main" id="{00000000-0008-0000-0000-0000EA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35" name="Text Box 84">
          <a:extLst>
            <a:ext uri="{FF2B5EF4-FFF2-40B4-BE49-F238E27FC236}">
              <a16:creationId xmlns:a16="http://schemas.microsoft.com/office/drawing/2014/main" id="{00000000-0008-0000-0000-0000EB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36" name="Text Box 85">
          <a:extLst>
            <a:ext uri="{FF2B5EF4-FFF2-40B4-BE49-F238E27FC236}">
              <a16:creationId xmlns:a16="http://schemas.microsoft.com/office/drawing/2014/main" id="{00000000-0008-0000-0000-0000EC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37" name="Text Box 86">
          <a:extLst>
            <a:ext uri="{FF2B5EF4-FFF2-40B4-BE49-F238E27FC236}">
              <a16:creationId xmlns:a16="http://schemas.microsoft.com/office/drawing/2014/main" id="{00000000-0008-0000-0000-0000ED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38" name="Text Box 87">
          <a:extLst>
            <a:ext uri="{FF2B5EF4-FFF2-40B4-BE49-F238E27FC236}">
              <a16:creationId xmlns:a16="http://schemas.microsoft.com/office/drawing/2014/main" id="{00000000-0008-0000-0000-0000EE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39" name="Text Box 88">
          <a:extLst>
            <a:ext uri="{FF2B5EF4-FFF2-40B4-BE49-F238E27FC236}">
              <a16:creationId xmlns:a16="http://schemas.microsoft.com/office/drawing/2014/main" id="{00000000-0008-0000-0000-0000EF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40" name="Texto 17">
          <a:extLst>
            <a:ext uri="{FF2B5EF4-FFF2-40B4-BE49-F238E27FC236}">
              <a16:creationId xmlns:a16="http://schemas.microsoft.com/office/drawing/2014/main" id="{00000000-0008-0000-0000-0000F0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41" name="Text Box 32">
          <a:extLst>
            <a:ext uri="{FF2B5EF4-FFF2-40B4-BE49-F238E27FC236}">
              <a16:creationId xmlns:a16="http://schemas.microsoft.com/office/drawing/2014/main" id="{00000000-0008-0000-0000-0000F1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42" name="Text Box 33">
          <a:extLst>
            <a:ext uri="{FF2B5EF4-FFF2-40B4-BE49-F238E27FC236}">
              <a16:creationId xmlns:a16="http://schemas.microsoft.com/office/drawing/2014/main" id="{00000000-0008-0000-0000-0000F2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43" name="Text Box 34">
          <a:extLst>
            <a:ext uri="{FF2B5EF4-FFF2-40B4-BE49-F238E27FC236}">
              <a16:creationId xmlns:a16="http://schemas.microsoft.com/office/drawing/2014/main" id="{00000000-0008-0000-0000-0000F3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44" name="Text Box 35">
          <a:extLst>
            <a:ext uri="{FF2B5EF4-FFF2-40B4-BE49-F238E27FC236}">
              <a16:creationId xmlns:a16="http://schemas.microsoft.com/office/drawing/2014/main" id="{00000000-0008-0000-0000-0000F4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45" name="Text Box 36">
          <a:extLst>
            <a:ext uri="{FF2B5EF4-FFF2-40B4-BE49-F238E27FC236}">
              <a16:creationId xmlns:a16="http://schemas.microsoft.com/office/drawing/2014/main" id="{00000000-0008-0000-0000-0000F5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46" name="Text Box 37">
          <a:extLst>
            <a:ext uri="{FF2B5EF4-FFF2-40B4-BE49-F238E27FC236}">
              <a16:creationId xmlns:a16="http://schemas.microsoft.com/office/drawing/2014/main" id="{00000000-0008-0000-0000-0000F6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47" name="Text Box 38">
          <a:extLst>
            <a:ext uri="{FF2B5EF4-FFF2-40B4-BE49-F238E27FC236}">
              <a16:creationId xmlns:a16="http://schemas.microsoft.com/office/drawing/2014/main" id="{00000000-0008-0000-0000-0000F7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48" name="Text Box 39">
          <a:extLst>
            <a:ext uri="{FF2B5EF4-FFF2-40B4-BE49-F238E27FC236}">
              <a16:creationId xmlns:a16="http://schemas.microsoft.com/office/drawing/2014/main" id="{00000000-0008-0000-0000-0000F8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49" name="Text Box 40">
          <a:extLst>
            <a:ext uri="{FF2B5EF4-FFF2-40B4-BE49-F238E27FC236}">
              <a16:creationId xmlns:a16="http://schemas.microsoft.com/office/drawing/2014/main" id="{00000000-0008-0000-0000-0000F9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50" name="Text Box 41">
          <a:extLst>
            <a:ext uri="{FF2B5EF4-FFF2-40B4-BE49-F238E27FC236}">
              <a16:creationId xmlns:a16="http://schemas.microsoft.com/office/drawing/2014/main" id="{00000000-0008-0000-0000-0000FA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51" name="Text Box 42">
          <a:extLst>
            <a:ext uri="{FF2B5EF4-FFF2-40B4-BE49-F238E27FC236}">
              <a16:creationId xmlns:a16="http://schemas.microsoft.com/office/drawing/2014/main" id="{00000000-0008-0000-0000-0000FB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52" name="Text Box 43">
          <a:extLst>
            <a:ext uri="{FF2B5EF4-FFF2-40B4-BE49-F238E27FC236}">
              <a16:creationId xmlns:a16="http://schemas.microsoft.com/office/drawing/2014/main" id="{00000000-0008-0000-0000-0000FC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53" name="Text Box 44">
          <a:extLst>
            <a:ext uri="{FF2B5EF4-FFF2-40B4-BE49-F238E27FC236}">
              <a16:creationId xmlns:a16="http://schemas.microsoft.com/office/drawing/2014/main" id="{00000000-0008-0000-0000-0000FD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54" name="Text Box 45">
          <a:extLst>
            <a:ext uri="{FF2B5EF4-FFF2-40B4-BE49-F238E27FC236}">
              <a16:creationId xmlns:a16="http://schemas.microsoft.com/office/drawing/2014/main" id="{00000000-0008-0000-0000-0000FE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55" name="Texto 17">
          <a:extLst>
            <a:ext uri="{FF2B5EF4-FFF2-40B4-BE49-F238E27FC236}">
              <a16:creationId xmlns:a16="http://schemas.microsoft.com/office/drawing/2014/main" id="{00000000-0008-0000-0000-0000FF00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56" name="Text Box 75">
          <a:extLst>
            <a:ext uri="{FF2B5EF4-FFF2-40B4-BE49-F238E27FC236}">
              <a16:creationId xmlns:a16="http://schemas.microsoft.com/office/drawing/2014/main" id="{00000000-0008-0000-0000-00000001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57" name="Text Box 76">
          <a:extLst>
            <a:ext uri="{FF2B5EF4-FFF2-40B4-BE49-F238E27FC236}">
              <a16:creationId xmlns:a16="http://schemas.microsoft.com/office/drawing/2014/main" id="{00000000-0008-0000-0000-00000101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58" name="Text Box 77">
          <a:extLst>
            <a:ext uri="{FF2B5EF4-FFF2-40B4-BE49-F238E27FC236}">
              <a16:creationId xmlns:a16="http://schemas.microsoft.com/office/drawing/2014/main" id="{00000000-0008-0000-0000-00000201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59" name="Text Box 78">
          <a:extLst>
            <a:ext uri="{FF2B5EF4-FFF2-40B4-BE49-F238E27FC236}">
              <a16:creationId xmlns:a16="http://schemas.microsoft.com/office/drawing/2014/main" id="{00000000-0008-0000-0000-00000301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60" name="Text Box 79">
          <a:extLst>
            <a:ext uri="{FF2B5EF4-FFF2-40B4-BE49-F238E27FC236}">
              <a16:creationId xmlns:a16="http://schemas.microsoft.com/office/drawing/2014/main" id="{00000000-0008-0000-0000-00000401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61" name="Text Box 80">
          <a:extLst>
            <a:ext uri="{FF2B5EF4-FFF2-40B4-BE49-F238E27FC236}">
              <a16:creationId xmlns:a16="http://schemas.microsoft.com/office/drawing/2014/main" id="{00000000-0008-0000-0000-00000501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62" name="Text Box 81">
          <a:extLst>
            <a:ext uri="{FF2B5EF4-FFF2-40B4-BE49-F238E27FC236}">
              <a16:creationId xmlns:a16="http://schemas.microsoft.com/office/drawing/2014/main" id="{00000000-0008-0000-0000-00000601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63" name="Text Box 82">
          <a:extLst>
            <a:ext uri="{FF2B5EF4-FFF2-40B4-BE49-F238E27FC236}">
              <a16:creationId xmlns:a16="http://schemas.microsoft.com/office/drawing/2014/main" id="{00000000-0008-0000-0000-00000701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64" name="Text Box 83">
          <a:extLst>
            <a:ext uri="{FF2B5EF4-FFF2-40B4-BE49-F238E27FC236}">
              <a16:creationId xmlns:a16="http://schemas.microsoft.com/office/drawing/2014/main" id="{00000000-0008-0000-0000-00000801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65" name="Text Box 84">
          <a:extLst>
            <a:ext uri="{FF2B5EF4-FFF2-40B4-BE49-F238E27FC236}">
              <a16:creationId xmlns:a16="http://schemas.microsoft.com/office/drawing/2014/main" id="{00000000-0008-0000-0000-00000901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66" name="Text Box 85">
          <a:extLst>
            <a:ext uri="{FF2B5EF4-FFF2-40B4-BE49-F238E27FC236}">
              <a16:creationId xmlns:a16="http://schemas.microsoft.com/office/drawing/2014/main" id="{00000000-0008-0000-0000-00000A01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67" name="Text Box 86">
          <a:extLst>
            <a:ext uri="{FF2B5EF4-FFF2-40B4-BE49-F238E27FC236}">
              <a16:creationId xmlns:a16="http://schemas.microsoft.com/office/drawing/2014/main" id="{00000000-0008-0000-0000-00000B01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68" name="Text Box 87">
          <a:extLst>
            <a:ext uri="{FF2B5EF4-FFF2-40B4-BE49-F238E27FC236}">
              <a16:creationId xmlns:a16="http://schemas.microsoft.com/office/drawing/2014/main" id="{00000000-0008-0000-0000-00000C01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30</xdr:col>
      <xdr:colOff>85725</xdr:colOff>
      <xdr:row>4</xdr:row>
      <xdr:rowOff>85725</xdr:rowOff>
    </xdr:to>
    <xdr:sp macro="" textlink="">
      <xdr:nvSpPr>
        <xdr:cNvPr id="269" name="Text Box 88">
          <a:extLst>
            <a:ext uri="{FF2B5EF4-FFF2-40B4-BE49-F238E27FC236}">
              <a16:creationId xmlns:a16="http://schemas.microsoft.com/office/drawing/2014/main" id="{00000000-0008-0000-0000-00000D010000}"/>
            </a:ext>
          </a:extLst>
        </xdr:cNvPr>
        <xdr:cNvSpPr txBox="1">
          <a:spLocks noChangeArrowheads="1"/>
        </xdr:cNvSpPr>
      </xdr:nvSpPr>
      <xdr:spPr bwMode="auto">
        <a:xfrm>
          <a:off x="2133600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270" name="Texto 17">
          <a:extLst>
            <a:ext uri="{FF2B5EF4-FFF2-40B4-BE49-F238E27FC236}">
              <a16:creationId xmlns:a16="http://schemas.microsoft.com/office/drawing/2014/main" id="{00000000-0008-0000-0000-00000E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271" name="Text Box 32">
          <a:extLst>
            <a:ext uri="{FF2B5EF4-FFF2-40B4-BE49-F238E27FC236}">
              <a16:creationId xmlns:a16="http://schemas.microsoft.com/office/drawing/2014/main" id="{00000000-0008-0000-0000-00000F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272" name="Text Box 33">
          <a:extLst>
            <a:ext uri="{FF2B5EF4-FFF2-40B4-BE49-F238E27FC236}">
              <a16:creationId xmlns:a16="http://schemas.microsoft.com/office/drawing/2014/main" id="{00000000-0008-0000-0000-000010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273" name="Text Box 34">
          <a:extLst>
            <a:ext uri="{FF2B5EF4-FFF2-40B4-BE49-F238E27FC236}">
              <a16:creationId xmlns:a16="http://schemas.microsoft.com/office/drawing/2014/main" id="{00000000-0008-0000-0000-000011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274" name="Text Box 35">
          <a:extLst>
            <a:ext uri="{FF2B5EF4-FFF2-40B4-BE49-F238E27FC236}">
              <a16:creationId xmlns:a16="http://schemas.microsoft.com/office/drawing/2014/main" id="{00000000-0008-0000-0000-000012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275" name="Text Box 36">
          <a:extLst>
            <a:ext uri="{FF2B5EF4-FFF2-40B4-BE49-F238E27FC236}">
              <a16:creationId xmlns:a16="http://schemas.microsoft.com/office/drawing/2014/main" id="{00000000-0008-0000-0000-000013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276" name="Text Box 37">
          <a:extLst>
            <a:ext uri="{FF2B5EF4-FFF2-40B4-BE49-F238E27FC236}">
              <a16:creationId xmlns:a16="http://schemas.microsoft.com/office/drawing/2014/main" id="{00000000-0008-0000-0000-000014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277" name="Text Box 38">
          <a:extLst>
            <a:ext uri="{FF2B5EF4-FFF2-40B4-BE49-F238E27FC236}">
              <a16:creationId xmlns:a16="http://schemas.microsoft.com/office/drawing/2014/main" id="{00000000-0008-0000-0000-000015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278" name="Text Box 39">
          <a:extLst>
            <a:ext uri="{FF2B5EF4-FFF2-40B4-BE49-F238E27FC236}">
              <a16:creationId xmlns:a16="http://schemas.microsoft.com/office/drawing/2014/main" id="{00000000-0008-0000-0000-000016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279" name="Text Box 40">
          <a:extLst>
            <a:ext uri="{FF2B5EF4-FFF2-40B4-BE49-F238E27FC236}">
              <a16:creationId xmlns:a16="http://schemas.microsoft.com/office/drawing/2014/main" id="{00000000-0008-0000-0000-000017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280" name="Text Box 41">
          <a:extLst>
            <a:ext uri="{FF2B5EF4-FFF2-40B4-BE49-F238E27FC236}">
              <a16:creationId xmlns:a16="http://schemas.microsoft.com/office/drawing/2014/main" id="{00000000-0008-0000-0000-000018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281" name="Text Box 42">
          <a:extLst>
            <a:ext uri="{FF2B5EF4-FFF2-40B4-BE49-F238E27FC236}">
              <a16:creationId xmlns:a16="http://schemas.microsoft.com/office/drawing/2014/main" id="{00000000-0008-0000-0000-000019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282" name="Text Box 43">
          <a:extLst>
            <a:ext uri="{FF2B5EF4-FFF2-40B4-BE49-F238E27FC236}">
              <a16:creationId xmlns:a16="http://schemas.microsoft.com/office/drawing/2014/main" id="{00000000-0008-0000-0000-00001A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283" name="Text Box 44">
          <a:extLst>
            <a:ext uri="{FF2B5EF4-FFF2-40B4-BE49-F238E27FC236}">
              <a16:creationId xmlns:a16="http://schemas.microsoft.com/office/drawing/2014/main" id="{00000000-0008-0000-0000-00001B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284" name="Text Box 45">
          <a:extLst>
            <a:ext uri="{FF2B5EF4-FFF2-40B4-BE49-F238E27FC236}">
              <a16:creationId xmlns:a16="http://schemas.microsoft.com/office/drawing/2014/main" id="{00000000-0008-0000-0000-00001C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285" name="Texto 17">
          <a:extLst>
            <a:ext uri="{FF2B5EF4-FFF2-40B4-BE49-F238E27FC236}">
              <a16:creationId xmlns:a16="http://schemas.microsoft.com/office/drawing/2014/main" id="{00000000-0008-0000-0000-00001D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286" name="Text Box 75">
          <a:extLst>
            <a:ext uri="{FF2B5EF4-FFF2-40B4-BE49-F238E27FC236}">
              <a16:creationId xmlns:a16="http://schemas.microsoft.com/office/drawing/2014/main" id="{00000000-0008-0000-0000-00001E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287" name="Text Box 76">
          <a:extLst>
            <a:ext uri="{FF2B5EF4-FFF2-40B4-BE49-F238E27FC236}">
              <a16:creationId xmlns:a16="http://schemas.microsoft.com/office/drawing/2014/main" id="{00000000-0008-0000-0000-00001F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288" name="Text Box 77">
          <a:extLst>
            <a:ext uri="{FF2B5EF4-FFF2-40B4-BE49-F238E27FC236}">
              <a16:creationId xmlns:a16="http://schemas.microsoft.com/office/drawing/2014/main" id="{00000000-0008-0000-0000-000020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289" name="Text Box 78">
          <a:extLst>
            <a:ext uri="{FF2B5EF4-FFF2-40B4-BE49-F238E27FC236}">
              <a16:creationId xmlns:a16="http://schemas.microsoft.com/office/drawing/2014/main" id="{00000000-0008-0000-0000-000021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290" name="Text Box 79">
          <a:extLst>
            <a:ext uri="{FF2B5EF4-FFF2-40B4-BE49-F238E27FC236}">
              <a16:creationId xmlns:a16="http://schemas.microsoft.com/office/drawing/2014/main" id="{00000000-0008-0000-0000-000022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291" name="Text Box 80">
          <a:extLst>
            <a:ext uri="{FF2B5EF4-FFF2-40B4-BE49-F238E27FC236}">
              <a16:creationId xmlns:a16="http://schemas.microsoft.com/office/drawing/2014/main" id="{00000000-0008-0000-0000-000023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292" name="Text Box 81">
          <a:extLst>
            <a:ext uri="{FF2B5EF4-FFF2-40B4-BE49-F238E27FC236}">
              <a16:creationId xmlns:a16="http://schemas.microsoft.com/office/drawing/2014/main" id="{00000000-0008-0000-0000-000024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293" name="Text Box 82">
          <a:extLst>
            <a:ext uri="{FF2B5EF4-FFF2-40B4-BE49-F238E27FC236}">
              <a16:creationId xmlns:a16="http://schemas.microsoft.com/office/drawing/2014/main" id="{00000000-0008-0000-0000-000025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294" name="Text Box 83">
          <a:extLst>
            <a:ext uri="{FF2B5EF4-FFF2-40B4-BE49-F238E27FC236}">
              <a16:creationId xmlns:a16="http://schemas.microsoft.com/office/drawing/2014/main" id="{00000000-0008-0000-0000-000026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295" name="Text Box 84">
          <a:extLst>
            <a:ext uri="{FF2B5EF4-FFF2-40B4-BE49-F238E27FC236}">
              <a16:creationId xmlns:a16="http://schemas.microsoft.com/office/drawing/2014/main" id="{00000000-0008-0000-0000-000027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296" name="Text Box 85">
          <a:extLst>
            <a:ext uri="{FF2B5EF4-FFF2-40B4-BE49-F238E27FC236}">
              <a16:creationId xmlns:a16="http://schemas.microsoft.com/office/drawing/2014/main" id="{00000000-0008-0000-0000-000028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297" name="Text Box 86">
          <a:extLst>
            <a:ext uri="{FF2B5EF4-FFF2-40B4-BE49-F238E27FC236}">
              <a16:creationId xmlns:a16="http://schemas.microsoft.com/office/drawing/2014/main" id="{00000000-0008-0000-0000-000029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298" name="Text Box 87">
          <a:extLst>
            <a:ext uri="{FF2B5EF4-FFF2-40B4-BE49-F238E27FC236}">
              <a16:creationId xmlns:a16="http://schemas.microsoft.com/office/drawing/2014/main" id="{00000000-0008-0000-0000-00002A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299" name="Text Box 88">
          <a:extLst>
            <a:ext uri="{FF2B5EF4-FFF2-40B4-BE49-F238E27FC236}">
              <a16:creationId xmlns:a16="http://schemas.microsoft.com/office/drawing/2014/main" id="{00000000-0008-0000-0000-00002B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00" name="Texto 17">
          <a:extLst>
            <a:ext uri="{FF2B5EF4-FFF2-40B4-BE49-F238E27FC236}">
              <a16:creationId xmlns:a16="http://schemas.microsoft.com/office/drawing/2014/main" id="{00000000-0008-0000-0000-00002C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01" name="Text Box 32">
          <a:extLst>
            <a:ext uri="{FF2B5EF4-FFF2-40B4-BE49-F238E27FC236}">
              <a16:creationId xmlns:a16="http://schemas.microsoft.com/office/drawing/2014/main" id="{00000000-0008-0000-0000-00002D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02" name="Text Box 33">
          <a:extLst>
            <a:ext uri="{FF2B5EF4-FFF2-40B4-BE49-F238E27FC236}">
              <a16:creationId xmlns:a16="http://schemas.microsoft.com/office/drawing/2014/main" id="{00000000-0008-0000-0000-00002E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03" name="Text Box 34">
          <a:extLst>
            <a:ext uri="{FF2B5EF4-FFF2-40B4-BE49-F238E27FC236}">
              <a16:creationId xmlns:a16="http://schemas.microsoft.com/office/drawing/2014/main" id="{00000000-0008-0000-0000-00002F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04" name="Text Box 35">
          <a:extLst>
            <a:ext uri="{FF2B5EF4-FFF2-40B4-BE49-F238E27FC236}">
              <a16:creationId xmlns:a16="http://schemas.microsoft.com/office/drawing/2014/main" id="{00000000-0008-0000-0000-000030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05" name="Text Box 36">
          <a:extLst>
            <a:ext uri="{FF2B5EF4-FFF2-40B4-BE49-F238E27FC236}">
              <a16:creationId xmlns:a16="http://schemas.microsoft.com/office/drawing/2014/main" id="{00000000-0008-0000-0000-000031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06" name="Text Box 37">
          <a:extLst>
            <a:ext uri="{FF2B5EF4-FFF2-40B4-BE49-F238E27FC236}">
              <a16:creationId xmlns:a16="http://schemas.microsoft.com/office/drawing/2014/main" id="{00000000-0008-0000-0000-000032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07" name="Text Box 38">
          <a:extLst>
            <a:ext uri="{FF2B5EF4-FFF2-40B4-BE49-F238E27FC236}">
              <a16:creationId xmlns:a16="http://schemas.microsoft.com/office/drawing/2014/main" id="{00000000-0008-0000-0000-000033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08" name="Text Box 39">
          <a:extLst>
            <a:ext uri="{FF2B5EF4-FFF2-40B4-BE49-F238E27FC236}">
              <a16:creationId xmlns:a16="http://schemas.microsoft.com/office/drawing/2014/main" id="{00000000-0008-0000-0000-000034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09" name="Text Box 40">
          <a:extLst>
            <a:ext uri="{FF2B5EF4-FFF2-40B4-BE49-F238E27FC236}">
              <a16:creationId xmlns:a16="http://schemas.microsoft.com/office/drawing/2014/main" id="{00000000-0008-0000-0000-000035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10" name="Text Box 41">
          <a:extLst>
            <a:ext uri="{FF2B5EF4-FFF2-40B4-BE49-F238E27FC236}">
              <a16:creationId xmlns:a16="http://schemas.microsoft.com/office/drawing/2014/main" id="{00000000-0008-0000-0000-000036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11" name="Text Box 42">
          <a:extLst>
            <a:ext uri="{FF2B5EF4-FFF2-40B4-BE49-F238E27FC236}">
              <a16:creationId xmlns:a16="http://schemas.microsoft.com/office/drawing/2014/main" id="{00000000-0008-0000-0000-000037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12" name="Text Box 43">
          <a:extLst>
            <a:ext uri="{FF2B5EF4-FFF2-40B4-BE49-F238E27FC236}">
              <a16:creationId xmlns:a16="http://schemas.microsoft.com/office/drawing/2014/main" id="{00000000-0008-0000-0000-000038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13" name="Text Box 44">
          <a:extLst>
            <a:ext uri="{FF2B5EF4-FFF2-40B4-BE49-F238E27FC236}">
              <a16:creationId xmlns:a16="http://schemas.microsoft.com/office/drawing/2014/main" id="{00000000-0008-0000-0000-000039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14" name="Text Box 45">
          <a:extLst>
            <a:ext uri="{FF2B5EF4-FFF2-40B4-BE49-F238E27FC236}">
              <a16:creationId xmlns:a16="http://schemas.microsoft.com/office/drawing/2014/main" id="{00000000-0008-0000-0000-00003A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15" name="Texto 17">
          <a:extLst>
            <a:ext uri="{FF2B5EF4-FFF2-40B4-BE49-F238E27FC236}">
              <a16:creationId xmlns:a16="http://schemas.microsoft.com/office/drawing/2014/main" id="{00000000-0008-0000-0000-00003B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16" name="Text Box 75">
          <a:extLst>
            <a:ext uri="{FF2B5EF4-FFF2-40B4-BE49-F238E27FC236}">
              <a16:creationId xmlns:a16="http://schemas.microsoft.com/office/drawing/2014/main" id="{00000000-0008-0000-0000-00003C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17" name="Text Box 76">
          <a:extLst>
            <a:ext uri="{FF2B5EF4-FFF2-40B4-BE49-F238E27FC236}">
              <a16:creationId xmlns:a16="http://schemas.microsoft.com/office/drawing/2014/main" id="{00000000-0008-0000-0000-00003D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18" name="Text Box 77">
          <a:extLst>
            <a:ext uri="{FF2B5EF4-FFF2-40B4-BE49-F238E27FC236}">
              <a16:creationId xmlns:a16="http://schemas.microsoft.com/office/drawing/2014/main" id="{00000000-0008-0000-0000-00003E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19" name="Text Box 78">
          <a:extLst>
            <a:ext uri="{FF2B5EF4-FFF2-40B4-BE49-F238E27FC236}">
              <a16:creationId xmlns:a16="http://schemas.microsoft.com/office/drawing/2014/main" id="{00000000-0008-0000-0000-00003F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20" name="Text Box 79">
          <a:extLst>
            <a:ext uri="{FF2B5EF4-FFF2-40B4-BE49-F238E27FC236}">
              <a16:creationId xmlns:a16="http://schemas.microsoft.com/office/drawing/2014/main" id="{00000000-0008-0000-0000-000040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21" name="Text Box 80">
          <a:extLst>
            <a:ext uri="{FF2B5EF4-FFF2-40B4-BE49-F238E27FC236}">
              <a16:creationId xmlns:a16="http://schemas.microsoft.com/office/drawing/2014/main" id="{00000000-0008-0000-0000-000041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22" name="Text Box 81">
          <a:extLst>
            <a:ext uri="{FF2B5EF4-FFF2-40B4-BE49-F238E27FC236}">
              <a16:creationId xmlns:a16="http://schemas.microsoft.com/office/drawing/2014/main" id="{00000000-0008-0000-0000-000042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23" name="Text Box 82">
          <a:extLst>
            <a:ext uri="{FF2B5EF4-FFF2-40B4-BE49-F238E27FC236}">
              <a16:creationId xmlns:a16="http://schemas.microsoft.com/office/drawing/2014/main" id="{00000000-0008-0000-0000-000043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24" name="Text Box 83">
          <a:extLst>
            <a:ext uri="{FF2B5EF4-FFF2-40B4-BE49-F238E27FC236}">
              <a16:creationId xmlns:a16="http://schemas.microsoft.com/office/drawing/2014/main" id="{00000000-0008-0000-0000-000044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25" name="Text Box 84">
          <a:extLst>
            <a:ext uri="{FF2B5EF4-FFF2-40B4-BE49-F238E27FC236}">
              <a16:creationId xmlns:a16="http://schemas.microsoft.com/office/drawing/2014/main" id="{00000000-0008-0000-0000-000045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26" name="Text Box 85">
          <a:extLst>
            <a:ext uri="{FF2B5EF4-FFF2-40B4-BE49-F238E27FC236}">
              <a16:creationId xmlns:a16="http://schemas.microsoft.com/office/drawing/2014/main" id="{00000000-0008-0000-0000-000046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27" name="Text Box 86">
          <a:extLst>
            <a:ext uri="{FF2B5EF4-FFF2-40B4-BE49-F238E27FC236}">
              <a16:creationId xmlns:a16="http://schemas.microsoft.com/office/drawing/2014/main" id="{00000000-0008-0000-0000-000047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28" name="Text Box 87">
          <a:extLst>
            <a:ext uri="{FF2B5EF4-FFF2-40B4-BE49-F238E27FC236}">
              <a16:creationId xmlns:a16="http://schemas.microsoft.com/office/drawing/2014/main" id="{00000000-0008-0000-0000-000048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29" name="Text Box 88">
          <a:extLst>
            <a:ext uri="{FF2B5EF4-FFF2-40B4-BE49-F238E27FC236}">
              <a16:creationId xmlns:a16="http://schemas.microsoft.com/office/drawing/2014/main" id="{00000000-0008-0000-0000-000049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30" name="Texto 17">
          <a:extLst>
            <a:ext uri="{FF2B5EF4-FFF2-40B4-BE49-F238E27FC236}">
              <a16:creationId xmlns:a16="http://schemas.microsoft.com/office/drawing/2014/main" id="{00000000-0008-0000-0000-00004A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31" name="Text Box 32">
          <a:extLst>
            <a:ext uri="{FF2B5EF4-FFF2-40B4-BE49-F238E27FC236}">
              <a16:creationId xmlns:a16="http://schemas.microsoft.com/office/drawing/2014/main" id="{00000000-0008-0000-0000-00004B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32" name="Text Box 33">
          <a:extLst>
            <a:ext uri="{FF2B5EF4-FFF2-40B4-BE49-F238E27FC236}">
              <a16:creationId xmlns:a16="http://schemas.microsoft.com/office/drawing/2014/main" id="{00000000-0008-0000-0000-00004C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33" name="Text Box 34">
          <a:extLst>
            <a:ext uri="{FF2B5EF4-FFF2-40B4-BE49-F238E27FC236}">
              <a16:creationId xmlns:a16="http://schemas.microsoft.com/office/drawing/2014/main" id="{00000000-0008-0000-0000-00004D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34" name="Text Box 35">
          <a:extLst>
            <a:ext uri="{FF2B5EF4-FFF2-40B4-BE49-F238E27FC236}">
              <a16:creationId xmlns:a16="http://schemas.microsoft.com/office/drawing/2014/main" id="{00000000-0008-0000-0000-00004E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35" name="Text Box 36">
          <a:extLst>
            <a:ext uri="{FF2B5EF4-FFF2-40B4-BE49-F238E27FC236}">
              <a16:creationId xmlns:a16="http://schemas.microsoft.com/office/drawing/2014/main" id="{00000000-0008-0000-0000-00004F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36" name="Text Box 37">
          <a:extLst>
            <a:ext uri="{FF2B5EF4-FFF2-40B4-BE49-F238E27FC236}">
              <a16:creationId xmlns:a16="http://schemas.microsoft.com/office/drawing/2014/main" id="{00000000-0008-0000-0000-000050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37" name="Text Box 38">
          <a:extLst>
            <a:ext uri="{FF2B5EF4-FFF2-40B4-BE49-F238E27FC236}">
              <a16:creationId xmlns:a16="http://schemas.microsoft.com/office/drawing/2014/main" id="{00000000-0008-0000-0000-000051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38" name="Text Box 39">
          <a:extLst>
            <a:ext uri="{FF2B5EF4-FFF2-40B4-BE49-F238E27FC236}">
              <a16:creationId xmlns:a16="http://schemas.microsoft.com/office/drawing/2014/main" id="{00000000-0008-0000-0000-000052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39" name="Text Box 40">
          <a:extLst>
            <a:ext uri="{FF2B5EF4-FFF2-40B4-BE49-F238E27FC236}">
              <a16:creationId xmlns:a16="http://schemas.microsoft.com/office/drawing/2014/main" id="{00000000-0008-0000-0000-000053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40" name="Text Box 41">
          <a:extLst>
            <a:ext uri="{FF2B5EF4-FFF2-40B4-BE49-F238E27FC236}">
              <a16:creationId xmlns:a16="http://schemas.microsoft.com/office/drawing/2014/main" id="{00000000-0008-0000-0000-000054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41" name="Text Box 42">
          <a:extLst>
            <a:ext uri="{FF2B5EF4-FFF2-40B4-BE49-F238E27FC236}">
              <a16:creationId xmlns:a16="http://schemas.microsoft.com/office/drawing/2014/main" id="{00000000-0008-0000-0000-000055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42" name="Text Box 43">
          <a:extLst>
            <a:ext uri="{FF2B5EF4-FFF2-40B4-BE49-F238E27FC236}">
              <a16:creationId xmlns:a16="http://schemas.microsoft.com/office/drawing/2014/main" id="{00000000-0008-0000-0000-000056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43" name="Text Box 44">
          <a:extLst>
            <a:ext uri="{FF2B5EF4-FFF2-40B4-BE49-F238E27FC236}">
              <a16:creationId xmlns:a16="http://schemas.microsoft.com/office/drawing/2014/main" id="{00000000-0008-0000-0000-000057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44" name="Text Box 45">
          <a:extLst>
            <a:ext uri="{FF2B5EF4-FFF2-40B4-BE49-F238E27FC236}">
              <a16:creationId xmlns:a16="http://schemas.microsoft.com/office/drawing/2014/main" id="{00000000-0008-0000-0000-000058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45" name="Texto 17">
          <a:extLst>
            <a:ext uri="{FF2B5EF4-FFF2-40B4-BE49-F238E27FC236}">
              <a16:creationId xmlns:a16="http://schemas.microsoft.com/office/drawing/2014/main" id="{00000000-0008-0000-0000-000059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46" name="Text Box 75">
          <a:extLst>
            <a:ext uri="{FF2B5EF4-FFF2-40B4-BE49-F238E27FC236}">
              <a16:creationId xmlns:a16="http://schemas.microsoft.com/office/drawing/2014/main" id="{00000000-0008-0000-0000-00005A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47" name="Text Box 76">
          <a:extLst>
            <a:ext uri="{FF2B5EF4-FFF2-40B4-BE49-F238E27FC236}">
              <a16:creationId xmlns:a16="http://schemas.microsoft.com/office/drawing/2014/main" id="{00000000-0008-0000-0000-00005B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48" name="Text Box 77">
          <a:extLst>
            <a:ext uri="{FF2B5EF4-FFF2-40B4-BE49-F238E27FC236}">
              <a16:creationId xmlns:a16="http://schemas.microsoft.com/office/drawing/2014/main" id="{00000000-0008-0000-0000-00005C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49" name="Text Box 78">
          <a:extLst>
            <a:ext uri="{FF2B5EF4-FFF2-40B4-BE49-F238E27FC236}">
              <a16:creationId xmlns:a16="http://schemas.microsoft.com/office/drawing/2014/main" id="{00000000-0008-0000-0000-00005D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50" name="Text Box 79">
          <a:extLst>
            <a:ext uri="{FF2B5EF4-FFF2-40B4-BE49-F238E27FC236}">
              <a16:creationId xmlns:a16="http://schemas.microsoft.com/office/drawing/2014/main" id="{00000000-0008-0000-0000-00005E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51" name="Text Box 80">
          <a:extLst>
            <a:ext uri="{FF2B5EF4-FFF2-40B4-BE49-F238E27FC236}">
              <a16:creationId xmlns:a16="http://schemas.microsoft.com/office/drawing/2014/main" id="{00000000-0008-0000-0000-00005F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52" name="Text Box 81">
          <a:extLst>
            <a:ext uri="{FF2B5EF4-FFF2-40B4-BE49-F238E27FC236}">
              <a16:creationId xmlns:a16="http://schemas.microsoft.com/office/drawing/2014/main" id="{00000000-0008-0000-0000-000060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53" name="Text Box 82">
          <a:extLst>
            <a:ext uri="{FF2B5EF4-FFF2-40B4-BE49-F238E27FC236}">
              <a16:creationId xmlns:a16="http://schemas.microsoft.com/office/drawing/2014/main" id="{00000000-0008-0000-0000-000061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54" name="Text Box 83">
          <a:extLst>
            <a:ext uri="{FF2B5EF4-FFF2-40B4-BE49-F238E27FC236}">
              <a16:creationId xmlns:a16="http://schemas.microsoft.com/office/drawing/2014/main" id="{00000000-0008-0000-0000-000062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55" name="Text Box 84">
          <a:extLst>
            <a:ext uri="{FF2B5EF4-FFF2-40B4-BE49-F238E27FC236}">
              <a16:creationId xmlns:a16="http://schemas.microsoft.com/office/drawing/2014/main" id="{00000000-0008-0000-0000-000063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56" name="Text Box 85">
          <a:extLst>
            <a:ext uri="{FF2B5EF4-FFF2-40B4-BE49-F238E27FC236}">
              <a16:creationId xmlns:a16="http://schemas.microsoft.com/office/drawing/2014/main" id="{00000000-0008-0000-0000-000064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57" name="Text Box 86">
          <a:extLst>
            <a:ext uri="{FF2B5EF4-FFF2-40B4-BE49-F238E27FC236}">
              <a16:creationId xmlns:a16="http://schemas.microsoft.com/office/drawing/2014/main" id="{00000000-0008-0000-0000-000065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58" name="Text Box 87">
          <a:extLst>
            <a:ext uri="{FF2B5EF4-FFF2-40B4-BE49-F238E27FC236}">
              <a16:creationId xmlns:a16="http://schemas.microsoft.com/office/drawing/2014/main" id="{00000000-0008-0000-0000-000066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59" name="Text Box 88">
          <a:extLst>
            <a:ext uri="{FF2B5EF4-FFF2-40B4-BE49-F238E27FC236}">
              <a16:creationId xmlns:a16="http://schemas.microsoft.com/office/drawing/2014/main" id="{00000000-0008-0000-0000-000067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360" name="Texto 17">
          <a:extLst>
            <a:ext uri="{FF2B5EF4-FFF2-40B4-BE49-F238E27FC236}">
              <a16:creationId xmlns:a16="http://schemas.microsoft.com/office/drawing/2014/main" id="{00000000-0008-0000-0000-000068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361" name="Text Box 32">
          <a:extLst>
            <a:ext uri="{FF2B5EF4-FFF2-40B4-BE49-F238E27FC236}">
              <a16:creationId xmlns:a16="http://schemas.microsoft.com/office/drawing/2014/main" id="{00000000-0008-0000-0000-000069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362" name="Text Box 33">
          <a:extLst>
            <a:ext uri="{FF2B5EF4-FFF2-40B4-BE49-F238E27FC236}">
              <a16:creationId xmlns:a16="http://schemas.microsoft.com/office/drawing/2014/main" id="{00000000-0008-0000-0000-00006A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363" name="Text Box 34">
          <a:extLst>
            <a:ext uri="{FF2B5EF4-FFF2-40B4-BE49-F238E27FC236}">
              <a16:creationId xmlns:a16="http://schemas.microsoft.com/office/drawing/2014/main" id="{00000000-0008-0000-0000-00006B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364" name="Text Box 35">
          <a:extLst>
            <a:ext uri="{FF2B5EF4-FFF2-40B4-BE49-F238E27FC236}">
              <a16:creationId xmlns:a16="http://schemas.microsoft.com/office/drawing/2014/main" id="{00000000-0008-0000-0000-00006C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365" name="Text Box 36">
          <a:extLst>
            <a:ext uri="{FF2B5EF4-FFF2-40B4-BE49-F238E27FC236}">
              <a16:creationId xmlns:a16="http://schemas.microsoft.com/office/drawing/2014/main" id="{00000000-0008-0000-0000-00006D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366" name="Text Box 37">
          <a:extLst>
            <a:ext uri="{FF2B5EF4-FFF2-40B4-BE49-F238E27FC236}">
              <a16:creationId xmlns:a16="http://schemas.microsoft.com/office/drawing/2014/main" id="{00000000-0008-0000-0000-00006E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367" name="Text Box 38">
          <a:extLst>
            <a:ext uri="{FF2B5EF4-FFF2-40B4-BE49-F238E27FC236}">
              <a16:creationId xmlns:a16="http://schemas.microsoft.com/office/drawing/2014/main" id="{00000000-0008-0000-0000-00006F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368" name="Text Box 39">
          <a:extLst>
            <a:ext uri="{FF2B5EF4-FFF2-40B4-BE49-F238E27FC236}">
              <a16:creationId xmlns:a16="http://schemas.microsoft.com/office/drawing/2014/main" id="{00000000-0008-0000-0000-000070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369" name="Text Box 40">
          <a:extLst>
            <a:ext uri="{FF2B5EF4-FFF2-40B4-BE49-F238E27FC236}">
              <a16:creationId xmlns:a16="http://schemas.microsoft.com/office/drawing/2014/main" id="{00000000-0008-0000-0000-000071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370" name="Text Box 41">
          <a:extLst>
            <a:ext uri="{FF2B5EF4-FFF2-40B4-BE49-F238E27FC236}">
              <a16:creationId xmlns:a16="http://schemas.microsoft.com/office/drawing/2014/main" id="{00000000-0008-0000-0000-000072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371" name="Text Box 42">
          <a:extLst>
            <a:ext uri="{FF2B5EF4-FFF2-40B4-BE49-F238E27FC236}">
              <a16:creationId xmlns:a16="http://schemas.microsoft.com/office/drawing/2014/main" id="{00000000-0008-0000-0000-000073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372" name="Text Box 43">
          <a:extLst>
            <a:ext uri="{FF2B5EF4-FFF2-40B4-BE49-F238E27FC236}">
              <a16:creationId xmlns:a16="http://schemas.microsoft.com/office/drawing/2014/main" id="{00000000-0008-0000-0000-000074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373" name="Text Box 44">
          <a:extLst>
            <a:ext uri="{FF2B5EF4-FFF2-40B4-BE49-F238E27FC236}">
              <a16:creationId xmlns:a16="http://schemas.microsoft.com/office/drawing/2014/main" id="{00000000-0008-0000-0000-000075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374" name="Text Box 45">
          <a:extLst>
            <a:ext uri="{FF2B5EF4-FFF2-40B4-BE49-F238E27FC236}">
              <a16:creationId xmlns:a16="http://schemas.microsoft.com/office/drawing/2014/main" id="{00000000-0008-0000-0000-000076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375" name="Texto 17">
          <a:extLst>
            <a:ext uri="{FF2B5EF4-FFF2-40B4-BE49-F238E27FC236}">
              <a16:creationId xmlns:a16="http://schemas.microsoft.com/office/drawing/2014/main" id="{00000000-0008-0000-0000-000077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376" name="Text Box 75">
          <a:extLst>
            <a:ext uri="{FF2B5EF4-FFF2-40B4-BE49-F238E27FC236}">
              <a16:creationId xmlns:a16="http://schemas.microsoft.com/office/drawing/2014/main" id="{00000000-0008-0000-0000-000078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377" name="Text Box 76">
          <a:extLst>
            <a:ext uri="{FF2B5EF4-FFF2-40B4-BE49-F238E27FC236}">
              <a16:creationId xmlns:a16="http://schemas.microsoft.com/office/drawing/2014/main" id="{00000000-0008-0000-0000-000079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378" name="Text Box 77">
          <a:extLst>
            <a:ext uri="{FF2B5EF4-FFF2-40B4-BE49-F238E27FC236}">
              <a16:creationId xmlns:a16="http://schemas.microsoft.com/office/drawing/2014/main" id="{00000000-0008-0000-0000-00007A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379" name="Text Box 78">
          <a:extLst>
            <a:ext uri="{FF2B5EF4-FFF2-40B4-BE49-F238E27FC236}">
              <a16:creationId xmlns:a16="http://schemas.microsoft.com/office/drawing/2014/main" id="{00000000-0008-0000-0000-00007B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380" name="Text Box 79">
          <a:extLst>
            <a:ext uri="{FF2B5EF4-FFF2-40B4-BE49-F238E27FC236}">
              <a16:creationId xmlns:a16="http://schemas.microsoft.com/office/drawing/2014/main" id="{00000000-0008-0000-0000-00007C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381" name="Text Box 80">
          <a:extLst>
            <a:ext uri="{FF2B5EF4-FFF2-40B4-BE49-F238E27FC236}">
              <a16:creationId xmlns:a16="http://schemas.microsoft.com/office/drawing/2014/main" id="{00000000-0008-0000-0000-00007D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382" name="Text Box 81">
          <a:extLst>
            <a:ext uri="{FF2B5EF4-FFF2-40B4-BE49-F238E27FC236}">
              <a16:creationId xmlns:a16="http://schemas.microsoft.com/office/drawing/2014/main" id="{00000000-0008-0000-0000-00007E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383" name="Text Box 82">
          <a:extLst>
            <a:ext uri="{FF2B5EF4-FFF2-40B4-BE49-F238E27FC236}">
              <a16:creationId xmlns:a16="http://schemas.microsoft.com/office/drawing/2014/main" id="{00000000-0008-0000-0000-00007F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384" name="Text Box 83">
          <a:extLst>
            <a:ext uri="{FF2B5EF4-FFF2-40B4-BE49-F238E27FC236}">
              <a16:creationId xmlns:a16="http://schemas.microsoft.com/office/drawing/2014/main" id="{00000000-0008-0000-0000-000080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385" name="Text Box 84">
          <a:extLst>
            <a:ext uri="{FF2B5EF4-FFF2-40B4-BE49-F238E27FC236}">
              <a16:creationId xmlns:a16="http://schemas.microsoft.com/office/drawing/2014/main" id="{00000000-0008-0000-0000-000081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386" name="Text Box 85">
          <a:extLst>
            <a:ext uri="{FF2B5EF4-FFF2-40B4-BE49-F238E27FC236}">
              <a16:creationId xmlns:a16="http://schemas.microsoft.com/office/drawing/2014/main" id="{00000000-0008-0000-0000-000082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387" name="Text Box 86">
          <a:extLst>
            <a:ext uri="{FF2B5EF4-FFF2-40B4-BE49-F238E27FC236}">
              <a16:creationId xmlns:a16="http://schemas.microsoft.com/office/drawing/2014/main" id="{00000000-0008-0000-0000-000083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388" name="Text Box 87">
          <a:extLst>
            <a:ext uri="{FF2B5EF4-FFF2-40B4-BE49-F238E27FC236}">
              <a16:creationId xmlns:a16="http://schemas.microsoft.com/office/drawing/2014/main" id="{00000000-0008-0000-0000-000084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389" name="Text Box 88">
          <a:extLst>
            <a:ext uri="{FF2B5EF4-FFF2-40B4-BE49-F238E27FC236}">
              <a16:creationId xmlns:a16="http://schemas.microsoft.com/office/drawing/2014/main" id="{00000000-0008-0000-0000-000085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90" name="Texto 17">
          <a:extLst>
            <a:ext uri="{FF2B5EF4-FFF2-40B4-BE49-F238E27FC236}">
              <a16:creationId xmlns:a16="http://schemas.microsoft.com/office/drawing/2014/main" id="{00000000-0008-0000-0000-000086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91" name="Text Box 32">
          <a:extLst>
            <a:ext uri="{FF2B5EF4-FFF2-40B4-BE49-F238E27FC236}">
              <a16:creationId xmlns:a16="http://schemas.microsoft.com/office/drawing/2014/main" id="{00000000-0008-0000-0000-000087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92" name="Text Box 33">
          <a:extLst>
            <a:ext uri="{FF2B5EF4-FFF2-40B4-BE49-F238E27FC236}">
              <a16:creationId xmlns:a16="http://schemas.microsoft.com/office/drawing/2014/main" id="{00000000-0008-0000-0000-000088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93" name="Text Box 34">
          <a:extLst>
            <a:ext uri="{FF2B5EF4-FFF2-40B4-BE49-F238E27FC236}">
              <a16:creationId xmlns:a16="http://schemas.microsoft.com/office/drawing/2014/main" id="{00000000-0008-0000-0000-000089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94" name="Text Box 35">
          <a:extLst>
            <a:ext uri="{FF2B5EF4-FFF2-40B4-BE49-F238E27FC236}">
              <a16:creationId xmlns:a16="http://schemas.microsoft.com/office/drawing/2014/main" id="{00000000-0008-0000-0000-00008A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95" name="Text Box 36">
          <a:extLst>
            <a:ext uri="{FF2B5EF4-FFF2-40B4-BE49-F238E27FC236}">
              <a16:creationId xmlns:a16="http://schemas.microsoft.com/office/drawing/2014/main" id="{00000000-0008-0000-0000-00008B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96" name="Text Box 37">
          <a:extLst>
            <a:ext uri="{FF2B5EF4-FFF2-40B4-BE49-F238E27FC236}">
              <a16:creationId xmlns:a16="http://schemas.microsoft.com/office/drawing/2014/main" id="{00000000-0008-0000-0000-00008C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97" name="Text Box 38">
          <a:extLst>
            <a:ext uri="{FF2B5EF4-FFF2-40B4-BE49-F238E27FC236}">
              <a16:creationId xmlns:a16="http://schemas.microsoft.com/office/drawing/2014/main" id="{00000000-0008-0000-0000-00008D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98" name="Text Box 39">
          <a:extLst>
            <a:ext uri="{FF2B5EF4-FFF2-40B4-BE49-F238E27FC236}">
              <a16:creationId xmlns:a16="http://schemas.microsoft.com/office/drawing/2014/main" id="{00000000-0008-0000-0000-00008E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399" name="Text Box 40">
          <a:extLst>
            <a:ext uri="{FF2B5EF4-FFF2-40B4-BE49-F238E27FC236}">
              <a16:creationId xmlns:a16="http://schemas.microsoft.com/office/drawing/2014/main" id="{00000000-0008-0000-0000-00008F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00" name="Text Box 41">
          <a:extLst>
            <a:ext uri="{FF2B5EF4-FFF2-40B4-BE49-F238E27FC236}">
              <a16:creationId xmlns:a16="http://schemas.microsoft.com/office/drawing/2014/main" id="{00000000-0008-0000-0000-000090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01" name="Text Box 42">
          <a:extLst>
            <a:ext uri="{FF2B5EF4-FFF2-40B4-BE49-F238E27FC236}">
              <a16:creationId xmlns:a16="http://schemas.microsoft.com/office/drawing/2014/main" id="{00000000-0008-0000-0000-000091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02" name="Text Box 43">
          <a:extLst>
            <a:ext uri="{FF2B5EF4-FFF2-40B4-BE49-F238E27FC236}">
              <a16:creationId xmlns:a16="http://schemas.microsoft.com/office/drawing/2014/main" id="{00000000-0008-0000-0000-000092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03" name="Text Box 44">
          <a:extLst>
            <a:ext uri="{FF2B5EF4-FFF2-40B4-BE49-F238E27FC236}">
              <a16:creationId xmlns:a16="http://schemas.microsoft.com/office/drawing/2014/main" id="{00000000-0008-0000-0000-000093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04" name="Text Box 45">
          <a:extLst>
            <a:ext uri="{FF2B5EF4-FFF2-40B4-BE49-F238E27FC236}">
              <a16:creationId xmlns:a16="http://schemas.microsoft.com/office/drawing/2014/main" id="{00000000-0008-0000-0000-000094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05" name="Texto 17">
          <a:extLst>
            <a:ext uri="{FF2B5EF4-FFF2-40B4-BE49-F238E27FC236}">
              <a16:creationId xmlns:a16="http://schemas.microsoft.com/office/drawing/2014/main" id="{00000000-0008-0000-0000-000095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06" name="Text Box 75">
          <a:extLst>
            <a:ext uri="{FF2B5EF4-FFF2-40B4-BE49-F238E27FC236}">
              <a16:creationId xmlns:a16="http://schemas.microsoft.com/office/drawing/2014/main" id="{00000000-0008-0000-0000-000096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07" name="Text Box 76">
          <a:extLst>
            <a:ext uri="{FF2B5EF4-FFF2-40B4-BE49-F238E27FC236}">
              <a16:creationId xmlns:a16="http://schemas.microsoft.com/office/drawing/2014/main" id="{00000000-0008-0000-0000-000097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08" name="Text Box 77">
          <a:extLst>
            <a:ext uri="{FF2B5EF4-FFF2-40B4-BE49-F238E27FC236}">
              <a16:creationId xmlns:a16="http://schemas.microsoft.com/office/drawing/2014/main" id="{00000000-0008-0000-0000-000098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09" name="Text Box 78">
          <a:extLst>
            <a:ext uri="{FF2B5EF4-FFF2-40B4-BE49-F238E27FC236}">
              <a16:creationId xmlns:a16="http://schemas.microsoft.com/office/drawing/2014/main" id="{00000000-0008-0000-0000-000099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10" name="Text Box 79">
          <a:extLst>
            <a:ext uri="{FF2B5EF4-FFF2-40B4-BE49-F238E27FC236}">
              <a16:creationId xmlns:a16="http://schemas.microsoft.com/office/drawing/2014/main" id="{00000000-0008-0000-0000-00009A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11" name="Text Box 80">
          <a:extLst>
            <a:ext uri="{FF2B5EF4-FFF2-40B4-BE49-F238E27FC236}">
              <a16:creationId xmlns:a16="http://schemas.microsoft.com/office/drawing/2014/main" id="{00000000-0008-0000-0000-00009B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12" name="Text Box 81">
          <a:extLst>
            <a:ext uri="{FF2B5EF4-FFF2-40B4-BE49-F238E27FC236}">
              <a16:creationId xmlns:a16="http://schemas.microsoft.com/office/drawing/2014/main" id="{00000000-0008-0000-0000-00009C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13" name="Text Box 82">
          <a:extLst>
            <a:ext uri="{FF2B5EF4-FFF2-40B4-BE49-F238E27FC236}">
              <a16:creationId xmlns:a16="http://schemas.microsoft.com/office/drawing/2014/main" id="{00000000-0008-0000-0000-00009D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14" name="Text Box 83">
          <a:extLst>
            <a:ext uri="{FF2B5EF4-FFF2-40B4-BE49-F238E27FC236}">
              <a16:creationId xmlns:a16="http://schemas.microsoft.com/office/drawing/2014/main" id="{00000000-0008-0000-0000-00009E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15" name="Text Box 84">
          <a:extLst>
            <a:ext uri="{FF2B5EF4-FFF2-40B4-BE49-F238E27FC236}">
              <a16:creationId xmlns:a16="http://schemas.microsoft.com/office/drawing/2014/main" id="{00000000-0008-0000-0000-00009F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16" name="Text Box 85">
          <a:extLst>
            <a:ext uri="{FF2B5EF4-FFF2-40B4-BE49-F238E27FC236}">
              <a16:creationId xmlns:a16="http://schemas.microsoft.com/office/drawing/2014/main" id="{00000000-0008-0000-0000-0000A0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17" name="Text Box 86">
          <a:extLst>
            <a:ext uri="{FF2B5EF4-FFF2-40B4-BE49-F238E27FC236}">
              <a16:creationId xmlns:a16="http://schemas.microsoft.com/office/drawing/2014/main" id="{00000000-0008-0000-0000-0000A1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18" name="Text Box 87">
          <a:extLst>
            <a:ext uri="{FF2B5EF4-FFF2-40B4-BE49-F238E27FC236}">
              <a16:creationId xmlns:a16="http://schemas.microsoft.com/office/drawing/2014/main" id="{00000000-0008-0000-0000-0000A2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19" name="Text Box 88">
          <a:extLst>
            <a:ext uri="{FF2B5EF4-FFF2-40B4-BE49-F238E27FC236}">
              <a16:creationId xmlns:a16="http://schemas.microsoft.com/office/drawing/2014/main" id="{00000000-0008-0000-0000-0000A3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20" name="Texto 17">
          <a:extLst>
            <a:ext uri="{FF2B5EF4-FFF2-40B4-BE49-F238E27FC236}">
              <a16:creationId xmlns:a16="http://schemas.microsoft.com/office/drawing/2014/main" id="{00000000-0008-0000-0000-0000A4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21" name="Text Box 32">
          <a:extLst>
            <a:ext uri="{FF2B5EF4-FFF2-40B4-BE49-F238E27FC236}">
              <a16:creationId xmlns:a16="http://schemas.microsoft.com/office/drawing/2014/main" id="{00000000-0008-0000-0000-0000A5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22" name="Text Box 33">
          <a:extLst>
            <a:ext uri="{FF2B5EF4-FFF2-40B4-BE49-F238E27FC236}">
              <a16:creationId xmlns:a16="http://schemas.microsoft.com/office/drawing/2014/main" id="{00000000-0008-0000-0000-0000A6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23" name="Text Box 34">
          <a:extLst>
            <a:ext uri="{FF2B5EF4-FFF2-40B4-BE49-F238E27FC236}">
              <a16:creationId xmlns:a16="http://schemas.microsoft.com/office/drawing/2014/main" id="{00000000-0008-0000-0000-0000A7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24" name="Text Box 35">
          <a:extLst>
            <a:ext uri="{FF2B5EF4-FFF2-40B4-BE49-F238E27FC236}">
              <a16:creationId xmlns:a16="http://schemas.microsoft.com/office/drawing/2014/main" id="{00000000-0008-0000-0000-0000A8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25" name="Text Box 36">
          <a:extLst>
            <a:ext uri="{FF2B5EF4-FFF2-40B4-BE49-F238E27FC236}">
              <a16:creationId xmlns:a16="http://schemas.microsoft.com/office/drawing/2014/main" id="{00000000-0008-0000-0000-0000A9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26" name="Text Box 37">
          <a:extLst>
            <a:ext uri="{FF2B5EF4-FFF2-40B4-BE49-F238E27FC236}">
              <a16:creationId xmlns:a16="http://schemas.microsoft.com/office/drawing/2014/main" id="{00000000-0008-0000-0000-0000AA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27" name="Text Box 38">
          <a:extLst>
            <a:ext uri="{FF2B5EF4-FFF2-40B4-BE49-F238E27FC236}">
              <a16:creationId xmlns:a16="http://schemas.microsoft.com/office/drawing/2014/main" id="{00000000-0008-0000-0000-0000AB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28" name="Text Box 39">
          <a:extLst>
            <a:ext uri="{FF2B5EF4-FFF2-40B4-BE49-F238E27FC236}">
              <a16:creationId xmlns:a16="http://schemas.microsoft.com/office/drawing/2014/main" id="{00000000-0008-0000-0000-0000AC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29" name="Text Box 40">
          <a:extLst>
            <a:ext uri="{FF2B5EF4-FFF2-40B4-BE49-F238E27FC236}">
              <a16:creationId xmlns:a16="http://schemas.microsoft.com/office/drawing/2014/main" id="{00000000-0008-0000-0000-0000AD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30" name="Text Box 41">
          <a:extLst>
            <a:ext uri="{FF2B5EF4-FFF2-40B4-BE49-F238E27FC236}">
              <a16:creationId xmlns:a16="http://schemas.microsoft.com/office/drawing/2014/main" id="{00000000-0008-0000-0000-0000AE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31" name="Text Box 42">
          <a:extLst>
            <a:ext uri="{FF2B5EF4-FFF2-40B4-BE49-F238E27FC236}">
              <a16:creationId xmlns:a16="http://schemas.microsoft.com/office/drawing/2014/main" id="{00000000-0008-0000-0000-0000AF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32" name="Text Box 43">
          <a:extLst>
            <a:ext uri="{FF2B5EF4-FFF2-40B4-BE49-F238E27FC236}">
              <a16:creationId xmlns:a16="http://schemas.microsoft.com/office/drawing/2014/main" id="{00000000-0008-0000-0000-0000B0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33" name="Text Box 44">
          <a:extLst>
            <a:ext uri="{FF2B5EF4-FFF2-40B4-BE49-F238E27FC236}">
              <a16:creationId xmlns:a16="http://schemas.microsoft.com/office/drawing/2014/main" id="{00000000-0008-0000-0000-0000B1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34" name="Text Box 45">
          <a:extLst>
            <a:ext uri="{FF2B5EF4-FFF2-40B4-BE49-F238E27FC236}">
              <a16:creationId xmlns:a16="http://schemas.microsoft.com/office/drawing/2014/main" id="{00000000-0008-0000-0000-0000B2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35" name="Texto 17">
          <a:extLst>
            <a:ext uri="{FF2B5EF4-FFF2-40B4-BE49-F238E27FC236}">
              <a16:creationId xmlns:a16="http://schemas.microsoft.com/office/drawing/2014/main" id="{00000000-0008-0000-0000-0000B3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36" name="Text Box 75">
          <a:extLst>
            <a:ext uri="{FF2B5EF4-FFF2-40B4-BE49-F238E27FC236}">
              <a16:creationId xmlns:a16="http://schemas.microsoft.com/office/drawing/2014/main" id="{00000000-0008-0000-0000-0000B4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37" name="Text Box 76">
          <a:extLst>
            <a:ext uri="{FF2B5EF4-FFF2-40B4-BE49-F238E27FC236}">
              <a16:creationId xmlns:a16="http://schemas.microsoft.com/office/drawing/2014/main" id="{00000000-0008-0000-0000-0000B5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38" name="Text Box 77">
          <a:extLst>
            <a:ext uri="{FF2B5EF4-FFF2-40B4-BE49-F238E27FC236}">
              <a16:creationId xmlns:a16="http://schemas.microsoft.com/office/drawing/2014/main" id="{00000000-0008-0000-0000-0000B6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39" name="Text Box 78">
          <a:extLst>
            <a:ext uri="{FF2B5EF4-FFF2-40B4-BE49-F238E27FC236}">
              <a16:creationId xmlns:a16="http://schemas.microsoft.com/office/drawing/2014/main" id="{00000000-0008-0000-0000-0000B7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40" name="Text Box 79">
          <a:extLst>
            <a:ext uri="{FF2B5EF4-FFF2-40B4-BE49-F238E27FC236}">
              <a16:creationId xmlns:a16="http://schemas.microsoft.com/office/drawing/2014/main" id="{00000000-0008-0000-0000-0000B8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41" name="Text Box 80">
          <a:extLst>
            <a:ext uri="{FF2B5EF4-FFF2-40B4-BE49-F238E27FC236}">
              <a16:creationId xmlns:a16="http://schemas.microsoft.com/office/drawing/2014/main" id="{00000000-0008-0000-0000-0000B9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42" name="Text Box 81">
          <a:extLst>
            <a:ext uri="{FF2B5EF4-FFF2-40B4-BE49-F238E27FC236}">
              <a16:creationId xmlns:a16="http://schemas.microsoft.com/office/drawing/2014/main" id="{00000000-0008-0000-0000-0000BA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43" name="Text Box 82">
          <a:extLst>
            <a:ext uri="{FF2B5EF4-FFF2-40B4-BE49-F238E27FC236}">
              <a16:creationId xmlns:a16="http://schemas.microsoft.com/office/drawing/2014/main" id="{00000000-0008-0000-0000-0000BB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44" name="Text Box 83">
          <a:extLst>
            <a:ext uri="{FF2B5EF4-FFF2-40B4-BE49-F238E27FC236}">
              <a16:creationId xmlns:a16="http://schemas.microsoft.com/office/drawing/2014/main" id="{00000000-0008-0000-0000-0000BC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45" name="Text Box 84">
          <a:extLst>
            <a:ext uri="{FF2B5EF4-FFF2-40B4-BE49-F238E27FC236}">
              <a16:creationId xmlns:a16="http://schemas.microsoft.com/office/drawing/2014/main" id="{00000000-0008-0000-0000-0000BD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46" name="Text Box 85">
          <a:extLst>
            <a:ext uri="{FF2B5EF4-FFF2-40B4-BE49-F238E27FC236}">
              <a16:creationId xmlns:a16="http://schemas.microsoft.com/office/drawing/2014/main" id="{00000000-0008-0000-0000-0000BE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47" name="Text Box 86">
          <a:extLst>
            <a:ext uri="{FF2B5EF4-FFF2-40B4-BE49-F238E27FC236}">
              <a16:creationId xmlns:a16="http://schemas.microsoft.com/office/drawing/2014/main" id="{00000000-0008-0000-0000-0000BF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48" name="Text Box 87">
          <a:extLst>
            <a:ext uri="{FF2B5EF4-FFF2-40B4-BE49-F238E27FC236}">
              <a16:creationId xmlns:a16="http://schemas.microsoft.com/office/drawing/2014/main" id="{00000000-0008-0000-0000-0000C0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49" name="Text Box 88">
          <a:extLst>
            <a:ext uri="{FF2B5EF4-FFF2-40B4-BE49-F238E27FC236}">
              <a16:creationId xmlns:a16="http://schemas.microsoft.com/office/drawing/2014/main" id="{00000000-0008-0000-0000-0000C1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450" name="Texto 17">
          <a:extLst>
            <a:ext uri="{FF2B5EF4-FFF2-40B4-BE49-F238E27FC236}">
              <a16:creationId xmlns:a16="http://schemas.microsoft.com/office/drawing/2014/main" id="{00000000-0008-0000-0000-0000C2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451" name="Text Box 32">
          <a:extLst>
            <a:ext uri="{FF2B5EF4-FFF2-40B4-BE49-F238E27FC236}">
              <a16:creationId xmlns:a16="http://schemas.microsoft.com/office/drawing/2014/main" id="{00000000-0008-0000-0000-0000C3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452" name="Text Box 33">
          <a:extLst>
            <a:ext uri="{FF2B5EF4-FFF2-40B4-BE49-F238E27FC236}">
              <a16:creationId xmlns:a16="http://schemas.microsoft.com/office/drawing/2014/main" id="{00000000-0008-0000-0000-0000C4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453" name="Text Box 34">
          <a:extLst>
            <a:ext uri="{FF2B5EF4-FFF2-40B4-BE49-F238E27FC236}">
              <a16:creationId xmlns:a16="http://schemas.microsoft.com/office/drawing/2014/main" id="{00000000-0008-0000-0000-0000C5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454" name="Text Box 35">
          <a:extLst>
            <a:ext uri="{FF2B5EF4-FFF2-40B4-BE49-F238E27FC236}">
              <a16:creationId xmlns:a16="http://schemas.microsoft.com/office/drawing/2014/main" id="{00000000-0008-0000-0000-0000C6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455" name="Text Box 36">
          <a:extLst>
            <a:ext uri="{FF2B5EF4-FFF2-40B4-BE49-F238E27FC236}">
              <a16:creationId xmlns:a16="http://schemas.microsoft.com/office/drawing/2014/main" id="{00000000-0008-0000-0000-0000C7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456" name="Text Box 37">
          <a:extLst>
            <a:ext uri="{FF2B5EF4-FFF2-40B4-BE49-F238E27FC236}">
              <a16:creationId xmlns:a16="http://schemas.microsoft.com/office/drawing/2014/main" id="{00000000-0008-0000-0000-0000C8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457" name="Text Box 38">
          <a:extLst>
            <a:ext uri="{FF2B5EF4-FFF2-40B4-BE49-F238E27FC236}">
              <a16:creationId xmlns:a16="http://schemas.microsoft.com/office/drawing/2014/main" id="{00000000-0008-0000-0000-0000C9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458" name="Text Box 39">
          <a:extLst>
            <a:ext uri="{FF2B5EF4-FFF2-40B4-BE49-F238E27FC236}">
              <a16:creationId xmlns:a16="http://schemas.microsoft.com/office/drawing/2014/main" id="{00000000-0008-0000-0000-0000CA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459" name="Text Box 40">
          <a:extLst>
            <a:ext uri="{FF2B5EF4-FFF2-40B4-BE49-F238E27FC236}">
              <a16:creationId xmlns:a16="http://schemas.microsoft.com/office/drawing/2014/main" id="{00000000-0008-0000-0000-0000CB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460" name="Text Box 41">
          <a:extLst>
            <a:ext uri="{FF2B5EF4-FFF2-40B4-BE49-F238E27FC236}">
              <a16:creationId xmlns:a16="http://schemas.microsoft.com/office/drawing/2014/main" id="{00000000-0008-0000-0000-0000CC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461" name="Text Box 42">
          <a:extLst>
            <a:ext uri="{FF2B5EF4-FFF2-40B4-BE49-F238E27FC236}">
              <a16:creationId xmlns:a16="http://schemas.microsoft.com/office/drawing/2014/main" id="{00000000-0008-0000-0000-0000CD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462" name="Text Box 43">
          <a:extLst>
            <a:ext uri="{FF2B5EF4-FFF2-40B4-BE49-F238E27FC236}">
              <a16:creationId xmlns:a16="http://schemas.microsoft.com/office/drawing/2014/main" id="{00000000-0008-0000-0000-0000CE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463" name="Text Box 44">
          <a:extLst>
            <a:ext uri="{FF2B5EF4-FFF2-40B4-BE49-F238E27FC236}">
              <a16:creationId xmlns:a16="http://schemas.microsoft.com/office/drawing/2014/main" id="{00000000-0008-0000-0000-0000CF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464" name="Text Box 45">
          <a:extLst>
            <a:ext uri="{FF2B5EF4-FFF2-40B4-BE49-F238E27FC236}">
              <a16:creationId xmlns:a16="http://schemas.microsoft.com/office/drawing/2014/main" id="{00000000-0008-0000-0000-0000D0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465" name="Texto 17">
          <a:extLst>
            <a:ext uri="{FF2B5EF4-FFF2-40B4-BE49-F238E27FC236}">
              <a16:creationId xmlns:a16="http://schemas.microsoft.com/office/drawing/2014/main" id="{00000000-0008-0000-0000-0000D1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466" name="Text Box 75">
          <a:extLst>
            <a:ext uri="{FF2B5EF4-FFF2-40B4-BE49-F238E27FC236}">
              <a16:creationId xmlns:a16="http://schemas.microsoft.com/office/drawing/2014/main" id="{00000000-0008-0000-0000-0000D2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467" name="Text Box 76">
          <a:extLst>
            <a:ext uri="{FF2B5EF4-FFF2-40B4-BE49-F238E27FC236}">
              <a16:creationId xmlns:a16="http://schemas.microsoft.com/office/drawing/2014/main" id="{00000000-0008-0000-0000-0000D3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468" name="Text Box 77">
          <a:extLst>
            <a:ext uri="{FF2B5EF4-FFF2-40B4-BE49-F238E27FC236}">
              <a16:creationId xmlns:a16="http://schemas.microsoft.com/office/drawing/2014/main" id="{00000000-0008-0000-0000-0000D4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469" name="Text Box 78">
          <a:extLst>
            <a:ext uri="{FF2B5EF4-FFF2-40B4-BE49-F238E27FC236}">
              <a16:creationId xmlns:a16="http://schemas.microsoft.com/office/drawing/2014/main" id="{00000000-0008-0000-0000-0000D5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470" name="Text Box 79">
          <a:extLst>
            <a:ext uri="{FF2B5EF4-FFF2-40B4-BE49-F238E27FC236}">
              <a16:creationId xmlns:a16="http://schemas.microsoft.com/office/drawing/2014/main" id="{00000000-0008-0000-0000-0000D6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471" name="Text Box 80">
          <a:extLst>
            <a:ext uri="{FF2B5EF4-FFF2-40B4-BE49-F238E27FC236}">
              <a16:creationId xmlns:a16="http://schemas.microsoft.com/office/drawing/2014/main" id="{00000000-0008-0000-0000-0000D7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472" name="Text Box 81">
          <a:extLst>
            <a:ext uri="{FF2B5EF4-FFF2-40B4-BE49-F238E27FC236}">
              <a16:creationId xmlns:a16="http://schemas.microsoft.com/office/drawing/2014/main" id="{00000000-0008-0000-0000-0000D8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473" name="Text Box 82">
          <a:extLst>
            <a:ext uri="{FF2B5EF4-FFF2-40B4-BE49-F238E27FC236}">
              <a16:creationId xmlns:a16="http://schemas.microsoft.com/office/drawing/2014/main" id="{00000000-0008-0000-0000-0000D9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474" name="Text Box 83">
          <a:extLst>
            <a:ext uri="{FF2B5EF4-FFF2-40B4-BE49-F238E27FC236}">
              <a16:creationId xmlns:a16="http://schemas.microsoft.com/office/drawing/2014/main" id="{00000000-0008-0000-0000-0000DA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475" name="Text Box 84">
          <a:extLst>
            <a:ext uri="{FF2B5EF4-FFF2-40B4-BE49-F238E27FC236}">
              <a16:creationId xmlns:a16="http://schemas.microsoft.com/office/drawing/2014/main" id="{00000000-0008-0000-0000-0000DB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476" name="Text Box 85">
          <a:extLst>
            <a:ext uri="{FF2B5EF4-FFF2-40B4-BE49-F238E27FC236}">
              <a16:creationId xmlns:a16="http://schemas.microsoft.com/office/drawing/2014/main" id="{00000000-0008-0000-0000-0000DC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477" name="Text Box 86">
          <a:extLst>
            <a:ext uri="{FF2B5EF4-FFF2-40B4-BE49-F238E27FC236}">
              <a16:creationId xmlns:a16="http://schemas.microsoft.com/office/drawing/2014/main" id="{00000000-0008-0000-0000-0000DD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478" name="Text Box 87">
          <a:extLst>
            <a:ext uri="{FF2B5EF4-FFF2-40B4-BE49-F238E27FC236}">
              <a16:creationId xmlns:a16="http://schemas.microsoft.com/office/drawing/2014/main" id="{00000000-0008-0000-0000-0000DE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4</xdr:row>
      <xdr:rowOff>0</xdr:rowOff>
    </xdr:from>
    <xdr:to>
      <xdr:col>30</xdr:col>
      <xdr:colOff>85725</xdr:colOff>
      <xdr:row>4</xdr:row>
      <xdr:rowOff>85725</xdr:rowOff>
    </xdr:to>
    <xdr:sp macro="" textlink="">
      <xdr:nvSpPr>
        <xdr:cNvPr id="479" name="Text Box 88">
          <a:extLst>
            <a:ext uri="{FF2B5EF4-FFF2-40B4-BE49-F238E27FC236}">
              <a16:creationId xmlns:a16="http://schemas.microsoft.com/office/drawing/2014/main" id="{00000000-0008-0000-0000-0000DF010000}"/>
            </a:ext>
          </a:extLst>
        </xdr:cNvPr>
        <xdr:cNvSpPr txBox="1">
          <a:spLocks noChangeArrowheads="1"/>
        </xdr:cNvSpPr>
      </xdr:nvSpPr>
      <xdr:spPr bwMode="auto">
        <a:xfrm>
          <a:off x="15144750" y="6477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80" name="Texto 17">
          <a:extLst>
            <a:ext uri="{FF2B5EF4-FFF2-40B4-BE49-F238E27FC236}">
              <a16:creationId xmlns:a16="http://schemas.microsoft.com/office/drawing/2014/main" id="{00000000-0008-0000-0000-0000E0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81" name="Text Box 32">
          <a:extLst>
            <a:ext uri="{FF2B5EF4-FFF2-40B4-BE49-F238E27FC236}">
              <a16:creationId xmlns:a16="http://schemas.microsoft.com/office/drawing/2014/main" id="{00000000-0008-0000-0000-0000E1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82" name="Text Box 33">
          <a:extLst>
            <a:ext uri="{FF2B5EF4-FFF2-40B4-BE49-F238E27FC236}">
              <a16:creationId xmlns:a16="http://schemas.microsoft.com/office/drawing/2014/main" id="{00000000-0008-0000-0000-0000E2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83" name="Text Box 34">
          <a:extLst>
            <a:ext uri="{FF2B5EF4-FFF2-40B4-BE49-F238E27FC236}">
              <a16:creationId xmlns:a16="http://schemas.microsoft.com/office/drawing/2014/main" id="{00000000-0008-0000-0000-0000E3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84" name="Text Box 35">
          <a:extLst>
            <a:ext uri="{FF2B5EF4-FFF2-40B4-BE49-F238E27FC236}">
              <a16:creationId xmlns:a16="http://schemas.microsoft.com/office/drawing/2014/main" id="{00000000-0008-0000-0000-0000E4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85" name="Text Box 36">
          <a:extLst>
            <a:ext uri="{FF2B5EF4-FFF2-40B4-BE49-F238E27FC236}">
              <a16:creationId xmlns:a16="http://schemas.microsoft.com/office/drawing/2014/main" id="{00000000-0008-0000-0000-0000E5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86" name="Text Box 37">
          <a:extLst>
            <a:ext uri="{FF2B5EF4-FFF2-40B4-BE49-F238E27FC236}">
              <a16:creationId xmlns:a16="http://schemas.microsoft.com/office/drawing/2014/main" id="{00000000-0008-0000-0000-0000E6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87" name="Text Box 38">
          <a:extLst>
            <a:ext uri="{FF2B5EF4-FFF2-40B4-BE49-F238E27FC236}">
              <a16:creationId xmlns:a16="http://schemas.microsoft.com/office/drawing/2014/main" id="{00000000-0008-0000-0000-0000E7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88" name="Text Box 39">
          <a:extLst>
            <a:ext uri="{FF2B5EF4-FFF2-40B4-BE49-F238E27FC236}">
              <a16:creationId xmlns:a16="http://schemas.microsoft.com/office/drawing/2014/main" id="{00000000-0008-0000-0000-0000E8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89" name="Text Box 40">
          <a:extLst>
            <a:ext uri="{FF2B5EF4-FFF2-40B4-BE49-F238E27FC236}">
              <a16:creationId xmlns:a16="http://schemas.microsoft.com/office/drawing/2014/main" id="{00000000-0008-0000-0000-0000E9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90" name="Text Box 41">
          <a:extLst>
            <a:ext uri="{FF2B5EF4-FFF2-40B4-BE49-F238E27FC236}">
              <a16:creationId xmlns:a16="http://schemas.microsoft.com/office/drawing/2014/main" id="{00000000-0008-0000-0000-0000EA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91" name="Text Box 42">
          <a:extLst>
            <a:ext uri="{FF2B5EF4-FFF2-40B4-BE49-F238E27FC236}">
              <a16:creationId xmlns:a16="http://schemas.microsoft.com/office/drawing/2014/main" id="{00000000-0008-0000-0000-0000EB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92" name="Text Box 43">
          <a:extLst>
            <a:ext uri="{FF2B5EF4-FFF2-40B4-BE49-F238E27FC236}">
              <a16:creationId xmlns:a16="http://schemas.microsoft.com/office/drawing/2014/main" id="{00000000-0008-0000-0000-0000EC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93" name="Text Box 44">
          <a:extLst>
            <a:ext uri="{FF2B5EF4-FFF2-40B4-BE49-F238E27FC236}">
              <a16:creationId xmlns:a16="http://schemas.microsoft.com/office/drawing/2014/main" id="{00000000-0008-0000-0000-0000ED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94" name="Text Box 45">
          <a:extLst>
            <a:ext uri="{FF2B5EF4-FFF2-40B4-BE49-F238E27FC236}">
              <a16:creationId xmlns:a16="http://schemas.microsoft.com/office/drawing/2014/main" id="{00000000-0008-0000-0000-0000EE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95" name="Texto 17">
          <a:extLst>
            <a:ext uri="{FF2B5EF4-FFF2-40B4-BE49-F238E27FC236}">
              <a16:creationId xmlns:a16="http://schemas.microsoft.com/office/drawing/2014/main" id="{00000000-0008-0000-0000-0000EF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96" name="Text Box 75">
          <a:extLst>
            <a:ext uri="{FF2B5EF4-FFF2-40B4-BE49-F238E27FC236}">
              <a16:creationId xmlns:a16="http://schemas.microsoft.com/office/drawing/2014/main" id="{00000000-0008-0000-0000-0000F0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97" name="Text Box 76">
          <a:extLst>
            <a:ext uri="{FF2B5EF4-FFF2-40B4-BE49-F238E27FC236}">
              <a16:creationId xmlns:a16="http://schemas.microsoft.com/office/drawing/2014/main" id="{00000000-0008-0000-0000-0000F1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98" name="Text Box 77">
          <a:extLst>
            <a:ext uri="{FF2B5EF4-FFF2-40B4-BE49-F238E27FC236}">
              <a16:creationId xmlns:a16="http://schemas.microsoft.com/office/drawing/2014/main" id="{00000000-0008-0000-0000-0000F2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499" name="Text Box 78">
          <a:extLst>
            <a:ext uri="{FF2B5EF4-FFF2-40B4-BE49-F238E27FC236}">
              <a16:creationId xmlns:a16="http://schemas.microsoft.com/office/drawing/2014/main" id="{00000000-0008-0000-0000-0000F3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500" name="Text Box 79">
          <a:extLst>
            <a:ext uri="{FF2B5EF4-FFF2-40B4-BE49-F238E27FC236}">
              <a16:creationId xmlns:a16="http://schemas.microsoft.com/office/drawing/2014/main" id="{00000000-0008-0000-0000-0000F4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501" name="Text Box 80">
          <a:extLst>
            <a:ext uri="{FF2B5EF4-FFF2-40B4-BE49-F238E27FC236}">
              <a16:creationId xmlns:a16="http://schemas.microsoft.com/office/drawing/2014/main" id="{00000000-0008-0000-0000-0000F5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502" name="Text Box 81">
          <a:extLst>
            <a:ext uri="{FF2B5EF4-FFF2-40B4-BE49-F238E27FC236}">
              <a16:creationId xmlns:a16="http://schemas.microsoft.com/office/drawing/2014/main" id="{00000000-0008-0000-0000-0000F6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503" name="Text Box 82">
          <a:extLst>
            <a:ext uri="{FF2B5EF4-FFF2-40B4-BE49-F238E27FC236}">
              <a16:creationId xmlns:a16="http://schemas.microsoft.com/office/drawing/2014/main" id="{00000000-0008-0000-0000-0000F7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504" name="Text Box 83">
          <a:extLst>
            <a:ext uri="{FF2B5EF4-FFF2-40B4-BE49-F238E27FC236}">
              <a16:creationId xmlns:a16="http://schemas.microsoft.com/office/drawing/2014/main" id="{00000000-0008-0000-0000-0000F8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505" name="Text Box 84">
          <a:extLst>
            <a:ext uri="{FF2B5EF4-FFF2-40B4-BE49-F238E27FC236}">
              <a16:creationId xmlns:a16="http://schemas.microsoft.com/office/drawing/2014/main" id="{00000000-0008-0000-0000-0000F9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506" name="Text Box 85">
          <a:extLst>
            <a:ext uri="{FF2B5EF4-FFF2-40B4-BE49-F238E27FC236}">
              <a16:creationId xmlns:a16="http://schemas.microsoft.com/office/drawing/2014/main" id="{00000000-0008-0000-0000-0000FA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507" name="Text Box 86">
          <a:extLst>
            <a:ext uri="{FF2B5EF4-FFF2-40B4-BE49-F238E27FC236}">
              <a16:creationId xmlns:a16="http://schemas.microsoft.com/office/drawing/2014/main" id="{00000000-0008-0000-0000-0000FB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508" name="Text Box 87">
          <a:extLst>
            <a:ext uri="{FF2B5EF4-FFF2-40B4-BE49-F238E27FC236}">
              <a16:creationId xmlns:a16="http://schemas.microsoft.com/office/drawing/2014/main" id="{00000000-0008-0000-0000-0000FC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509" name="Text Box 88">
          <a:extLst>
            <a:ext uri="{FF2B5EF4-FFF2-40B4-BE49-F238E27FC236}">
              <a16:creationId xmlns:a16="http://schemas.microsoft.com/office/drawing/2014/main" id="{00000000-0008-0000-0000-0000FD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510" name="Texto 17">
          <a:extLst>
            <a:ext uri="{FF2B5EF4-FFF2-40B4-BE49-F238E27FC236}">
              <a16:creationId xmlns:a16="http://schemas.microsoft.com/office/drawing/2014/main" id="{00000000-0008-0000-0000-0000FE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511" name="Text Box 32">
          <a:extLst>
            <a:ext uri="{FF2B5EF4-FFF2-40B4-BE49-F238E27FC236}">
              <a16:creationId xmlns:a16="http://schemas.microsoft.com/office/drawing/2014/main" id="{00000000-0008-0000-0000-0000FF01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512" name="Text Box 33">
          <a:extLst>
            <a:ext uri="{FF2B5EF4-FFF2-40B4-BE49-F238E27FC236}">
              <a16:creationId xmlns:a16="http://schemas.microsoft.com/office/drawing/2014/main" id="{00000000-0008-0000-0000-00000002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513" name="Text Box 34">
          <a:extLst>
            <a:ext uri="{FF2B5EF4-FFF2-40B4-BE49-F238E27FC236}">
              <a16:creationId xmlns:a16="http://schemas.microsoft.com/office/drawing/2014/main" id="{00000000-0008-0000-0000-00000102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514" name="Text Box 35">
          <a:extLst>
            <a:ext uri="{FF2B5EF4-FFF2-40B4-BE49-F238E27FC236}">
              <a16:creationId xmlns:a16="http://schemas.microsoft.com/office/drawing/2014/main" id="{00000000-0008-0000-0000-00000202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515" name="Text Box 36">
          <a:extLst>
            <a:ext uri="{FF2B5EF4-FFF2-40B4-BE49-F238E27FC236}">
              <a16:creationId xmlns:a16="http://schemas.microsoft.com/office/drawing/2014/main" id="{00000000-0008-0000-0000-00000302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516" name="Text Box 37">
          <a:extLst>
            <a:ext uri="{FF2B5EF4-FFF2-40B4-BE49-F238E27FC236}">
              <a16:creationId xmlns:a16="http://schemas.microsoft.com/office/drawing/2014/main" id="{00000000-0008-0000-0000-00000402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517" name="Text Box 38">
          <a:extLst>
            <a:ext uri="{FF2B5EF4-FFF2-40B4-BE49-F238E27FC236}">
              <a16:creationId xmlns:a16="http://schemas.microsoft.com/office/drawing/2014/main" id="{00000000-0008-0000-0000-00000502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518" name="Text Box 39">
          <a:extLst>
            <a:ext uri="{FF2B5EF4-FFF2-40B4-BE49-F238E27FC236}">
              <a16:creationId xmlns:a16="http://schemas.microsoft.com/office/drawing/2014/main" id="{00000000-0008-0000-0000-00000602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519" name="Text Box 40">
          <a:extLst>
            <a:ext uri="{FF2B5EF4-FFF2-40B4-BE49-F238E27FC236}">
              <a16:creationId xmlns:a16="http://schemas.microsoft.com/office/drawing/2014/main" id="{00000000-0008-0000-0000-00000702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520" name="Text Box 41">
          <a:extLst>
            <a:ext uri="{FF2B5EF4-FFF2-40B4-BE49-F238E27FC236}">
              <a16:creationId xmlns:a16="http://schemas.microsoft.com/office/drawing/2014/main" id="{00000000-0008-0000-0000-00000802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521" name="Text Box 42">
          <a:extLst>
            <a:ext uri="{FF2B5EF4-FFF2-40B4-BE49-F238E27FC236}">
              <a16:creationId xmlns:a16="http://schemas.microsoft.com/office/drawing/2014/main" id="{00000000-0008-0000-0000-00000902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522" name="Text Box 43">
          <a:extLst>
            <a:ext uri="{FF2B5EF4-FFF2-40B4-BE49-F238E27FC236}">
              <a16:creationId xmlns:a16="http://schemas.microsoft.com/office/drawing/2014/main" id="{00000000-0008-0000-0000-00000A02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523" name="Text Box 44">
          <a:extLst>
            <a:ext uri="{FF2B5EF4-FFF2-40B4-BE49-F238E27FC236}">
              <a16:creationId xmlns:a16="http://schemas.microsoft.com/office/drawing/2014/main" id="{00000000-0008-0000-0000-00000B02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524" name="Text Box 45">
          <a:extLst>
            <a:ext uri="{FF2B5EF4-FFF2-40B4-BE49-F238E27FC236}">
              <a16:creationId xmlns:a16="http://schemas.microsoft.com/office/drawing/2014/main" id="{00000000-0008-0000-0000-00000C02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525" name="Texto 17">
          <a:extLst>
            <a:ext uri="{FF2B5EF4-FFF2-40B4-BE49-F238E27FC236}">
              <a16:creationId xmlns:a16="http://schemas.microsoft.com/office/drawing/2014/main" id="{00000000-0008-0000-0000-00000D02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526" name="Text Box 75">
          <a:extLst>
            <a:ext uri="{FF2B5EF4-FFF2-40B4-BE49-F238E27FC236}">
              <a16:creationId xmlns:a16="http://schemas.microsoft.com/office/drawing/2014/main" id="{00000000-0008-0000-0000-00000E02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527" name="Text Box 76">
          <a:extLst>
            <a:ext uri="{FF2B5EF4-FFF2-40B4-BE49-F238E27FC236}">
              <a16:creationId xmlns:a16="http://schemas.microsoft.com/office/drawing/2014/main" id="{00000000-0008-0000-0000-00000F02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528" name="Text Box 77">
          <a:extLst>
            <a:ext uri="{FF2B5EF4-FFF2-40B4-BE49-F238E27FC236}">
              <a16:creationId xmlns:a16="http://schemas.microsoft.com/office/drawing/2014/main" id="{00000000-0008-0000-0000-00001002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529" name="Text Box 78">
          <a:extLst>
            <a:ext uri="{FF2B5EF4-FFF2-40B4-BE49-F238E27FC236}">
              <a16:creationId xmlns:a16="http://schemas.microsoft.com/office/drawing/2014/main" id="{00000000-0008-0000-0000-00001102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530" name="Text Box 79">
          <a:extLst>
            <a:ext uri="{FF2B5EF4-FFF2-40B4-BE49-F238E27FC236}">
              <a16:creationId xmlns:a16="http://schemas.microsoft.com/office/drawing/2014/main" id="{00000000-0008-0000-0000-00001202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531" name="Text Box 80">
          <a:extLst>
            <a:ext uri="{FF2B5EF4-FFF2-40B4-BE49-F238E27FC236}">
              <a16:creationId xmlns:a16="http://schemas.microsoft.com/office/drawing/2014/main" id="{00000000-0008-0000-0000-00001302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532" name="Text Box 81">
          <a:extLst>
            <a:ext uri="{FF2B5EF4-FFF2-40B4-BE49-F238E27FC236}">
              <a16:creationId xmlns:a16="http://schemas.microsoft.com/office/drawing/2014/main" id="{00000000-0008-0000-0000-00001402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533" name="Text Box 82">
          <a:extLst>
            <a:ext uri="{FF2B5EF4-FFF2-40B4-BE49-F238E27FC236}">
              <a16:creationId xmlns:a16="http://schemas.microsoft.com/office/drawing/2014/main" id="{00000000-0008-0000-0000-00001502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534" name="Text Box 83">
          <a:extLst>
            <a:ext uri="{FF2B5EF4-FFF2-40B4-BE49-F238E27FC236}">
              <a16:creationId xmlns:a16="http://schemas.microsoft.com/office/drawing/2014/main" id="{00000000-0008-0000-0000-00001602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535" name="Text Box 84">
          <a:extLst>
            <a:ext uri="{FF2B5EF4-FFF2-40B4-BE49-F238E27FC236}">
              <a16:creationId xmlns:a16="http://schemas.microsoft.com/office/drawing/2014/main" id="{00000000-0008-0000-0000-00001702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536" name="Text Box 85">
          <a:extLst>
            <a:ext uri="{FF2B5EF4-FFF2-40B4-BE49-F238E27FC236}">
              <a16:creationId xmlns:a16="http://schemas.microsoft.com/office/drawing/2014/main" id="{00000000-0008-0000-0000-00001802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537" name="Text Box 86">
          <a:extLst>
            <a:ext uri="{FF2B5EF4-FFF2-40B4-BE49-F238E27FC236}">
              <a16:creationId xmlns:a16="http://schemas.microsoft.com/office/drawing/2014/main" id="{00000000-0008-0000-0000-00001902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538" name="Text Box 87">
          <a:extLst>
            <a:ext uri="{FF2B5EF4-FFF2-40B4-BE49-F238E27FC236}">
              <a16:creationId xmlns:a16="http://schemas.microsoft.com/office/drawing/2014/main" id="{00000000-0008-0000-0000-00001A02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8</xdr:row>
      <xdr:rowOff>95251</xdr:rowOff>
    </xdr:to>
    <xdr:sp macro="" textlink="">
      <xdr:nvSpPr>
        <xdr:cNvPr id="539" name="Text Box 88">
          <a:extLst>
            <a:ext uri="{FF2B5EF4-FFF2-40B4-BE49-F238E27FC236}">
              <a16:creationId xmlns:a16="http://schemas.microsoft.com/office/drawing/2014/main" id="{00000000-0008-0000-0000-00001B020000}"/>
            </a:ext>
          </a:extLst>
        </xdr:cNvPr>
        <xdr:cNvSpPr txBox="1">
          <a:spLocks noChangeArrowheads="1"/>
        </xdr:cNvSpPr>
      </xdr:nvSpPr>
      <xdr:spPr bwMode="auto">
        <a:xfrm>
          <a:off x="111537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40" name="Text Box 46">
          <a:extLst>
            <a:ext uri="{FF2B5EF4-FFF2-40B4-BE49-F238E27FC236}">
              <a16:creationId xmlns:a16="http://schemas.microsoft.com/office/drawing/2014/main" id="{00000000-0008-0000-0000-00001C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41" name="Text Box 47">
          <a:extLst>
            <a:ext uri="{FF2B5EF4-FFF2-40B4-BE49-F238E27FC236}">
              <a16:creationId xmlns:a16="http://schemas.microsoft.com/office/drawing/2014/main" id="{00000000-0008-0000-0000-00001D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42" name="Text Box 48">
          <a:extLst>
            <a:ext uri="{FF2B5EF4-FFF2-40B4-BE49-F238E27FC236}">
              <a16:creationId xmlns:a16="http://schemas.microsoft.com/office/drawing/2014/main" id="{00000000-0008-0000-0000-00001E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43" name="Text Box 49">
          <a:extLst>
            <a:ext uri="{FF2B5EF4-FFF2-40B4-BE49-F238E27FC236}">
              <a16:creationId xmlns:a16="http://schemas.microsoft.com/office/drawing/2014/main" id="{00000000-0008-0000-0000-00001F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44" name="Text Box 50">
          <a:extLst>
            <a:ext uri="{FF2B5EF4-FFF2-40B4-BE49-F238E27FC236}">
              <a16:creationId xmlns:a16="http://schemas.microsoft.com/office/drawing/2014/main" id="{00000000-0008-0000-0000-000020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45" name="Text Box 51">
          <a:extLst>
            <a:ext uri="{FF2B5EF4-FFF2-40B4-BE49-F238E27FC236}">
              <a16:creationId xmlns:a16="http://schemas.microsoft.com/office/drawing/2014/main" id="{00000000-0008-0000-0000-000021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46" name="Text Box 52">
          <a:extLst>
            <a:ext uri="{FF2B5EF4-FFF2-40B4-BE49-F238E27FC236}">
              <a16:creationId xmlns:a16="http://schemas.microsoft.com/office/drawing/2014/main" id="{00000000-0008-0000-0000-000022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47" name="Text Box 53">
          <a:extLst>
            <a:ext uri="{FF2B5EF4-FFF2-40B4-BE49-F238E27FC236}">
              <a16:creationId xmlns:a16="http://schemas.microsoft.com/office/drawing/2014/main" id="{00000000-0008-0000-0000-000023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48" name="Text Box 54">
          <a:extLst>
            <a:ext uri="{FF2B5EF4-FFF2-40B4-BE49-F238E27FC236}">
              <a16:creationId xmlns:a16="http://schemas.microsoft.com/office/drawing/2014/main" id="{00000000-0008-0000-0000-000024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49" name="Text Box 55">
          <a:extLst>
            <a:ext uri="{FF2B5EF4-FFF2-40B4-BE49-F238E27FC236}">
              <a16:creationId xmlns:a16="http://schemas.microsoft.com/office/drawing/2014/main" id="{00000000-0008-0000-0000-000025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50" name="Text Box 56">
          <a:extLst>
            <a:ext uri="{FF2B5EF4-FFF2-40B4-BE49-F238E27FC236}">
              <a16:creationId xmlns:a16="http://schemas.microsoft.com/office/drawing/2014/main" id="{00000000-0008-0000-0000-000026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51" name="Text Box 57">
          <a:extLst>
            <a:ext uri="{FF2B5EF4-FFF2-40B4-BE49-F238E27FC236}">
              <a16:creationId xmlns:a16="http://schemas.microsoft.com/office/drawing/2014/main" id="{00000000-0008-0000-0000-000027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52" name="Text Box 58">
          <a:extLst>
            <a:ext uri="{FF2B5EF4-FFF2-40B4-BE49-F238E27FC236}">
              <a16:creationId xmlns:a16="http://schemas.microsoft.com/office/drawing/2014/main" id="{00000000-0008-0000-0000-000028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53" name="Text Box 59">
          <a:extLst>
            <a:ext uri="{FF2B5EF4-FFF2-40B4-BE49-F238E27FC236}">
              <a16:creationId xmlns:a16="http://schemas.microsoft.com/office/drawing/2014/main" id="{00000000-0008-0000-0000-000029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54" name="Text Box 60">
          <a:extLst>
            <a:ext uri="{FF2B5EF4-FFF2-40B4-BE49-F238E27FC236}">
              <a16:creationId xmlns:a16="http://schemas.microsoft.com/office/drawing/2014/main" id="{00000000-0008-0000-0000-00002A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55" name="Text Box 61">
          <a:extLst>
            <a:ext uri="{FF2B5EF4-FFF2-40B4-BE49-F238E27FC236}">
              <a16:creationId xmlns:a16="http://schemas.microsoft.com/office/drawing/2014/main" id="{00000000-0008-0000-0000-00002B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56" name="Text Box 62">
          <a:extLst>
            <a:ext uri="{FF2B5EF4-FFF2-40B4-BE49-F238E27FC236}">
              <a16:creationId xmlns:a16="http://schemas.microsoft.com/office/drawing/2014/main" id="{00000000-0008-0000-0000-00002C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57" name="Text Box 63">
          <a:extLst>
            <a:ext uri="{FF2B5EF4-FFF2-40B4-BE49-F238E27FC236}">
              <a16:creationId xmlns:a16="http://schemas.microsoft.com/office/drawing/2014/main" id="{00000000-0008-0000-0000-00002D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58" name="Text Box 64">
          <a:extLst>
            <a:ext uri="{FF2B5EF4-FFF2-40B4-BE49-F238E27FC236}">
              <a16:creationId xmlns:a16="http://schemas.microsoft.com/office/drawing/2014/main" id="{00000000-0008-0000-0000-00002E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59" name="Text Box 65">
          <a:extLst>
            <a:ext uri="{FF2B5EF4-FFF2-40B4-BE49-F238E27FC236}">
              <a16:creationId xmlns:a16="http://schemas.microsoft.com/office/drawing/2014/main" id="{00000000-0008-0000-0000-00002F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60" name="Text Box 66">
          <a:extLst>
            <a:ext uri="{FF2B5EF4-FFF2-40B4-BE49-F238E27FC236}">
              <a16:creationId xmlns:a16="http://schemas.microsoft.com/office/drawing/2014/main" id="{00000000-0008-0000-0000-000030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61" name="Text Box 67">
          <a:extLst>
            <a:ext uri="{FF2B5EF4-FFF2-40B4-BE49-F238E27FC236}">
              <a16:creationId xmlns:a16="http://schemas.microsoft.com/office/drawing/2014/main" id="{00000000-0008-0000-0000-000031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62" name="Text Box 68">
          <a:extLst>
            <a:ext uri="{FF2B5EF4-FFF2-40B4-BE49-F238E27FC236}">
              <a16:creationId xmlns:a16="http://schemas.microsoft.com/office/drawing/2014/main" id="{00000000-0008-0000-0000-000032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63" name="Text Box 69">
          <a:extLst>
            <a:ext uri="{FF2B5EF4-FFF2-40B4-BE49-F238E27FC236}">
              <a16:creationId xmlns:a16="http://schemas.microsoft.com/office/drawing/2014/main" id="{00000000-0008-0000-0000-000033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64" name="Text Box 70">
          <a:extLst>
            <a:ext uri="{FF2B5EF4-FFF2-40B4-BE49-F238E27FC236}">
              <a16:creationId xmlns:a16="http://schemas.microsoft.com/office/drawing/2014/main" id="{00000000-0008-0000-0000-000034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65" name="Text Box 71">
          <a:extLst>
            <a:ext uri="{FF2B5EF4-FFF2-40B4-BE49-F238E27FC236}">
              <a16:creationId xmlns:a16="http://schemas.microsoft.com/office/drawing/2014/main" id="{00000000-0008-0000-0000-000035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66" name="Text Box 72">
          <a:extLst>
            <a:ext uri="{FF2B5EF4-FFF2-40B4-BE49-F238E27FC236}">
              <a16:creationId xmlns:a16="http://schemas.microsoft.com/office/drawing/2014/main" id="{00000000-0008-0000-0000-000036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67" name="Text Box 73">
          <a:extLst>
            <a:ext uri="{FF2B5EF4-FFF2-40B4-BE49-F238E27FC236}">
              <a16:creationId xmlns:a16="http://schemas.microsoft.com/office/drawing/2014/main" id="{00000000-0008-0000-0000-000037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68" name="Text Box 89">
          <a:extLst>
            <a:ext uri="{FF2B5EF4-FFF2-40B4-BE49-F238E27FC236}">
              <a16:creationId xmlns:a16="http://schemas.microsoft.com/office/drawing/2014/main" id="{00000000-0008-0000-0000-000038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69" name="Text Box 90">
          <a:extLst>
            <a:ext uri="{FF2B5EF4-FFF2-40B4-BE49-F238E27FC236}">
              <a16:creationId xmlns:a16="http://schemas.microsoft.com/office/drawing/2014/main" id="{00000000-0008-0000-0000-000039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70" name="Text Box 91">
          <a:extLst>
            <a:ext uri="{FF2B5EF4-FFF2-40B4-BE49-F238E27FC236}">
              <a16:creationId xmlns:a16="http://schemas.microsoft.com/office/drawing/2014/main" id="{00000000-0008-0000-0000-00003A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71" name="Text Box 92">
          <a:extLst>
            <a:ext uri="{FF2B5EF4-FFF2-40B4-BE49-F238E27FC236}">
              <a16:creationId xmlns:a16="http://schemas.microsoft.com/office/drawing/2014/main" id="{00000000-0008-0000-0000-00003B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72" name="Text Box 93">
          <a:extLst>
            <a:ext uri="{FF2B5EF4-FFF2-40B4-BE49-F238E27FC236}">
              <a16:creationId xmlns:a16="http://schemas.microsoft.com/office/drawing/2014/main" id="{00000000-0008-0000-0000-00003C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73" name="Text Box 94">
          <a:extLst>
            <a:ext uri="{FF2B5EF4-FFF2-40B4-BE49-F238E27FC236}">
              <a16:creationId xmlns:a16="http://schemas.microsoft.com/office/drawing/2014/main" id="{00000000-0008-0000-0000-00003D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74" name="Text Box 95">
          <a:extLst>
            <a:ext uri="{FF2B5EF4-FFF2-40B4-BE49-F238E27FC236}">
              <a16:creationId xmlns:a16="http://schemas.microsoft.com/office/drawing/2014/main" id="{00000000-0008-0000-0000-00003E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75" name="Text Box 96">
          <a:extLst>
            <a:ext uri="{FF2B5EF4-FFF2-40B4-BE49-F238E27FC236}">
              <a16:creationId xmlns:a16="http://schemas.microsoft.com/office/drawing/2014/main" id="{00000000-0008-0000-0000-00003F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76" name="Text Box 97">
          <a:extLst>
            <a:ext uri="{FF2B5EF4-FFF2-40B4-BE49-F238E27FC236}">
              <a16:creationId xmlns:a16="http://schemas.microsoft.com/office/drawing/2014/main" id="{00000000-0008-0000-0000-000040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77" name="Text Box 98">
          <a:extLst>
            <a:ext uri="{FF2B5EF4-FFF2-40B4-BE49-F238E27FC236}">
              <a16:creationId xmlns:a16="http://schemas.microsoft.com/office/drawing/2014/main" id="{00000000-0008-0000-0000-000041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78" name="Text Box 99">
          <a:extLst>
            <a:ext uri="{FF2B5EF4-FFF2-40B4-BE49-F238E27FC236}">
              <a16:creationId xmlns:a16="http://schemas.microsoft.com/office/drawing/2014/main" id="{00000000-0008-0000-0000-000042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79" name="Text Box 100">
          <a:extLst>
            <a:ext uri="{FF2B5EF4-FFF2-40B4-BE49-F238E27FC236}">
              <a16:creationId xmlns:a16="http://schemas.microsoft.com/office/drawing/2014/main" id="{00000000-0008-0000-0000-000043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80" name="Text Box 101">
          <a:extLst>
            <a:ext uri="{FF2B5EF4-FFF2-40B4-BE49-F238E27FC236}">
              <a16:creationId xmlns:a16="http://schemas.microsoft.com/office/drawing/2014/main" id="{00000000-0008-0000-0000-000044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81" name="Text Box 102">
          <a:extLst>
            <a:ext uri="{FF2B5EF4-FFF2-40B4-BE49-F238E27FC236}">
              <a16:creationId xmlns:a16="http://schemas.microsoft.com/office/drawing/2014/main" id="{00000000-0008-0000-0000-000045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82" name="Text Box 103">
          <a:extLst>
            <a:ext uri="{FF2B5EF4-FFF2-40B4-BE49-F238E27FC236}">
              <a16:creationId xmlns:a16="http://schemas.microsoft.com/office/drawing/2014/main" id="{00000000-0008-0000-0000-000046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83" name="Text Box 104">
          <a:extLst>
            <a:ext uri="{FF2B5EF4-FFF2-40B4-BE49-F238E27FC236}">
              <a16:creationId xmlns:a16="http://schemas.microsoft.com/office/drawing/2014/main" id="{00000000-0008-0000-0000-000047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84" name="Text Box 105">
          <a:extLst>
            <a:ext uri="{FF2B5EF4-FFF2-40B4-BE49-F238E27FC236}">
              <a16:creationId xmlns:a16="http://schemas.microsoft.com/office/drawing/2014/main" id="{00000000-0008-0000-0000-000048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85" name="Text Box 106">
          <a:extLst>
            <a:ext uri="{FF2B5EF4-FFF2-40B4-BE49-F238E27FC236}">
              <a16:creationId xmlns:a16="http://schemas.microsoft.com/office/drawing/2014/main" id="{00000000-0008-0000-0000-000049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86" name="Text Box 107">
          <a:extLst>
            <a:ext uri="{FF2B5EF4-FFF2-40B4-BE49-F238E27FC236}">
              <a16:creationId xmlns:a16="http://schemas.microsoft.com/office/drawing/2014/main" id="{00000000-0008-0000-0000-00004A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87" name="Text Box 108">
          <a:extLst>
            <a:ext uri="{FF2B5EF4-FFF2-40B4-BE49-F238E27FC236}">
              <a16:creationId xmlns:a16="http://schemas.microsoft.com/office/drawing/2014/main" id="{00000000-0008-0000-0000-00004B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88" name="Text Box 109">
          <a:extLst>
            <a:ext uri="{FF2B5EF4-FFF2-40B4-BE49-F238E27FC236}">
              <a16:creationId xmlns:a16="http://schemas.microsoft.com/office/drawing/2014/main" id="{00000000-0008-0000-0000-00004C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89" name="Text Box 110">
          <a:extLst>
            <a:ext uri="{FF2B5EF4-FFF2-40B4-BE49-F238E27FC236}">
              <a16:creationId xmlns:a16="http://schemas.microsoft.com/office/drawing/2014/main" id="{00000000-0008-0000-0000-00004D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90" name="Text Box 111">
          <a:extLst>
            <a:ext uri="{FF2B5EF4-FFF2-40B4-BE49-F238E27FC236}">
              <a16:creationId xmlns:a16="http://schemas.microsoft.com/office/drawing/2014/main" id="{00000000-0008-0000-0000-00004E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91" name="Text Box 112">
          <a:extLst>
            <a:ext uri="{FF2B5EF4-FFF2-40B4-BE49-F238E27FC236}">
              <a16:creationId xmlns:a16="http://schemas.microsoft.com/office/drawing/2014/main" id="{00000000-0008-0000-0000-00004F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92" name="Text Box 113">
          <a:extLst>
            <a:ext uri="{FF2B5EF4-FFF2-40B4-BE49-F238E27FC236}">
              <a16:creationId xmlns:a16="http://schemas.microsoft.com/office/drawing/2014/main" id="{00000000-0008-0000-0000-000050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93" name="Text Box 114">
          <a:extLst>
            <a:ext uri="{FF2B5EF4-FFF2-40B4-BE49-F238E27FC236}">
              <a16:creationId xmlns:a16="http://schemas.microsoft.com/office/drawing/2014/main" id="{00000000-0008-0000-0000-000051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94" name="Text Box 115">
          <a:extLst>
            <a:ext uri="{FF2B5EF4-FFF2-40B4-BE49-F238E27FC236}">
              <a16:creationId xmlns:a16="http://schemas.microsoft.com/office/drawing/2014/main" id="{00000000-0008-0000-0000-000052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95" name="Text Box 116">
          <a:extLst>
            <a:ext uri="{FF2B5EF4-FFF2-40B4-BE49-F238E27FC236}">
              <a16:creationId xmlns:a16="http://schemas.microsoft.com/office/drawing/2014/main" id="{00000000-0008-0000-0000-000053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96" name="Text Box 117">
          <a:extLst>
            <a:ext uri="{FF2B5EF4-FFF2-40B4-BE49-F238E27FC236}">
              <a16:creationId xmlns:a16="http://schemas.microsoft.com/office/drawing/2014/main" id="{00000000-0008-0000-0000-000054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97" name="Text Box 118">
          <a:extLst>
            <a:ext uri="{FF2B5EF4-FFF2-40B4-BE49-F238E27FC236}">
              <a16:creationId xmlns:a16="http://schemas.microsoft.com/office/drawing/2014/main" id="{00000000-0008-0000-0000-000055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98" name="Text Box 119">
          <a:extLst>
            <a:ext uri="{FF2B5EF4-FFF2-40B4-BE49-F238E27FC236}">
              <a16:creationId xmlns:a16="http://schemas.microsoft.com/office/drawing/2014/main" id="{00000000-0008-0000-0000-000056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599" name="Text Box 120">
          <a:extLst>
            <a:ext uri="{FF2B5EF4-FFF2-40B4-BE49-F238E27FC236}">
              <a16:creationId xmlns:a16="http://schemas.microsoft.com/office/drawing/2014/main" id="{00000000-0008-0000-0000-000057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00" name="Text Box 121">
          <a:extLst>
            <a:ext uri="{FF2B5EF4-FFF2-40B4-BE49-F238E27FC236}">
              <a16:creationId xmlns:a16="http://schemas.microsoft.com/office/drawing/2014/main" id="{00000000-0008-0000-0000-000058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01" name="Text Box 122">
          <a:extLst>
            <a:ext uri="{FF2B5EF4-FFF2-40B4-BE49-F238E27FC236}">
              <a16:creationId xmlns:a16="http://schemas.microsoft.com/office/drawing/2014/main" id="{00000000-0008-0000-0000-000059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02" name="Text Box 123">
          <a:extLst>
            <a:ext uri="{FF2B5EF4-FFF2-40B4-BE49-F238E27FC236}">
              <a16:creationId xmlns:a16="http://schemas.microsoft.com/office/drawing/2014/main" id="{00000000-0008-0000-0000-00005A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03" name="Text Box 124">
          <a:extLst>
            <a:ext uri="{FF2B5EF4-FFF2-40B4-BE49-F238E27FC236}">
              <a16:creationId xmlns:a16="http://schemas.microsoft.com/office/drawing/2014/main" id="{00000000-0008-0000-0000-00005B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04" name="Text Box 125">
          <a:extLst>
            <a:ext uri="{FF2B5EF4-FFF2-40B4-BE49-F238E27FC236}">
              <a16:creationId xmlns:a16="http://schemas.microsoft.com/office/drawing/2014/main" id="{00000000-0008-0000-0000-00005C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05" name="Text Box 126">
          <a:extLst>
            <a:ext uri="{FF2B5EF4-FFF2-40B4-BE49-F238E27FC236}">
              <a16:creationId xmlns:a16="http://schemas.microsoft.com/office/drawing/2014/main" id="{00000000-0008-0000-0000-00005D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06" name="Text Box 127">
          <a:extLst>
            <a:ext uri="{FF2B5EF4-FFF2-40B4-BE49-F238E27FC236}">
              <a16:creationId xmlns:a16="http://schemas.microsoft.com/office/drawing/2014/main" id="{00000000-0008-0000-0000-00005E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07" name="Text Box 128">
          <a:extLst>
            <a:ext uri="{FF2B5EF4-FFF2-40B4-BE49-F238E27FC236}">
              <a16:creationId xmlns:a16="http://schemas.microsoft.com/office/drawing/2014/main" id="{00000000-0008-0000-0000-00005F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08" name="Text Box 129">
          <a:extLst>
            <a:ext uri="{FF2B5EF4-FFF2-40B4-BE49-F238E27FC236}">
              <a16:creationId xmlns:a16="http://schemas.microsoft.com/office/drawing/2014/main" id="{00000000-0008-0000-0000-000060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09" name="Text Box 130">
          <a:extLst>
            <a:ext uri="{FF2B5EF4-FFF2-40B4-BE49-F238E27FC236}">
              <a16:creationId xmlns:a16="http://schemas.microsoft.com/office/drawing/2014/main" id="{00000000-0008-0000-0000-000061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10" name="Text Box 131">
          <a:extLst>
            <a:ext uri="{FF2B5EF4-FFF2-40B4-BE49-F238E27FC236}">
              <a16:creationId xmlns:a16="http://schemas.microsoft.com/office/drawing/2014/main" id="{00000000-0008-0000-0000-000062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11" name="Text Box 132">
          <a:extLst>
            <a:ext uri="{FF2B5EF4-FFF2-40B4-BE49-F238E27FC236}">
              <a16:creationId xmlns:a16="http://schemas.microsoft.com/office/drawing/2014/main" id="{00000000-0008-0000-0000-000063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12" name="Text Box 133">
          <a:extLst>
            <a:ext uri="{FF2B5EF4-FFF2-40B4-BE49-F238E27FC236}">
              <a16:creationId xmlns:a16="http://schemas.microsoft.com/office/drawing/2014/main" id="{00000000-0008-0000-0000-000064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13" name="Text Box 134">
          <a:extLst>
            <a:ext uri="{FF2B5EF4-FFF2-40B4-BE49-F238E27FC236}">
              <a16:creationId xmlns:a16="http://schemas.microsoft.com/office/drawing/2014/main" id="{00000000-0008-0000-0000-000065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14" name="Text Box 135">
          <a:extLst>
            <a:ext uri="{FF2B5EF4-FFF2-40B4-BE49-F238E27FC236}">
              <a16:creationId xmlns:a16="http://schemas.microsoft.com/office/drawing/2014/main" id="{00000000-0008-0000-0000-000066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15" name="Text Box 136">
          <a:extLst>
            <a:ext uri="{FF2B5EF4-FFF2-40B4-BE49-F238E27FC236}">
              <a16:creationId xmlns:a16="http://schemas.microsoft.com/office/drawing/2014/main" id="{00000000-0008-0000-0000-000067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16" name="Text Box 137">
          <a:extLst>
            <a:ext uri="{FF2B5EF4-FFF2-40B4-BE49-F238E27FC236}">
              <a16:creationId xmlns:a16="http://schemas.microsoft.com/office/drawing/2014/main" id="{00000000-0008-0000-0000-000068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17" name="Text Box 138">
          <a:extLst>
            <a:ext uri="{FF2B5EF4-FFF2-40B4-BE49-F238E27FC236}">
              <a16:creationId xmlns:a16="http://schemas.microsoft.com/office/drawing/2014/main" id="{00000000-0008-0000-0000-000069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18" name="Text Box 139">
          <a:extLst>
            <a:ext uri="{FF2B5EF4-FFF2-40B4-BE49-F238E27FC236}">
              <a16:creationId xmlns:a16="http://schemas.microsoft.com/office/drawing/2014/main" id="{00000000-0008-0000-0000-00006A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19" name="Text Box 140">
          <a:extLst>
            <a:ext uri="{FF2B5EF4-FFF2-40B4-BE49-F238E27FC236}">
              <a16:creationId xmlns:a16="http://schemas.microsoft.com/office/drawing/2014/main" id="{00000000-0008-0000-0000-00006B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20" name="Text Box 141">
          <a:extLst>
            <a:ext uri="{FF2B5EF4-FFF2-40B4-BE49-F238E27FC236}">
              <a16:creationId xmlns:a16="http://schemas.microsoft.com/office/drawing/2014/main" id="{00000000-0008-0000-0000-00006C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21" name="Texto 17">
          <a:extLst>
            <a:ext uri="{FF2B5EF4-FFF2-40B4-BE49-F238E27FC236}">
              <a16:creationId xmlns:a16="http://schemas.microsoft.com/office/drawing/2014/main" id="{00000000-0008-0000-0000-00006D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22" name="Text Box 143">
          <a:extLst>
            <a:ext uri="{FF2B5EF4-FFF2-40B4-BE49-F238E27FC236}">
              <a16:creationId xmlns:a16="http://schemas.microsoft.com/office/drawing/2014/main" id="{00000000-0008-0000-0000-00006E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23" name="Text Box 144">
          <a:extLst>
            <a:ext uri="{FF2B5EF4-FFF2-40B4-BE49-F238E27FC236}">
              <a16:creationId xmlns:a16="http://schemas.microsoft.com/office/drawing/2014/main" id="{00000000-0008-0000-0000-00006F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24" name="Text Box 145">
          <a:extLst>
            <a:ext uri="{FF2B5EF4-FFF2-40B4-BE49-F238E27FC236}">
              <a16:creationId xmlns:a16="http://schemas.microsoft.com/office/drawing/2014/main" id="{00000000-0008-0000-0000-000070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25" name="Text Box 146">
          <a:extLst>
            <a:ext uri="{FF2B5EF4-FFF2-40B4-BE49-F238E27FC236}">
              <a16:creationId xmlns:a16="http://schemas.microsoft.com/office/drawing/2014/main" id="{00000000-0008-0000-0000-000071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26" name="Text Box 147">
          <a:extLst>
            <a:ext uri="{FF2B5EF4-FFF2-40B4-BE49-F238E27FC236}">
              <a16:creationId xmlns:a16="http://schemas.microsoft.com/office/drawing/2014/main" id="{00000000-0008-0000-0000-000072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27" name="Text Box 148">
          <a:extLst>
            <a:ext uri="{FF2B5EF4-FFF2-40B4-BE49-F238E27FC236}">
              <a16:creationId xmlns:a16="http://schemas.microsoft.com/office/drawing/2014/main" id="{00000000-0008-0000-0000-000073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28" name="Text Box 149">
          <a:extLst>
            <a:ext uri="{FF2B5EF4-FFF2-40B4-BE49-F238E27FC236}">
              <a16:creationId xmlns:a16="http://schemas.microsoft.com/office/drawing/2014/main" id="{00000000-0008-0000-0000-000074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29" name="Text Box 150">
          <a:extLst>
            <a:ext uri="{FF2B5EF4-FFF2-40B4-BE49-F238E27FC236}">
              <a16:creationId xmlns:a16="http://schemas.microsoft.com/office/drawing/2014/main" id="{00000000-0008-0000-0000-000075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30" name="Text Box 151">
          <a:extLst>
            <a:ext uri="{FF2B5EF4-FFF2-40B4-BE49-F238E27FC236}">
              <a16:creationId xmlns:a16="http://schemas.microsoft.com/office/drawing/2014/main" id="{00000000-0008-0000-0000-000076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31" name="Text Box 152">
          <a:extLst>
            <a:ext uri="{FF2B5EF4-FFF2-40B4-BE49-F238E27FC236}">
              <a16:creationId xmlns:a16="http://schemas.microsoft.com/office/drawing/2014/main" id="{00000000-0008-0000-0000-000077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32" name="Text Box 153">
          <a:extLst>
            <a:ext uri="{FF2B5EF4-FFF2-40B4-BE49-F238E27FC236}">
              <a16:creationId xmlns:a16="http://schemas.microsoft.com/office/drawing/2014/main" id="{00000000-0008-0000-0000-000078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33" name="Text Box 154">
          <a:extLst>
            <a:ext uri="{FF2B5EF4-FFF2-40B4-BE49-F238E27FC236}">
              <a16:creationId xmlns:a16="http://schemas.microsoft.com/office/drawing/2014/main" id="{00000000-0008-0000-0000-000079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34" name="Text Box 155">
          <a:extLst>
            <a:ext uri="{FF2B5EF4-FFF2-40B4-BE49-F238E27FC236}">
              <a16:creationId xmlns:a16="http://schemas.microsoft.com/office/drawing/2014/main" id="{00000000-0008-0000-0000-00007A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35" name="Text Box 156">
          <a:extLst>
            <a:ext uri="{FF2B5EF4-FFF2-40B4-BE49-F238E27FC236}">
              <a16:creationId xmlns:a16="http://schemas.microsoft.com/office/drawing/2014/main" id="{00000000-0008-0000-0000-00007B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36" name="Texto 17">
          <a:extLst>
            <a:ext uri="{FF2B5EF4-FFF2-40B4-BE49-F238E27FC236}">
              <a16:creationId xmlns:a16="http://schemas.microsoft.com/office/drawing/2014/main" id="{00000000-0008-0000-0000-00007C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37" name="Text Box 158">
          <a:extLst>
            <a:ext uri="{FF2B5EF4-FFF2-40B4-BE49-F238E27FC236}">
              <a16:creationId xmlns:a16="http://schemas.microsoft.com/office/drawing/2014/main" id="{00000000-0008-0000-0000-00007D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38" name="Text Box 159">
          <a:extLst>
            <a:ext uri="{FF2B5EF4-FFF2-40B4-BE49-F238E27FC236}">
              <a16:creationId xmlns:a16="http://schemas.microsoft.com/office/drawing/2014/main" id="{00000000-0008-0000-0000-00007E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39" name="Text Box 160">
          <a:extLst>
            <a:ext uri="{FF2B5EF4-FFF2-40B4-BE49-F238E27FC236}">
              <a16:creationId xmlns:a16="http://schemas.microsoft.com/office/drawing/2014/main" id="{00000000-0008-0000-0000-00007F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40" name="Text Box 161">
          <a:extLst>
            <a:ext uri="{FF2B5EF4-FFF2-40B4-BE49-F238E27FC236}">
              <a16:creationId xmlns:a16="http://schemas.microsoft.com/office/drawing/2014/main" id="{00000000-0008-0000-0000-000080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41" name="Text Box 162">
          <a:extLst>
            <a:ext uri="{FF2B5EF4-FFF2-40B4-BE49-F238E27FC236}">
              <a16:creationId xmlns:a16="http://schemas.microsoft.com/office/drawing/2014/main" id="{00000000-0008-0000-0000-000081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42" name="Text Box 163">
          <a:extLst>
            <a:ext uri="{FF2B5EF4-FFF2-40B4-BE49-F238E27FC236}">
              <a16:creationId xmlns:a16="http://schemas.microsoft.com/office/drawing/2014/main" id="{00000000-0008-0000-0000-000082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43" name="Text Box 164">
          <a:extLst>
            <a:ext uri="{FF2B5EF4-FFF2-40B4-BE49-F238E27FC236}">
              <a16:creationId xmlns:a16="http://schemas.microsoft.com/office/drawing/2014/main" id="{00000000-0008-0000-0000-000083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44" name="Text Box 165">
          <a:extLst>
            <a:ext uri="{FF2B5EF4-FFF2-40B4-BE49-F238E27FC236}">
              <a16:creationId xmlns:a16="http://schemas.microsoft.com/office/drawing/2014/main" id="{00000000-0008-0000-0000-000084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45" name="Text Box 166">
          <a:extLst>
            <a:ext uri="{FF2B5EF4-FFF2-40B4-BE49-F238E27FC236}">
              <a16:creationId xmlns:a16="http://schemas.microsoft.com/office/drawing/2014/main" id="{00000000-0008-0000-0000-000085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46" name="Text Box 167">
          <a:extLst>
            <a:ext uri="{FF2B5EF4-FFF2-40B4-BE49-F238E27FC236}">
              <a16:creationId xmlns:a16="http://schemas.microsoft.com/office/drawing/2014/main" id="{00000000-0008-0000-0000-000086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47" name="Text Box 168">
          <a:extLst>
            <a:ext uri="{FF2B5EF4-FFF2-40B4-BE49-F238E27FC236}">
              <a16:creationId xmlns:a16="http://schemas.microsoft.com/office/drawing/2014/main" id="{00000000-0008-0000-0000-000087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48" name="Text Box 169">
          <a:extLst>
            <a:ext uri="{FF2B5EF4-FFF2-40B4-BE49-F238E27FC236}">
              <a16:creationId xmlns:a16="http://schemas.microsoft.com/office/drawing/2014/main" id="{00000000-0008-0000-0000-000088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49" name="Text Box 170">
          <a:extLst>
            <a:ext uri="{FF2B5EF4-FFF2-40B4-BE49-F238E27FC236}">
              <a16:creationId xmlns:a16="http://schemas.microsoft.com/office/drawing/2014/main" id="{00000000-0008-0000-0000-000089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50" name="Text Box 171">
          <a:extLst>
            <a:ext uri="{FF2B5EF4-FFF2-40B4-BE49-F238E27FC236}">
              <a16:creationId xmlns:a16="http://schemas.microsoft.com/office/drawing/2014/main" id="{00000000-0008-0000-0000-00008A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51" name="Text Box 172">
          <a:extLst>
            <a:ext uri="{FF2B5EF4-FFF2-40B4-BE49-F238E27FC236}">
              <a16:creationId xmlns:a16="http://schemas.microsoft.com/office/drawing/2014/main" id="{00000000-0008-0000-0000-00008B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52" name="Text Box 173">
          <a:extLst>
            <a:ext uri="{FF2B5EF4-FFF2-40B4-BE49-F238E27FC236}">
              <a16:creationId xmlns:a16="http://schemas.microsoft.com/office/drawing/2014/main" id="{00000000-0008-0000-0000-00008C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53" name="Text Box 174">
          <a:extLst>
            <a:ext uri="{FF2B5EF4-FFF2-40B4-BE49-F238E27FC236}">
              <a16:creationId xmlns:a16="http://schemas.microsoft.com/office/drawing/2014/main" id="{00000000-0008-0000-0000-00008D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30</xdr:col>
      <xdr:colOff>85725</xdr:colOff>
      <xdr:row>8</xdr:row>
      <xdr:rowOff>95251</xdr:rowOff>
    </xdr:to>
    <xdr:sp macro="" textlink="">
      <xdr:nvSpPr>
        <xdr:cNvPr id="654" name="Text Box 175">
          <a:extLst>
            <a:ext uri="{FF2B5EF4-FFF2-40B4-BE49-F238E27FC236}">
              <a16:creationId xmlns:a16="http://schemas.microsoft.com/office/drawing/2014/main" id="{00000000-0008-0000-0000-00008E020000}"/>
            </a:ext>
          </a:extLst>
        </xdr:cNvPr>
        <xdr:cNvSpPr txBox="1">
          <a:spLocks noChangeArrowheads="1"/>
        </xdr:cNvSpPr>
      </xdr:nvSpPr>
      <xdr:spPr bwMode="auto">
        <a:xfrm>
          <a:off x="19821525" y="647700"/>
          <a:ext cx="857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104775</xdr:colOff>
      <xdr:row>0</xdr:row>
      <xdr:rowOff>19050</xdr:rowOff>
    </xdr:from>
    <xdr:to>
      <xdr:col>2</xdr:col>
      <xdr:colOff>1123950</xdr:colOff>
      <xdr:row>2</xdr:row>
      <xdr:rowOff>152400</xdr:rowOff>
    </xdr:to>
    <xdr:pic>
      <xdr:nvPicPr>
        <xdr:cNvPr id="658" name="Imagen 711" descr="thumbnail_Logo EDESO CMYK RGB">
          <a:extLst>
            <a:ext uri="{FF2B5EF4-FFF2-40B4-BE49-F238E27FC236}">
              <a16:creationId xmlns:a16="http://schemas.microsoft.com/office/drawing/2014/main" id="{00000000-0008-0000-00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6300" y="19050"/>
          <a:ext cx="17716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4</xdr:row>
      <xdr:rowOff>0</xdr:rowOff>
    </xdr:from>
    <xdr:to>
      <xdr:col>30</xdr:col>
      <xdr:colOff>76200</xdr:colOff>
      <xdr:row>8</xdr:row>
      <xdr:rowOff>95251</xdr:rowOff>
    </xdr:to>
    <xdr:sp macro="" textlink="">
      <xdr:nvSpPr>
        <xdr:cNvPr id="659" name="Texto 17">
          <a:extLst>
            <a:ext uri="{FF2B5EF4-FFF2-40B4-BE49-F238E27FC236}">
              <a16:creationId xmlns:a16="http://schemas.microsoft.com/office/drawing/2014/main" id="{00000000-0008-0000-0000-000093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660" name="Text Box 32">
          <a:extLst>
            <a:ext uri="{FF2B5EF4-FFF2-40B4-BE49-F238E27FC236}">
              <a16:creationId xmlns:a16="http://schemas.microsoft.com/office/drawing/2014/main" id="{00000000-0008-0000-0000-000094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661" name="Text Box 33">
          <a:extLst>
            <a:ext uri="{FF2B5EF4-FFF2-40B4-BE49-F238E27FC236}">
              <a16:creationId xmlns:a16="http://schemas.microsoft.com/office/drawing/2014/main" id="{00000000-0008-0000-0000-000095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662" name="Text Box 34">
          <a:extLst>
            <a:ext uri="{FF2B5EF4-FFF2-40B4-BE49-F238E27FC236}">
              <a16:creationId xmlns:a16="http://schemas.microsoft.com/office/drawing/2014/main" id="{00000000-0008-0000-0000-000096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663" name="Text Box 35">
          <a:extLst>
            <a:ext uri="{FF2B5EF4-FFF2-40B4-BE49-F238E27FC236}">
              <a16:creationId xmlns:a16="http://schemas.microsoft.com/office/drawing/2014/main" id="{00000000-0008-0000-0000-000097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664" name="Text Box 36">
          <a:extLst>
            <a:ext uri="{FF2B5EF4-FFF2-40B4-BE49-F238E27FC236}">
              <a16:creationId xmlns:a16="http://schemas.microsoft.com/office/drawing/2014/main" id="{00000000-0008-0000-0000-000098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665" name="Text Box 37">
          <a:extLst>
            <a:ext uri="{FF2B5EF4-FFF2-40B4-BE49-F238E27FC236}">
              <a16:creationId xmlns:a16="http://schemas.microsoft.com/office/drawing/2014/main" id="{00000000-0008-0000-0000-000099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666" name="Text Box 38">
          <a:extLst>
            <a:ext uri="{FF2B5EF4-FFF2-40B4-BE49-F238E27FC236}">
              <a16:creationId xmlns:a16="http://schemas.microsoft.com/office/drawing/2014/main" id="{00000000-0008-0000-0000-00009A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667" name="Text Box 39">
          <a:extLst>
            <a:ext uri="{FF2B5EF4-FFF2-40B4-BE49-F238E27FC236}">
              <a16:creationId xmlns:a16="http://schemas.microsoft.com/office/drawing/2014/main" id="{00000000-0008-0000-0000-00009B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668" name="Text Box 40">
          <a:extLst>
            <a:ext uri="{FF2B5EF4-FFF2-40B4-BE49-F238E27FC236}">
              <a16:creationId xmlns:a16="http://schemas.microsoft.com/office/drawing/2014/main" id="{00000000-0008-0000-0000-00009C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669" name="Text Box 41">
          <a:extLst>
            <a:ext uri="{FF2B5EF4-FFF2-40B4-BE49-F238E27FC236}">
              <a16:creationId xmlns:a16="http://schemas.microsoft.com/office/drawing/2014/main" id="{00000000-0008-0000-0000-00009D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670" name="Text Box 42">
          <a:extLst>
            <a:ext uri="{FF2B5EF4-FFF2-40B4-BE49-F238E27FC236}">
              <a16:creationId xmlns:a16="http://schemas.microsoft.com/office/drawing/2014/main" id="{00000000-0008-0000-0000-00009E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671" name="Text Box 43">
          <a:extLst>
            <a:ext uri="{FF2B5EF4-FFF2-40B4-BE49-F238E27FC236}">
              <a16:creationId xmlns:a16="http://schemas.microsoft.com/office/drawing/2014/main" id="{00000000-0008-0000-0000-00009F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672" name="Text Box 44">
          <a:extLst>
            <a:ext uri="{FF2B5EF4-FFF2-40B4-BE49-F238E27FC236}">
              <a16:creationId xmlns:a16="http://schemas.microsoft.com/office/drawing/2014/main" id="{00000000-0008-0000-0000-0000A0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673" name="Text Box 45">
          <a:extLst>
            <a:ext uri="{FF2B5EF4-FFF2-40B4-BE49-F238E27FC236}">
              <a16:creationId xmlns:a16="http://schemas.microsoft.com/office/drawing/2014/main" id="{00000000-0008-0000-0000-0000A1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674" name="Texto 17">
          <a:extLst>
            <a:ext uri="{FF2B5EF4-FFF2-40B4-BE49-F238E27FC236}">
              <a16:creationId xmlns:a16="http://schemas.microsoft.com/office/drawing/2014/main" id="{00000000-0008-0000-0000-0000A2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675" name="Text Box 75">
          <a:extLst>
            <a:ext uri="{FF2B5EF4-FFF2-40B4-BE49-F238E27FC236}">
              <a16:creationId xmlns:a16="http://schemas.microsoft.com/office/drawing/2014/main" id="{00000000-0008-0000-0000-0000A3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676" name="Text Box 76">
          <a:extLst>
            <a:ext uri="{FF2B5EF4-FFF2-40B4-BE49-F238E27FC236}">
              <a16:creationId xmlns:a16="http://schemas.microsoft.com/office/drawing/2014/main" id="{00000000-0008-0000-0000-0000A4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677" name="Text Box 77">
          <a:extLst>
            <a:ext uri="{FF2B5EF4-FFF2-40B4-BE49-F238E27FC236}">
              <a16:creationId xmlns:a16="http://schemas.microsoft.com/office/drawing/2014/main" id="{00000000-0008-0000-0000-0000A5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678" name="Text Box 78">
          <a:extLst>
            <a:ext uri="{FF2B5EF4-FFF2-40B4-BE49-F238E27FC236}">
              <a16:creationId xmlns:a16="http://schemas.microsoft.com/office/drawing/2014/main" id="{00000000-0008-0000-0000-0000A6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679" name="Text Box 79">
          <a:extLst>
            <a:ext uri="{FF2B5EF4-FFF2-40B4-BE49-F238E27FC236}">
              <a16:creationId xmlns:a16="http://schemas.microsoft.com/office/drawing/2014/main" id="{00000000-0008-0000-0000-0000A7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680" name="Text Box 80">
          <a:extLst>
            <a:ext uri="{FF2B5EF4-FFF2-40B4-BE49-F238E27FC236}">
              <a16:creationId xmlns:a16="http://schemas.microsoft.com/office/drawing/2014/main" id="{00000000-0008-0000-0000-0000A8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681" name="Text Box 81">
          <a:extLst>
            <a:ext uri="{FF2B5EF4-FFF2-40B4-BE49-F238E27FC236}">
              <a16:creationId xmlns:a16="http://schemas.microsoft.com/office/drawing/2014/main" id="{00000000-0008-0000-0000-0000A9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682" name="Text Box 82">
          <a:extLst>
            <a:ext uri="{FF2B5EF4-FFF2-40B4-BE49-F238E27FC236}">
              <a16:creationId xmlns:a16="http://schemas.microsoft.com/office/drawing/2014/main" id="{00000000-0008-0000-0000-0000AA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683" name="Text Box 83">
          <a:extLst>
            <a:ext uri="{FF2B5EF4-FFF2-40B4-BE49-F238E27FC236}">
              <a16:creationId xmlns:a16="http://schemas.microsoft.com/office/drawing/2014/main" id="{00000000-0008-0000-0000-0000AB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684" name="Text Box 84">
          <a:extLst>
            <a:ext uri="{FF2B5EF4-FFF2-40B4-BE49-F238E27FC236}">
              <a16:creationId xmlns:a16="http://schemas.microsoft.com/office/drawing/2014/main" id="{00000000-0008-0000-0000-0000AC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685" name="Text Box 85">
          <a:extLst>
            <a:ext uri="{FF2B5EF4-FFF2-40B4-BE49-F238E27FC236}">
              <a16:creationId xmlns:a16="http://schemas.microsoft.com/office/drawing/2014/main" id="{00000000-0008-0000-0000-0000AD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686" name="Text Box 86">
          <a:extLst>
            <a:ext uri="{FF2B5EF4-FFF2-40B4-BE49-F238E27FC236}">
              <a16:creationId xmlns:a16="http://schemas.microsoft.com/office/drawing/2014/main" id="{00000000-0008-0000-0000-0000AE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687" name="Text Box 87">
          <a:extLst>
            <a:ext uri="{FF2B5EF4-FFF2-40B4-BE49-F238E27FC236}">
              <a16:creationId xmlns:a16="http://schemas.microsoft.com/office/drawing/2014/main" id="{00000000-0008-0000-0000-0000AF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688" name="Text Box 88">
          <a:extLst>
            <a:ext uri="{FF2B5EF4-FFF2-40B4-BE49-F238E27FC236}">
              <a16:creationId xmlns:a16="http://schemas.microsoft.com/office/drawing/2014/main" id="{00000000-0008-0000-0000-0000B0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689" name="Texto 17">
          <a:extLst>
            <a:ext uri="{FF2B5EF4-FFF2-40B4-BE49-F238E27FC236}">
              <a16:creationId xmlns:a16="http://schemas.microsoft.com/office/drawing/2014/main" id="{00000000-0008-0000-0000-0000B1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690" name="Text Box 32">
          <a:extLst>
            <a:ext uri="{FF2B5EF4-FFF2-40B4-BE49-F238E27FC236}">
              <a16:creationId xmlns:a16="http://schemas.microsoft.com/office/drawing/2014/main" id="{00000000-0008-0000-0000-0000B2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691" name="Text Box 33">
          <a:extLst>
            <a:ext uri="{FF2B5EF4-FFF2-40B4-BE49-F238E27FC236}">
              <a16:creationId xmlns:a16="http://schemas.microsoft.com/office/drawing/2014/main" id="{00000000-0008-0000-0000-0000B3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692" name="Text Box 34">
          <a:extLst>
            <a:ext uri="{FF2B5EF4-FFF2-40B4-BE49-F238E27FC236}">
              <a16:creationId xmlns:a16="http://schemas.microsoft.com/office/drawing/2014/main" id="{00000000-0008-0000-0000-0000B4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693" name="Text Box 35">
          <a:extLst>
            <a:ext uri="{FF2B5EF4-FFF2-40B4-BE49-F238E27FC236}">
              <a16:creationId xmlns:a16="http://schemas.microsoft.com/office/drawing/2014/main" id="{00000000-0008-0000-0000-0000B5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694" name="Text Box 36">
          <a:extLst>
            <a:ext uri="{FF2B5EF4-FFF2-40B4-BE49-F238E27FC236}">
              <a16:creationId xmlns:a16="http://schemas.microsoft.com/office/drawing/2014/main" id="{00000000-0008-0000-0000-0000B6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695" name="Text Box 37">
          <a:extLst>
            <a:ext uri="{FF2B5EF4-FFF2-40B4-BE49-F238E27FC236}">
              <a16:creationId xmlns:a16="http://schemas.microsoft.com/office/drawing/2014/main" id="{00000000-0008-0000-0000-0000B7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696" name="Text Box 38">
          <a:extLst>
            <a:ext uri="{FF2B5EF4-FFF2-40B4-BE49-F238E27FC236}">
              <a16:creationId xmlns:a16="http://schemas.microsoft.com/office/drawing/2014/main" id="{00000000-0008-0000-0000-0000B8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697" name="Text Box 39">
          <a:extLst>
            <a:ext uri="{FF2B5EF4-FFF2-40B4-BE49-F238E27FC236}">
              <a16:creationId xmlns:a16="http://schemas.microsoft.com/office/drawing/2014/main" id="{00000000-0008-0000-0000-0000B9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698" name="Text Box 40">
          <a:extLst>
            <a:ext uri="{FF2B5EF4-FFF2-40B4-BE49-F238E27FC236}">
              <a16:creationId xmlns:a16="http://schemas.microsoft.com/office/drawing/2014/main" id="{00000000-0008-0000-0000-0000BA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699" name="Text Box 41">
          <a:extLst>
            <a:ext uri="{FF2B5EF4-FFF2-40B4-BE49-F238E27FC236}">
              <a16:creationId xmlns:a16="http://schemas.microsoft.com/office/drawing/2014/main" id="{00000000-0008-0000-0000-0000BB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00" name="Text Box 42">
          <a:extLst>
            <a:ext uri="{FF2B5EF4-FFF2-40B4-BE49-F238E27FC236}">
              <a16:creationId xmlns:a16="http://schemas.microsoft.com/office/drawing/2014/main" id="{00000000-0008-0000-0000-0000BC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01" name="Text Box 43">
          <a:extLst>
            <a:ext uri="{FF2B5EF4-FFF2-40B4-BE49-F238E27FC236}">
              <a16:creationId xmlns:a16="http://schemas.microsoft.com/office/drawing/2014/main" id="{00000000-0008-0000-0000-0000BD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02" name="Text Box 44">
          <a:extLst>
            <a:ext uri="{FF2B5EF4-FFF2-40B4-BE49-F238E27FC236}">
              <a16:creationId xmlns:a16="http://schemas.microsoft.com/office/drawing/2014/main" id="{00000000-0008-0000-0000-0000BE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03" name="Text Box 45">
          <a:extLst>
            <a:ext uri="{FF2B5EF4-FFF2-40B4-BE49-F238E27FC236}">
              <a16:creationId xmlns:a16="http://schemas.microsoft.com/office/drawing/2014/main" id="{00000000-0008-0000-0000-0000BF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04" name="Texto 17">
          <a:extLst>
            <a:ext uri="{FF2B5EF4-FFF2-40B4-BE49-F238E27FC236}">
              <a16:creationId xmlns:a16="http://schemas.microsoft.com/office/drawing/2014/main" id="{00000000-0008-0000-0000-0000C0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05" name="Text Box 75">
          <a:extLst>
            <a:ext uri="{FF2B5EF4-FFF2-40B4-BE49-F238E27FC236}">
              <a16:creationId xmlns:a16="http://schemas.microsoft.com/office/drawing/2014/main" id="{00000000-0008-0000-0000-0000C1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06" name="Text Box 76">
          <a:extLst>
            <a:ext uri="{FF2B5EF4-FFF2-40B4-BE49-F238E27FC236}">
              <a16:creationId xmlns:a16="http://schemas.microsoft.com/office/drawing/2014/main" id="{00000000-0008-0000-0000-0000C2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07" name="Text Box 77">
          <a:extLst>
            <a:ext uri="{FF2B5EF4-FFF2-40B4-BE49-F238E27FC236}">
              <a16:creationId xmlns:a16="http://schemas.microsoft.com/office/drawing/2014/main" id="{00000000-0008-0000-0000-0000C3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08" name="Text Box 78">
          <a:extLst>
            <a:ext uri="{FF2B5EF4-FFF2-40B4-BE49-F238E27FC236}">
              <a16:creationId xmlns:a16="http://schemas.microsoft.com/office/drawing/2014/main" id="{00000000-0008-0000-0000-0000C4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09" name="Text Box 79">
          <a:extLst>
            <a:ext uri="{FF2B5EF4-FFF2-40B4-BE49-F238E27FC236}">
              <a16:creationId xmlns:a16="http://schemas.microsoft.com/office/drawing/2014/main" id="{00000000-0008-0000-0000-0000C5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10" name="Text Box 80">
          <a:extLst>
            <a:ext uri="{FF2B5EF4-FFF2-40B4-BE49-F238E27FC236}">
              <a16:creationId xmlns:a16="http://schemas.microsoft.com/office/drawing/2014/main" id="{00000000-0008-0000-0000-0000C6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11" name="Text Box 81">
          <a:extLst>
            <a:ext uri="{FF2B5EF4-FFF2-40B4-BE49-F238E27FC236}">
              <a16:creationId xmlns:a16="http://schemas.microsoft.com/office/drawing/2014/main" id="{00000000-0008-0000-0000-0000C7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12" name="Text Box 82">
          <a:extLst>
            <a:ext uri="{FF2B5EF4-FFF2-40B4-BE49-F238E27FC236}">
              <a16:creationId xmlns:a16="http://schemas.microsoft.com/office/drawing/2014/main" id="{00000000-0008-0000-0000-0000C8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13" name="Text Box 83">
          <a:extLst>
            <a:ext uri="{FF2B5EF4-FFF2-40B4-BE49-F238E27FC236}">
              <a16:creationId xmlns:a16="http://schemas.microsoft.com/office/drawing/2014/main" id="{00000000-0008-0000-0000-0000C9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14" name="Text Box 84">
          <a:extLst>
            <a:ext uri="{FF2B5EF4-FFF2-40B4-BE49-F238E27FC236}">
              <a16:creationId xmlns:a16="http://schemas.microsoft.com/office/drawing/2014/main" id="{00000000-0008-0000-0000-0000CA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15" name="Text Box 85">
          <a:extLst>
            <a:ext uri="{FF2B5EF4-FFF2-40B4-BE49-F238E27FC236}">
              <a16:creationId xmlns:a16="http://schemas.microsoft.com/office/drawing/2014/main" id="{00000000-0008-0000-0000-0000CB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16" name="Text Box 86">
          <a:extLst>
            <a:ext uri="{FF2B5EF4-FFF2-40B4-BE49-F238E27FC236}">
              <a16:creationId xmlns:a16="http://schemas.microsoft.com/office/drawing/2014/main" id="{00000000-0008-0000-0000-0000CC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17" name="Text Box 87">
          <a:extLst>
            <a:ext uri="{FF2B5EF4-FFF2-40B4-BE49-F238E27FC236}">
              <a16:creationId xmlns:a16="http://schemas.microsoft.com/office/drawing/2014/main" id="{00000000-0008-0000-0000-0000CD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18" name="Text Box 88">
          <a:extLst>
            <a:ext uri="{FF2B5EF4-FFF2-40B4-BE49-F238E27FC236}">
              <a16:creationId xmlns:a16="http://schemas.microsoft.com/office/drawing/2014/main" id="{00000000-0008-0000-0000-0000CE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19" name="Texto 17">
          <a:extLst>
            <a:ext uri="{FF2B5EF4-FFF2-40B4-BE49-F238E27FC236}">
              <a16:creationId xmlns:a16="http://schemas.microsoft.com/office/drawing/2014/main" id="{00000000-0008-0000-0000-0000CF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20" name="Text Box 32">
          <a:extLst>
            <a:ext uri="{FF2B5EF4-FFF2-40B4-BE49-F238E27FC236}">
              <a16:creationId xmlns:a16="http://schemas.microsoft.com/office/drawing/2014/main" id="{00000000-0008-0000-0000-0000D0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21" name="Text Box 33">
          <a:extLst>
            <a:ext uri="{FF2B5EF4-FFF2-40B4-BE49-F238E27FC236}">
              <a16:creationId xmlns:a16="http://schemas.microsoft.com/office/drawing/2014/main" id="{00000000-0008-0000-0000-0000D1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22" name="Text Box 34">
          <a:extLst>
            <a:ext uri="{FF2B5EF4-FFF2-40B4-BE49-F238E27FC236}">
              <a16:creationId xmlns:a16="http://schemas.microsoft.com/office/drawing/2014/main" id="{00000000-0008-0000-0000-0000D2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23" name="Text Box 35">
          <a:extLst>
            <a:ext uri="{FF2B5EF4-FFF2-40B4-BE49-F238E27FC236}">
              <a16:creationId xmlns:a16="http://schemas.microsoft.com/office/drawing/2014/main" id="{00000000-0008-0000-0000-0000D3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24" name="Text Box 36">
          <a:extLst>
            <a:ext uri="{FF2B5EF4-FFF2-40B4-BE49-F238E27FC236}">
              <a16:creationId xmlns:a16="http://schemas.microsoft.com/office/drawing/2014/main" id="{00000000-0008-0000-0000-0000D4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25" name="Text Box 37">
          <a:extLst>
            <a:ext uri="{FF2B5EF4-FFF2-40B4-BE49-F238E27FC236}">
              <a16:creationId xmlns:a16="http://schemas.microsoft.com/office/drawing/2014/main" id="{00000000-0008-0000-0000-0000D5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26" name="Text Box 38">
          <a:extLst>
            <a:ext uri="{FF2B5EF4-FFF2-40B4-BE49-F238E27FC236}">
              <a16:creationId xmlns:a16="http://schemas.microsoft.com/office/drawing/2014/main" id="{00000000-0008-0000-0000-0000D6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27" name="Text Box 39">
          <a:extLst>
            <a:ext uri="{FF2B5EF4-FFF2-40B4-BE49-F238E27FC236}">
              <a16:creationId xmlns:a16="http://schemas.microsoft.com/office/drawing/2014/main" id="{00000000-0008-0000-0000-0000D7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28" name="Text Box 40">
          <a:extLst>
            <a:ext uri="{FF2B5EF4-FFF2-40B4-BE49-F238E27FC236}">
              <a16:creationId xmlns:a16="http://schemas.microsoft.com/office/drawing/2014/main" id="{00000000-0008-0000-0000-0000D8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29" name="Text Box 41">
          <a:extLst>
            <a:ext uri="{FF2B5EF4-FFF2-40B4-BE49-F238E27FC236}">
              <a16:creationId xmlns:a16="http://schemas.microsoft.com/office/drawing/2014/main" id="{00000000-0008-0000-0000-0000D9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30" name="Text Box 42">
          <a:extLst>
            <a:ext uri="{FF2B5EF4-FFF2-40B4-BE49-F238E27FC236}">
              <a16:creationId xmlns:a16="http://schemas.microsoft.com/office/drawing/2014/main" id="{00000000-0008-0000-0000-0000DA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31" name="Text Box 43">
          <a:extLst>
            <a:ext uri="{FF2B5EF4-FFF2-40B4-BE49-F238E27FC236}">
              <a16:creationId xmlns:a16="http://schemas.microsoft.com/office/drawing/2014/main" id="{00000000-0008-0000-0000-0000DB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32" name="Text Box 44">
          <a:extLst>
            <a:ext uri="{FF2B5EF4-FFF2-40B4-BE49-F238E27FC236}">
              <a16:creationId xmlns:a16="http://schemas.microsoft.com/office/drawing/2014/main" id="{00000000-0008-0000-0000-0000DC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33" name="Text Box 45">
          <a:extLst>
            <a:ext uri="{FF2B5EF4-FFF2-40B4-BE49-F238E27FC236}">
              <a16:creationId xmlns:a16="http://schemas.microsoft.com/office/drawing/2014/main" id="{00000000-0008-0000-0000-0000DD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34" name="Texto 17">
          <a:extLst>
            <a:ext uri="{FF2B5EF4-FFF2-40B4-BE49-F238E27FC236}">
              <a16:creationId xmlns:a16="http://schemas.microsoft.com/office/drawing/2014/main" id="{00000000-0008-0000-0000-0000DE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35" name="Text Box 75">
          <a:extLst>
            <a:ext uri="{FF2B5EF4-FFF2-40B4-BE49-F238E27FC236}">
              <a16:creationId xmlns:a16="http://schemas.microsoft.com/office/drawing/2014/main" id="{00000000-0008-0000-0000-0000DF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36" name="Text Box 76">
          <a:extLst>
            <a:ext uri="{FF2B5EF4-FFF2-40B4-BE49-F238E27FC236}">
              <a16:creationId xmlns:a16="http://schemas.microsoft.com/office/drawing/2014/main" id="{00000000-0008-0000-0000-0000E0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37" name="Text Box 77">
          <a:extLst>
            <a:ext uri="{FF2B5EF4-FFF2-40B4-BE49-F238E27FC236}">
              <a16:creationId xmlns:a16="http://schemas.microsoft.com/office/drawing/2014/main" id="{00000000-0008-0000-0000-0000E1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38" name="Text Box 78">
          <a:extLst>
            <a:ext uri="{FF2B5EF4-FFF2-40B4-BE49-F238E27FC236}">
              <a16:creationId xmlns:a16="http://schemas.microsoft.com/office/drawing/2014/main" id="{00000000-0008-0000-0000-0000E2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39" name="Text Box 79">
          <a:extLst>
            <a:ext uri="{FF2B5EF4-FFF2-40B4-BE49-F238E27FC236}">
              <a16:creationId xmlns:a16="http://schemas.microsoft.com/office/drawing/2014/main" id="{00000000-0008-0000-0000-0000E3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40" name="Text Box 80">
          <a:extLst>
            <a:ext uri="{FF2B5EF4-FFF2-40B4-BE49-F238E27FC236}">
              <a16:creationId xmlns:a16="http://schemas.microsoft.com/office/drawing/2014/main" id="{00000000-0008-0000-0000-0000E4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41" name="Text Box 81">
          <a:extLst>
            <a:ext uri="{FF2B5EF4-FFF2-40B4-BE49-F238E27FC236}">
              <a16:creationId xmlns:a16="http://schemas.microsoft.com/office/drawing/2014/main" id="{00000000-0008-0000-0000-0000E5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42" name="Text Box 82">
          <a:extLst>
            <a:ext uri="{FF2B5EF4-FFF2-40B4-BE49-F238E27FC236}">
              <a16:creationId xmlns:a16="http://schemas.microsoft.com/office/drawing/2014/main" id="{00000000-0008-0000-0000-0000E6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43" name="Text Box 83">
          <a:extLst>
            <a:ext uri="{FF2B5EF4-FFF2-40B4-BE49-F238E27FC236}">
              <a16:creationId xmlns:a16="http://schemas.microsoft.com/office/drawing/2014/main" id="{00000000-0008-0000-0000-0000E7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44" name="Text Box 84">
          <a:extLst>
            <a:ext uri="{FF2B5EF4-FFF2-40B4-BE49-F238E27FC236}">
              <a16:creationId xmlns:a16="http://schemas.microsoft.com/office/drawing/2014/main" id="{00000000-0008-0000-0000-0000E8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45" name="Text Box 85">
          <a:extLst>
            <a:ext uri="{FF2B5EF4-FFF2-40B4-BE49-F238E27FC236}">
              <a16:creationId xmlns:a16="http://schemas.microsoft.com/office/drawing/2014/main" id="{00000000-0008-0000-0000-0000E9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46" name="Text Box 86">
          <a:extLst>
            <a:ext uri="{FF2B5EF4-FFF2-40B4-BE49-F238E27FC236}">
              <a16:creationId xmlns:a16="http://schemas.microsoft.com/office/drawing/2014/main" id="{00000000-0008-0000-0000-0000EA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47" name="Text Box 87">
          <a:extLst>
            <a:ext uri="{FF2B5EF4-FFF2-40B4-BE49-F238E27FC236}">
              <a16:creationId xmlns:a16="http://schemas.microsoft.com/office/drawing/2014/main" id="{00000000-0008-0000-0000-0000EB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48" name="Text Box 88">
          <a:extLst>
            <a:ext uri="{FF2B5EF4-FFF2-40B4-BE49-F238E27FC236}">
              <a16:creationId xmlns:a16="http://schemas.microsoft.com/office/drawing/2014/main" id="{00000000-0008-0000-0000-0000EC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49" name="Texto 17">
          <a:extLst>
            <a:ext uri="{FF2B5EF4-FFF2-40B4-BE49-F238E27FC236}">
              <a16:creationId xmlns:a16="http://schemas.microsoft.com/office/drawing/2014/main" id="{00000000-0008-0000-0000-0000ED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50" name="Text Box 32">
          <a:extLst>
            <a:ext uri="{FF2B5EF4-FFF2-40B4-BE49-F238E27FC236}">
              <a16:creationId xmlns:a16="http://schemas.microsoft.com/office/drawing/2014/main" id="{00000000-0008-0000-0000-0000EE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51" name="Text Box 33">
          <a:extLst>
            <a:ext uri="{FF2B5EF4-FFF2-40B4-BE49-F238E27FC236}">
              <a16:creationId xmlns:a16="http://schemas.microsoft.com/office/drawing/2014/main" id="{00000000-0008-0000-0000-0000EF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52" name="Text Box 34">
          <a:extLst>
            <a:ext uri="{FF2B5EF4-FFF2-40B4-BE49-F238E27FC236}">
              <a16:creationId xmlns:a16="http://schemas.microsoft.com/office/drawing/2014/main" id="{00000000-0008-0000-0000-0000F0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53" name="Text Box 35">
          <a:extLst>
            <a:ext uri="{FF2B5EF4-FFF2-40B4-BE49-F238E27FC236}">
              <a16:creationId xmlns:a16="http://schemas.microsoft.com/office/drawing/2014/main" id="{00000000-0008-0000-0000-0000F1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54" name="Text Box 36">
          <a:extLst>
            <a:ext uri="{FF2B5EF4-FFF2-40B4-BE49-F238E27FC236}">
              <a16:creationId xmlns:a16="http://schemas.microsoft.com/office/drawing/2014/main" id="{00000000-0008-0000-0000-0000F2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55" name="Text Box 37">
          <a:extLst>
            <a:ext uri="{FF2B5EF4-FFF2-40B4-BE49-F238E27FC236}">
              <a16:creationId xmlns:a16="http://schemas.microsoft.com/office/drawing/2014/main" id="{00000000-0008-0000-0000-0000F3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56" name="Text Box 38">
          <a:extLst>
            <a:ext uri="{FF2B5EF4-FFF2-40B4-BE49-F238E27FC236}">
              <a16:creationId xmlns:a16="http://schemas.microsoft.com/office/drawing/2014/main" id="{00000000-0008-0000-0000-0000F4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57" name="Text Box 39">
          <a:extLst>
            <a:ext uri="{FF2B5EF4-FFF2-40B4-BE49-F238E27FC236}">
              <a16:creationId xmlns:a16="http://schemas.microsoft.com/office/drawing/2014/main" id="{00000000-0008-0000-0000-0000F5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58" name="Text Box 40">
          <a:extLst>
            <a:ext uri="{FF2B5EF4-FFF2-40B4-BE49-F238E27FC236}">
              <a16:creationId xmlns:a16="http://schemas.microsoft.com/office/drawing/2014/main" id="{00000000-0008-0000-0000-0000F6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59" name="Text Box 41">
          <a:extLst>
            <a:ext uri="{FF2B5EF4-FFF2-40B4-BE49-F238E27FC236}">
              <a16:creationId xmlns:a16="http://schemas.microsoft.com/office/drawing/2014/main" id="{00000000-0008-0000-0000-0000F7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60" name="Text Box 42">
          <a:extLst>
            <a:ext uri="{FF2B5EF4-FFF2-40B4-BE49-F238E27FC236}">
              <a16:creationId xmlns:a16="http://schemas.microsoft.com/office/drawing/2014/main" id="{00000000-0008-0000-0000-0000F8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61" name="Text Box 43">
          <a:extLst>
            <a:ext uri="{FF2B5EF4-FFF2-40B4-BE49-F238E27FC236}">
              <a16:creationId xmlns:a16="http://schemas.microsoft.com/office/drawing/2014/main" id="{00000000-0008-0000-0000-0000F9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62" name="Text Box 44">
          <a:extLst>
            <a:ext uri="{FF2B5EF4-FFF2-40B4-BE49-F238E27FC236}">
              <a16:creationId xmlns:a16="http://schemas.microsoft.com/office/drawing/2014/main" id="{00000000-0008-0000-0000-0000FA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63" name="Text Box 45">
          <a:extLst>
            <a:ext uri="{FF2B5EF4-FFF2-40B4-BE49-F238E27FC236}">
              <a16:creationId xmlns:a16="http://schemas.microsoft.com/office/drawing/2014/main" id="{00000000-0008-0000-0000-0000FB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64" name="Texto 17">
          <a:extLst>
            <a:ext uri="{FF2B5EF4-FFF2-40B4-BE49-F238E27FC236}">
              <a16:creationId xmlns:a16="http://schemas.microsoft.com/office/drawing/2014/main" id="{00000000-0008-0000-0000-0000FC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65" name="Text Box 75">
          <a:extLst>
            <a:ext uri="{FF2B5EF4-FFF2-40B4-BE49-F238E27FC236}">
              <a16:creationId xmlns:a16="http://schemas.microsoft.com/office/drawing/2014/main" id="{00000000-0008-0000-0000-0000FD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66" name="Text Box 76">
          <a:extLst>
            <a:ext uri="{FF2B5EF4-FFF2-40B4-BE49-F238E27FC236}">
              <a16:creationId xmlns:a16="http://schemas.microsoft.com/office/drawing/2014/main" id="{00000000-0008-0000-0000-0000FE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67" name="Text Box 77">
          <a:extLst>
            <a:ext uri="{FF2B5EF4-FFF2-40B4-BE49-F238E27FC236}">
              <a16:creationId xmlns:a16="http://schemas.microsoft.com/office/drawing/2014/main" id="{00000000-0008-0000-0000-0000FF02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68" name="Text Box 78">
          <a:extLst>
            <a:ext uri="{FF2B5EF4-FFF2-40B4-BE49-F238E27FC236}">
              <a16:creationId xmlns:a16="http://schemas.microsoft.com/office/drawing/2014/main" id="{00000000-0008-0000-0000-000000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69" name="Text Box 79">
          <a:extLst>
            <a:ext uri="{FF2B5EF4-FFF2-40B4-BE49-F238E27FC236}">
              <a16:creationId xmlns:a16="http://schemas.microsoft.com/office/drawing/2014/main" id="{00000000-0008-0000-0000-000001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70" name="Text Box 80">
          <a:extLst>
            <a:ext uri="{FF2B5EF4-FFF2-40B4-BE49-F238E27FC236}">
              <a16:creationId xmlns:a16="http://schemas.microsoft.com/office/drawing/2014/main" id="{00000000-0008-0000-0000-000002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71" name="Text Box 81">
          <a:extLst>
            <a:ext uri="{FF2B5EF4-FFF2-40B4-BE49-F238E27FC236}">
              <a16:creationId xmlns:a16="http://schemas.microsoft.com/office/drawing/2014/main" id="{00000000-0008-0000-0000-000003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72" name="Text Box 82">
          <a:extLst>
            <a:ext uri="{FF2B5EF4-FFF2-40B4-BE49-F238E27FC236}">
              <a16:creationId xmlns:a16="http://schemas.microsoft.com/office/drawing/2014/main" id="{00000000-0008-0000-0000-000004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73" name="Text Box 83">
          <a:extLst>
            <a:ext uri="{FF2B5EF4-FFF2-40B4-BE49-F238E27FC236}">
              <a16:creationId xmlns:a16="http://schemas.microsoft.com/office/drawing/2014/main" id="{00000000-0008-0000-0000-000005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74" name="Text Box 84">
          <a:extLst>
            <a:ext uri="{FF2B5EF4-FFF2-40B4-BE49-F238E27FC236}">
              <a16:creationId xmlns:a16="http://schemas.microsoft.com/office/drawing/2014/main" id="{00000000-0008-0000-0000-000006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75" name="Text Box 85">
          <a:extLst>
            <a:ext uri="{FF2B5EF4-FFF2-40B4-BE49-F238E27FC236}">
              <a16:creationId xmlns:a16="http://schemas.microsoft.com/office/drawing/2014/main" id="{00000000-0008-0000-0000-000007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76" name="Text Box 86">
          <a:extLst>
            <a:ext uri="{FF2B5EF4-FFF2-40B4-BE49-F238E27FC236}">
              <a16:creationId xmlns:a16="http://schemas.microsoft.com/office/drawing/2014/main" id="{00000000-0008-0000-0000-000008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77" name="Text Box 87">
          <a:extLst>
            <a:ext uri="{FF2B5EF4-FFF2-40B4-BE49-F238E27FC236}">
              <a16:creationId xmlns:a16="http://schemas.microsoft.com/office/drawing/2014/main" id="{00000000-0008-0000-0000-000009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78" name="Text Box 88">
          <a:extLst>
            <a:ext uri="{FF2B5EF4-FFF2-40B4-BE49-F238E27FC236}">
              <a16:creationId xmlns:a16="http://schemas.microsoft.com/office/drawing/2014/main" id="{00000000-0008-0000-0000-00000A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79" name="Texto 17">
          <a:extLst>
            <a:ext uri="{FF2B5EF4-FFF2-40B4-BE49-F238E27FC236}">
              <a16:creationId xmlns:a16="http://schemas.microsoft.com/office/drawing/2014/main" id="{00000000-0008-0000-0000-00000B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80" name="Text Box 32">
          <a:extLst>
            <a:ext uri="{FF2B5EF4-FFF2-40B4-BE49-F238E27FC236}">
              <a16:creationId xmlns:a16="http://schemas.microsoft.com/office/drawing/2014/main" id="{00000000-0008-0000-0000-00000C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81" name="Text Box 33">
          <a:extLst>
            <a:ext uri="{FF2B5EF4-FFF2-40B4-BE49-F238E27FC236}">
              <a16:creationId xmlns:a16="http://schemas.microsoft.com/office/drawing/2014/main" id="{00000000-0008-0000-0000-00000D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82" name="Text Box 34">
          <a:extLst>
            <a:ext uri="{FF2B5EF4-FFF2-40B4-BE49-F238E27FC236}">
              <a16:creationId xmlns:a16="http://schemas.microsoft.com/office/drawing/2014/main" id="{00000000-0008-0000-0000-00000E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83" name="Text Box 35">
          <a:extLst>
            <a:ext uri="{FF2B5EF4-FFF2-40B4-BE49-F238E27FC236}">
              <a16:creationId xmlns:a16="http://schemas.microsoft.com/office/drawing/2014/main" id="{00000000-0008-0000-0000-00000F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84" name="Text Box 36">
          <a:extLst>
            <a:ext uri="{FF2B5EF4-FFF2-40B4-BE49-F238E27FC236}">
              <a16:creationId xmlns:a16="http://schemas.microsoft.com/office/drawing/2014/main" id="{00000000-0008-0000-0000-000010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85" name="Text Box 37">
          <a:extLst>
            <a:ext uri="{FF2B5EF4-FFF2-40B4-BE49-F238E27FC236}">
              <a16:creationId xmlns:a16="http://schemas.microsoft.com/office/drawing/2014/main" id="{00000000-0008-0000-0000-000011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86" name="Text Box 38">
          <a:extLst>
            <a:ext uri="{FF2B5EF4-FFF2-40B4-BE49-F238E27FC236}">
              <a16:creationId xmlns:a16="http://schemas.microsoft.com/office/drawing/2014/main" id="{00000000-0008-0000-0000-000012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87" name="Text Box 39">
          <a:extLst>
            <a:ext uri="{FF2B5EF4-FFF2-40B4-BE49-F238E27FC236}">
              <a16:creationId xmlns:a16="http://schemas.microsoft.com/office/drawing/2014/main" id="{00000000-0008-0000-0000-000013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88" name="Text Box 40">
          <a:extLst>
            <a:ext uri="{FF2B5EF4-FFF2-40B4-BE49-F238E27FC236}">
              <a16:creationId xmlns:a16="http://schemas.microsoft.com/office/drawing/2014/main" id="{00000000-0008-0000-0000-000014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89" name="Text Box 41">
          <a:extLst>
            <a:ext uri="{FF2B5EF4-FFF2-40B4-BE49-F238E27FC236}">
              <a16:creationId xmlns:a16="http://schemas.microsoft.com/office/drawing/2014/main" id="{00000000-0008-0000-0000-000015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90" name="Text Box 42">
          <a:extLst>
            <a:ext uri="{FF2B5EF4-FFF2-40B4-BE49-F238E27FC236}">
              <a16:creationId xmlns:a16="http://schemas.microsoft.com/office/drawing/2014/main" id="{00000000-0008-0000-0000-000016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91" name="Text Box 43">
          <a:extLst>
            <a:ext uri="{FF2B5EF4-FFF2-40B4-BE49-F238E27FC236}">
              <a16:creationId xmlns:a16="http://schemas.microsoft.com/office/drawing/2014/main" id="{00000000-0008-0000-0000-000017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92" name="Text Box 44">
          <a:extLst>
            <a:ext uri="{FF2B5EF4-FFF2-40B4-BE49-F238E27FC236}">
              <a16:creationId xmlns:a16="http://schemas.microsoft.com/office/drawing/2014/main" id="{00000000-0008-0000-0000-000018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93" name="Text Box 45">
          <a:extLst>
            <a:ext uri="{FF2B5EF4-FFF2-40B4-BE49-F238E27FC236}">
              <a16:creationId xmlns:a16="http://schemas.microsoft.com/office/drawing/2014/main" id="{00000000-0008-0000-0000-000019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94" name="Texto 17">
          <a:extLst>
            <a:ext uri="{FF2B5EF4-FFF2-40B4-BE49-F238E27FC236}">
              <a16:creationId xmlns:a16="http://schemas.microsoft.com/office/drawing/2014/main" id="{00000000-0008-0000-0000-00001A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95" name="Text Box 75">
          <a:extLst>
            <a:ext uri="{FF2B5EF4-FFF2-40B4-BE49-F238E27FC236}">
              <a16:creationId xmlns:a16="http://schemas.microsoft.com/office/drawing/2014/main" id="{00000000-0008-0000-0000-00001B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96" name="Text Box 76">
          <a:extLst>
            <a:ext uri="{FF2B5EF4-FFF2-40B4-BE49-F238E27FC236}">
              <a16:creationId xmlns:a16="http://schemas.microsoft.com/office/drawing/2014/main" id="{00000000-0008-0000-0000-00001C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97" name="Text Box 77">
          <a:extLst>
            <a:ext uri="{FF2B5EF4-FFF2-40B4-BE49-F238E27FC236}">
              <a16:creationId xmlns:a16="http://schemas.microsoft.com/office/drawing/2014/main" id="{00000000-0008-0000-0000-00001D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98" name="Text Box 78">
          <a:extLst>
            <a:ext uri="{FF2B5EF4-FFF2-40B4-BE49-F238E27FC236}">
              <a16:creationId xmlns:a16="http://schemas.microsoft.com/office/drawing/2014/main" id="{00000000-0008-0000-0000-00001E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799" name="Text Box 79">
          <a:extLst>
            <a:ext uri="{FF2B5EF4-FFF2-40B4-BE49-F238E27FC236}">
              <a16:creationId xmlns:a16="http://schemas.microsoft.com/office/drawing/2014/main" id="{00000000-0008-0000-0000-00001F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00" name="Text Box 80">
          <a:extLst>
            <a:ext uri="{FF2B5EF4-FFF2-40B4-BE49-F238E27FC236}">
              <a16:creationId xmlns:a16="http://schemas.microsoft.com/office/drawing/2014/main" id="{00000000-0008-0000-0000-000020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01" name="Text Box 81">
          <a:extLst>
            <a:ext uri="{FF2B5EF4-FFF2-40B4-BE49-F238E27FC236}">
              <a16:creationId xmlns:a16="http://schemas.microsoft.com/office/drawing/2014/main" id="{00000000-0008-0000-0000-000021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02" name="Text Box 82">
          <a:extLst>
            <a:ext uri="{FF2B5EF4-FFF2-40B4-BE49-F238E27FC236}">
              <a16:creationId xmlns:a16="http://schemas.microsoft.com/office/drawing/2014/main" id="{00000000-0008-0000-0000-000022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03" name="Text Box 83">
          <a:extLst>
            <a:ext uri="{FF2B5EF4-FFF2-40B4-BE49-F238E27FC236}">
              <a16:creationId xmlns:a16="http://schemas.microsoft.com/office/drawing/2014/main" id="{00000000-0008-0000-0000-000023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04" name="Text Box 84">
          <a:extLst>
            <a:ext uri="{FF2B5EF4-FFF2-40B4-BE49-F238E27FC236}">
              <a16:creationId xmlns:a16="http://schemas.microsoft.com/office/drawing/2014/main" id="{00000000-0008-0000-0000-000024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05" name="Text Box 85">
          <a:extLst>
            <a:ext uri="{FF2B5EF4-FFF2-40B4-BE49-F238E27FC236}">
              <a16:creationId xmlns:a16="http://schemas.microsoft.com/office/drawing/2014/main" id="{00000000-0008-0000-0000-000025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06" name="Text Box 86">
          <a:extLst>
            <a:ext uri="{FF2B5EF4-FFF2-40B4-BE49-F238E27FC236}">
              <a16:creationId xmlns:a16="http://schemas.microsoft.com/office/drawing/2014/main" id="{00000000-0008-0000-0000-000026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07" name="Text Box 87">
          <a:extLst>
            <a:ext uri="{FF2B5EF4-FFF2-40B4-BE49-F238E27FC236}">
              <a16:creationId xmlns:a16="http://schemas.microsoft.com/office/drawing/2014/main" id="{00000000-0008-0000-0000-000027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08" name="Text Box 88">
          <a:extLst>
            <a:ext uri="{FF2B5EF4-FFF2-40B4-BE49-F238E27FC236}">
              <a16:creationId xmlns:a16="http://schemas.microsoft.com/office/drawing/2014/main" id="{00000000-0008-0000-0000-000028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09" name="Texto 17">
          <a:extLst>
            <a:ext uri="{FF2B5EF4-FFF2-40B4-BE49-F238E27FC236}">
              <a16:creationId xmlns:a16="http://schemas.microsoft.com/office/drawing/2014/main" id="{00000000-0008-0000-0000-000029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10" name="Text Box 32">
          <a:extLst>
            <a:ext uri="{FF2B5EF4-FFF2-40B4-BE49-F238E27FC236}">
              <a16:creationId xmlns:a16="http://schemas.microsoft.com/office/drawing/2014/main" id="{00000000-0008-0000-0000-00002A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11" name="Text Box 33">
          <a:extLst>
            <a:ext uri="{FF2B5EF4-FFF2-40B4-BE49-F238E27FC236}">
              <a16:creationId xmlns:a16="http://schemas.microsoft.com/office/drawing/2014/main" id="{00000000-0008-0000-0000-00002B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12" name="Text Box 34">
          <a:extLst>
            <a:ext uri="{FF2B5EF4-FFF2-40B4-BE49-F238E27FC236}">
              <a16:creationId xmlns:a16="http://schemas.microsoft.com/office/drawing/2014/main" id="{00000000-0008-0000-0000-00002C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13" name="Text Box 35">
          <a:extLst>
            <a:ext uri="{FF2B5EF4-FFF2-40B4-BE49-F238E27FC236}">
              <a16:creationId xmlns:a16="http://schemas.microsoft.com/office/drawing/2014/main" id="{00000000-0008-0000-0000-00002D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14" name="Text Box 36">
          <a:extLst>
            <a:ext uri="{FF2B5EF4-FFF2-40B4-BE49-F238E27FC236}">
              <a16:creationId xmlns:a16="http://schemas.microsoft.com/office/drawing/2014/main" id="{00000000-0008-0000-0000-00002E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15" name="Text Box 37">
          <a:extLst>
            <a:ext uri="{FF2B5EF4-FFF2-40B4-BE49-F238E27FC236}">
              <a16:creationId xmlns:a16="http://schemas.microsoft.com/office/drawing/2014/main" id="{00000000-0008-0000-0000-00002F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16" name="Text Box 38">
          <a:extLst>
            <a:ext uri="{FF2B5EF4-FFF2-40B4-BE49-F238E27FC236}">
              <a16:creationId xmlns:a16="http://schemas.microsoft.com/office/drawing/2014/main" id="{00000000-0008-0000-0000-000030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17" name="Text Box 39">
          <a:extLst>
            <a:ext uri="{FF2B5EF4-FFF2-40B4-BE49-F238E27FC236}">
              <a16:creationId xmlns:a16="http://schemas.microsoft.com/office/drawing/2014/main" id="{00000000-0008-0000-0000-000031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18" name="Text Box 40">
          <a:extLst>
            <a:ext uri="{FF2B5EF4-FFF2-40B4-BE49-F238E27FC236}">
              <a16:creationId xmlns:a16="http://schemas.microsoft.com/office/drawing/2014/main" id="{00000000-0008-0000-0000-000032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19" name="Text Box 41">
          <a:extLst>
            <a:ext uri="{FF2B5EF4-FFF2-40B4-BE49-F238E27FC236}">
              <a16:creationId xmlns:a16="http://schemas.microsoft.com/office/drawing/2014/main" id="{00000000-0008-0000-0000-000033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20" name="Text Box 42">
          <a:extLst>
            <a:ext uri="{FF2B5EF4-FFF2-40B4-BE49-F238E27FC236}">
              <a16:creationId xmlns:a16="http://schemas.microsoft.com/office/drawing/2014/main" id="{00000000-0008-0000-0000-000034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21" name="Text Box 43">
          <a:extLst>
            <a:ext uri="{FF2B5EF4-FFF2-40B4-BE49-F238E27FC236}">
              <a16:creationId xmlns:a16="http://schemas.microsoft.com/office/drawing/2014/main" id="{00000000-0008-0000-0000-000035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22" name="Text Box 44">
          <a:extLst>
            <a:ext uri="{FF2B5EF4-FFF2-40B4-BE49-F238E27FC236}">
              <a16:creationId xmlns:a16="http://schemas.microsoft.com/office/drawing/2014/main" id="{00000000-0008-0000-0000-000036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23" name="Text Box 45">
          <a:extLst>
            <a:ext uri="{FF2B5EF4-FFF2-40B4-BE49-F238E27FC236}">
              <a16:creationId xmlns:a16="http://schemas.microsoft.com/office/drawing/2014/main" id="{00000000-0008-0000-0000-000037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24" name="Texto 17">
          <a:extLst>
            <a:ext uri="{FF2B5EF4-FFF2-40B4-BE49-F238E27FC236}">
              <a16:creationId xmlns:a16="http://schemas.microsoft.com/office/drawing/2014/main" id="{00000000-0008-0000-0000-000038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25" name="Text Box 75">
          <a:extLst>
            <a:ext uri="{FF2B5EF4-FFF2-40B4-BE49-F238E27FC236}">
              <a16:creationId xmlns:a16="http://schemas.microsoft.com/office/drawing/2014/main" id="{00000000-0008-0000-0000-000039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26" name="Text Box 76">
          <a:extLst>
            <a:ext uri="{FF2B5EF4-FFF2-40B4-BE49-F238E27FC236}">
              <a16:creationId xmlns:a16="http://schemas.microsoft.com/office/drawing/2014/main" id="{00000000-0008-0000-0000-00003A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27" name="Text Box 77">
          <a:extLst>
            <a:ext uri="{FF2B5EF4-FFF2-40B4-BE49-F238E27FC236}">
              <a16:creationId xmlns:a16="http://schemas.microsoft.com/office/drawing/2014/main" id="{00000000-0008-0000-0000-00003B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28" name="Text Box 78">
          <a:extLst>
            <a:ext uri="{FF2B5EF4-FFF2-40B4-BE49-F238E27FC236}">
              <a16:creationId xmlns:a16="http://schemas.microsoft.com/office/drawing/2014/main" id="{00000000-0008-0000-0000-00003C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29" name="Text Box 79">
          <a:extLst>
            <a:ext uri="{FF2B5EF4-FFF2-40B4-BE49-F238E27FC236}">
              <a16:creationId xmlns:a16="http://schemas.microsoft.com/office/drawing/2014/main" id="{00000000-0008-0000-0000-00003D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30" name="Text Box 80">
          <a:extLst>
            <a:ext uri="{FF2B5EF4-FFF2-40B4-BE49-F238E27FC236}">
              <a16:creationId xmlns:a16="http://schemas.microsoft.com/office/drawing/2014/main" id="{00000000-0008-0000-0000-00003E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31" name="Text Box 81">
          <a:extLst>
            <a:ext uri="{FF2B5EF4-FFF2-40B4-BE49-F238E27FC236}">
              <a16:creationId xmlns:a16="http://schemas.microsoft.com/office/drawing/2014/main" id="{00000000-0008-0000-0000-00003F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32" name="Text Box 82">
          <a:extLst>
            <a:ext uri="{FF2B5EF4-FFF2-40B4-BE49-F238E27FC236}">
              <a16:creationId xmlns:a16="http://schemas.microsoft.com/office/drawing/2014/main" id="{00000000-0008-0000-0000-000040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33" name="Text Box 83">
          <a:extLst>
            <a:ext uri="{FF2B5EF4-FFF2-40B4-BE49-F238E27FC236}">
              <a16:creationId xmlns:a16="http://schemas.microsoft.com/office/drawing/2014/main" id="{00000000-0008-0000-0000-000041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34" name="Text Box 84">
          <a:extLst>
            <a:ext uri="{FF2B5EF4-FFF2-40B4-BE49-F238E27FC236}">
              <a16:creationId xmlns:a16="http://schemas.microsoft.com/office/drawing/2014/main" id="{00000000-0008-0000-0000-000042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35" name="Text Box 85">
          <a:extLst>
            <a:ext uri="{FF2B5EF4-FFF2-40B4-BE49-F238E27FC236}">
              <a16:creationId xmlns:a16="http://schemas.microsoft.com/office/drawing/2014/main" id="{00000000-0008-0000-0000-000043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36" name="Text Box 86">
          <a:extLst>
            <a:ext uri="{FF2B5EF4-FFF2-40B4-BE49-F238E27FC236}">
              <a16:creationId xmlns:a16="http://schemas.microsoft.com/office/drawing/2014/main" id="{00000000-0008-0000-0000-000044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37" name="Text Box 87">
          <a:extLst>
            <a:ext uri="{FF2B5EF4-FFF2-40B4-BE49-F238E27FC236}">
              <a16:creationId xmlns:a16="http://schemas.microsoft.com/office/drawing/2014/main" id="{00000000-0008-0000-0000-000045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38" name="Text Box 88">
          <a:extLst>
            <a:ext uri="{FF2B5EF4-FFF2-40B4-BE49-F238E27FC236}">
              <a16:creationId xmlns:a16="http://schemas.microsoft.com/office/drawing/2014/main" id="{00000000-0008-0000-0000-000046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39" name="Texto 17">
          <a:extLst>
            <a:ext uri="{FF2B5EF4-FFF2-40B4-BE49-F238E27FC236}">
              <a16:creationId xmlns:a16="http://schemas.microsoft.com/office/drawing/2014/main" id="{00000000-0008-0000-0000-000047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40" name="Text Box 32">
          <a:extLst>
            <a:ext uri="{FF2B5EF4-FFF2-40B4-BE49-F238E27FC236}">
              <a16:creationId xmlns:a16="http://schemas.microsoft.com/office/drawing/2014/main" id="{00000000-0008-0000-0000-000048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41" name="Text Box 33">
          <a:extLst>
            <a:ext uri="{FF2B5EF4-FFF2-40B4-BE49-F238E27FC236}">
              <a16:creationId xmlns:a16="http://schemas.microsoft.com/office/drawing/2014/main" id="{00000000-0008-0000-0000-000049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42" name="Text Box 34">
          <a:extLst>
            <a:ext uri="{FF2B5EF4-FFF2-40B4-BE49-F238E27FC236}">
              <a16:creationId xmlns:a16="http://schemas.microsoft.com/office/drawing/2014/main" id="{00000000-0008-0000-0000-00004A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43" name="Text Box 35">
          <a:extLst>
            <a:ext uri="{FF2B5EF4-FFF2-40B4-BE49-F238E27FC236}">
              <a16:creationId xmlns:a16="http://schemas.microsoft.com/office/drawing/2014/main" id="{00000000-0008-0000-0000-00004B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44" name="Text Box 36">
          <a:extLst>
            <a:ext uri="{FF2B5EF4-FFF2-40B4-BE49-F238E27FC236}">
              <a16:creationId xmlns:a16="http://schemas.microsoft.com/office/drawing/2014/main" id="{00000000-0008-0000-0000-00004C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45" name="Text Box 37">
          <a:extLst>
            <a:ext uri="{FF2B5EF4-FFF2-40B4-BE49-F238E27FC236}">
              <a16:creationId xmlns:a16="http://schemas.microsoft.com/office/drawing/2014/main" id="{00000000-0008-0000-0000-00004D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46" name="Text Box 38">
          <a:extLst>
            <a:ext uri="{FF2B5EF4-FFF2-40B4-BE49-F238E27FC236}">
              <a16:creationId xmlns:a16="http://schemas.microsoft.com/office/drawing/2014/main" id="{00000000-0008-0000-0000-00004E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47" name="Text Box 39">
          <a:extLst>
            <a:ext uri="{FF2B5EF4-FFF2-40B4-BE49-F238E27FC236}">
              <a16:creationId xmlns:a16="http://schemas.microsoft.com/office/drawing/2014/main" id="{00000000-0008-0000-0000-00004F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48" name="Text Box 40">
          <a:extLst>
            <a:ext uri="{FF2B5EF4-FFF2-40B4-BE49-F238E27FC236}">
              <a16:creationId xmlns:a16="http://schemas.microsoft.com/office/drawing/2014/main" id="{00000000-0008-0000-0000-000050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49" name="Text Box 41">
          <a:extLst>
            <a:ext uri="{FF2B5EF4-FFF2-40B4-BE49-F238E27FC236}">
              <a16:creationId xmlns:a16="http://schemas.microsoft.com/office/drawing/2014/main" id="{00000000-0008-0000-0000-000051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50" name="Text Box 42">
          <a:extLst>
            <a:ext uri="{FF2B5EF4-FFF2-40B4-BE49-F238E27FC236}">
              <a16:creationId xmlns:a16="http://schemas.microsoft.com/office/drawing/2014/main" id="{00000000-0008-0000-0000-000052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51" name="Text Box 43">
          <a:extLst>
            <a:ext uri="{FF2B5EF4-FFF2-40B4-BE49-F238E27FC236}">
              <a16:creationId xmlns:a16="http://schemas.microsoft.com/office/drawing/2014/main" id="{00000000-0008-0000-0000-000053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52" name="Text Box 44">
          <a:extLst>
            <a:ext uri="{FF2B5EF4-FFF2-40B4-BE49-F238E27FC236}">
              <a16:creationId xmlns:a16="http://schemas.microsoft.com/office/drawing/2014/main" id="{00000000-0008-0000-0000-000054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53" name="Text Box 45">
          <a:extLst>
            <a:ext uri="{FF2B5EF4-FFF2-40B4-BE49-F238E27FC236}">
              <a16:creationId xmlns:a16="http://schemas.microsoft.com/office/drawing/2014/main" id="{00000000-0008-0000-0000-000055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54" name="Texto 17">
          <a:extLst>
            <a:ext uri="{FF2B5EF4-FFF2-40B4-BE49-F238E27FC236}">
              <a16:creationId xmlns:a16="http://schemas.microsoft.com/office/drawing/2014/main" id="{00000000-0008-0000-0000-000056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55" name="Text Box 75">
          <a:extLst>
            <a:ext uri="{FF2B5EF4-FFF2-40B4-BE49-F238E27FC236}">
              <a16:creationId xmlns:a16="http://schemas.microsoft.com/office/drawing/2014/main" id="{00000000-0008-0000-0000-000057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56" name="Text Box 76">
          <a:extLst>
            <a:ext uri="{FF2B5EF4-FFF2-40B4-BE49-F238E27FC236}">
              <a16:creationId xmlns:a16="http://schemas.microsoft.com/office/drawing/2014/main" id="{00000000-0008-0000-0000-000058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57" name="Text Box 77">
          <a:extLst>
            <a:ext uri="{FF2B5EF4-FFF2-40B4-BE49-F238E27FC236}">
              <a16:creationId xmlns:a16="http://schemas.microsoft.com/office/drawing/2014/main" id="{00000000-0008-0000-0000-000059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58" name="Text Box 78">
          <a:extLst>
            <a:ext uri="{FF2B5EF4-FFF2-40B4-BE49-F238E27FC236}">
              <a16:creationId xmlns:a16="http://schemas.microsoft.com/office/drawing/2014/main" id="{00000000-0008-0000-0000-00005A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59" name="Text Box 79">
          <a:extLst>
            <a:ext uri="{FF2B5EF4-FFF2-40B4-BE49-F238E27FC236}">
              <a16:creationId xmlns:a16="http://schemas.microsoft.com/office/drawing/2014/main" id="{00000000-0008-0000-0000-00005B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60" name="Text Box 80">
          <a:extLst>
            <a:ext uri="{FF2B5EF4-FFF2-40B4-BE49-F238E27FC236}">
              <a16:creationId xmlns:a16="http://schemas.microsoft.com/office/drawing/2014/main" id="{00000000-0008-0000-0000-00005C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61" name="Text Box 81">
          <a:extLst>
            <a:ext uri="{FF2B5EF4-FFF2-40B4-BE49-F238E27FC236}">
              <a16:creationId xmlns:a16="http://schemas.microsoft.com/office/drawing/2014/main" id="{00000000-0008-0000-0000-00005D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62" name="Text Box 82">
          <a:extLst>
            <a:ext uri="{FF2B5EF4-FFF2-40B4-BE49-F238E27FC236}">
              <a16:creationId xmlns:a16="http://schemas.microsoft.com/office/drawing/2014/main" id="{00000000-0008-0000-0000-00005E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63" name="Text Box 83">
          <a:extLst>
            <a:ext uri="{FF2B5EF4-FFF2-40B4-BE49-F238E27FC236}">
              <a16:creationId xmlns:a16="http://schemas.microsoft.com/office/drawing/2014/main" id="{00000000-0008-0000-0000-00005F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64" name="Text Box 84">
          <a:extLst>
            <a:ext uri="{FF2B5EF4-FFF2-40B4-BE49-F238E27FC236}">
              <a16:creationId xmlns:a16="http://schemas.microsoft.com/office/drawing/2014/main" id="{00000000-0008-0000-0000-000060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65" name="Text Box 85">
          <a:extLst>
            <a:ext uri="{FF2B5EF4-FFF2-40B4-BE49-F238E27FC236}">
              <a16:creationId xmlns:a16="http://schemas.microsoft.com/office/drawing/2014/main" id="{00000000-0008-0000-0000-000061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66" name="Text Box 86">
          <a:extLst>
            <a:ext uri="{FF2B5EF4-FFF2-40B4-BE49-F238E27FC236}">
              <a16:creationId xmlns:a16="http://schemas.microsoft.com/office/drawing/2014/main" id="{00000000-0008-0000-0000-000062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67" name="Text Box 87">
          <a:extLst>
            <a:ext uri="{FF2B5EF4-FFF2-40B4-BE49-F238E27FC236}">
              <a16:creationId xmlns:a16="http://schemas.microsoft.com/office/drawing/2014/main" id="{00000000-0008-0000-0000-000063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68" name="Text Box 88">
          <a:extLst>
            <a:ext uri="{FF2B5EF4-FFF2-40B4-BE49-F238E27FC236}">
              <a16:creationId xmlns:a16="http://schemas.microsoft.com/office/drawing/2014/main" id="{00000000-0008-0000-0000-000064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69" name="Texto 17">
          <a:extLst>
            <a:ext uri="{FF2B5EF4-FFF2-40B4-BE49-F238E27FC236}">
              <a16:creationId xmlns:a16="http://schemas.microsoft.com/office/drawing/2014/main" id="{00000000-0008-0000-0000-000065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70" name="Text Box 32">
          <a:extLst>
            <a:ext uri="{FF2B5EF4-FFF2-40B4-BE49-F238E27FC236}">
              <a16:creationId xmlns:a16="http://schemas.microsoft.com/office/drawing/2014/main" id="{00000000-0008-0000-0000-000066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71" name="Text Box 33">
          <a:extLst>
            <a:ext uri="{FF2B5EF4-FFF2-40B4-BE49-F238E27FC236}">
              <a16:creationId xmlns:a16="http://schemas.microsoft.com/office/drawing/2014/main" id="{00000000-0008-0000-0000-000067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72" name="Text Box 34">
          <a:extLst>
            <a:ext uri="{FF2B5EF4-FFF2-40B4-BE49-F238E27FC236}">
              <a16:creationId xmlns:a16="http://schemas.microsoft.com/office/drawing/2014/main" id="{00000000-0008-0000-0000-000068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73" name="Text Box 35">
          <a:extLst>
            <a:ext uri="{FF2B5EF4-FFF2-40B4-BE49-F238E27FC236}">
              <a16:creationId xmlns:a16="http://schemas.microsoft.com/office/drawing/2014/main" id="{00000000-0008-0000-0000-000069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74" name="Text Box 36">
          <a:extLst>
            <a:ext uri="{FF2B5EF4-FFF2-40B4-BE49-F238E27FC236}">
              <a16:creationId xmlns:a16="http://schemas.microsoft.com/office/drawing/2014/main" id="{00000000-0008-0000-0000-00006A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75" name="Text Box 37">
          <a:extLst>
            <a:ext uri="{FF2B5EF4-FFF2-40B4-BE49-F238E27FC236}">
              <a16:creationId xmlns:a16="http://schemas.microsoft.com/office/drawing/2014/main" id="{00000000-0008-0000-0000-00006B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76" name="Text Box 38">
          <a:extLst>
            <a:ext uri="{FF2B5EF4-FFF2-40B4-BE49-F238E27FC236}">
              <a16:creationId xmlns:a16="http://schemas.microsoft.com/office/drawing/2014/main" id="{00000000-0008-0000-0000-00006C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77" name="Text Box 39">
          <a:extLst>
            <a:ext uri="{FF2B5EF4-FFF2-40B4-BE49-F238E27FC236}">
              <a16:creationId xmlns:a16="http://schemas.microsoft.com/office/drawing/2014/main" id="{00000000-0008-0000-0000-00006D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78" name="Text Box 40">
          <a:extLst>
            <a:ext uri="{FF2B5EF4-FFF2-40B4-BE49-F238E27FC236}">
              <a16:creationId xmlns:a16="http://schemas.microsoft.com/office/drawing/2014/main" id="{00000000-0008-0000-0000-00006E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79" name="Text Box 41">
          <a:extLst>
            <a:ext uri="{FF2B5EF4-FFF2-40B4-BE49-F238E27FC236}">
              <a16:creationId xmlns:a16="http://schemas.microsoft.com/office/drawing/2014/main" id="{00000000-0008-0000-0000-00006F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80" name="Text Box 42">
          <a:extLst>
            <a:ext uri="{FF2B5EF4-FFF2-40B4-BE49-F238E27FC236}">
              <a16:creationId xmlns:a16="http://schemas.microsoft.com/office/drawing/2014/main" id="{00000000-0008-0000-0000-000070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81" name="Text Box 43">
          <a:extLst>
            <a:ext uri="{FF2B5EF4-FFF2-40B4-BE49-F238E27FC236}">
              <a16:creationId xmlns:a16="http://schemas.microsoft.com/office/drawing/2014/main" id="{00000000-0008-0000-0000-000071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82" name="Text Box 44">
          <a:extLst>
            <a:ext uri="{FF2B5EF4-FFF2-40B4-BE49-F238E27FC236}">
              <a16:creationId xmlns:a16="http://schemas.microsoft.com/office/drawing/2014/main" id="{00000000-0008-0000-0000-000072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83" name="Text Box 45">
          <a:extLst>
            <a:ext uri="{FF2B5EF4-FFF2-40B4-BE49-F238E27FC236}">
              <a16:creationId xmlns:a16="http://schemas.microsoft.com/office/drawing/2014/main" id="{00000000-0008-0000-0000-000073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84" name="Texto 17">
          <a:extLst>
            <a:ext uri="{FF2B5EF4-FFF2-40B4-BE49-F238E27FC236}">
              <a16:creationId xmlns:a16="http://schemas.microsoft.com/office/drawing/2014/main" id="{00000000-0008-0000-0000-000074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85" name="Text Box 75">
          <a:extLst>
            <a:ext uri="{FF2B5EF4-FFF2-40B4-BE49-F238E27FC236}">
              <a16:creationId xmlns:a16="http://schemas.microsoft.com/office/drawing/2014/main" id="{00000000-0008-0000-0000-000075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86" name="Text Box 76">
          <a:extLst>
            <a:ext uri="{FF2B5EF4-FFF2-40B4-BE49-F238E27FC236}">
              <a16:creationId xmlns:a16="http://schemas.microsoft.com/office/drawing/2014/main" id="{00000000-0008-0000-0000-000076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87" name="Text Box 77">
          <a:extLst>
            <a:ext uri="{FF2B5EF4-FFF2-40B4-BE49-F238E27FC236}">
              <a16:creationId xmlns:a16="http://schemas.microsoft.com/office/drawing/2014/main" id="{00000000-0008-0000-0000-000077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88" name="Text Box 78">
          <a:extLst>
            <a:ext uri="{FF2B5EF4-FFF2-40B4-BE49-F238E27FC236}">
              <a16:creationId xmlns:a16="http://schemas.microsoft.com/office/drawing/2014/main" id="{00000000-0008-0000-0000-000078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89" name="Text Box 79">
          <a:extLst>
            <a:ext uri="{FF2B5EF4-FFF2-40B4-BE49-F238E27FC236}">
              <a16:creationId xmlns:a16="http://schemas.microsoft.com/office/drawing/2014/main" id="{00000000-0008-0000-0000-000079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90" name="Text Box 80">
          <a:extLst>
            <a:ext uri="{FF2B5EF4-FFF2-40B4-BE49-F238E27FC236}">
              <a16:creationId xmlns:a16="http://schemas.microsoft.com/office/drawing/2014/main" id="{00000000-0008-0000-0000-00007A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91" name="Text Box 81">
          <a:extLst>
            <a:ext uri="{FF2B5EF4-FFF2-40B4-BE49-F238E27FC236}">
              <a16:creationId xmlns:a16="http://schemas.microsoft.com/office/drawing/2014/main" id="{00000000-0008-0000-0000-00007B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92" name="Text Box 82">
          <a:extLst>
            <a:ext uri="{FF2B5EF4-FFF2-40B4-BE49-F238E27FC236}">
              <a16:creationId xmlns:a16="http://schemas.microsoft.com/office/drawing/2014/main" id="{00000000-0008-0000-0000-00007C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93" name="Text Box 83">
          <a:extLst>
            <a:ext uri="{FF2B5EF4-FFF2-40B4-BE49-F238E27FC236}">
              <a16:creationId xmlns:a16="http://schemas.microsoft.com/office/drawing/2014/main" id="{00000000-0008-0000-0000-00007D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94" name="Text Box 84">
          <a:extLst>
            <a:ext uri="{FF2B5EF4-FFF2-40B4-BE49-F238E27FC236}">
              <a16:creationId xmlns:a16="http://schemas.microsoft.com/office/drawing/2014/main" id="{00000000-0008-0000-0000-00007E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95" name="Text Box 85">
          <a:extLst>
            <a:ext uri="{FF2B5EF4-FFF2-40B4-BE49-F238E27FC236}">
              <a16:creationId xmlns:a16="http://schemas.microsoft.com/office/drawing/2014/main" id="{00000000-0008-0000-0000-00007F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96" name="Text Box 86">
          <a:extLst>
            <a:ext uri="{FF2B5EF4-FFF2-40B4-BE49-F238E27FC236}">
              <a16:creationId xmlns:a16="http://schemas.microsoft.com/office/drawing/2014/main" id="{00000000-0008-0000-0000-000080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97" name="Text Box 87">
          <a:extLst>
            <a:ext uri="{FF2B5EF4-FFF2-40B4-BE49-F238E27FC236}">
              <a16:creationId xmlns:a16="http://schemas.microsoft.com/office/drawing/2014/main" id="{00000000-0008-0000-0000-000081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8</xdr:row>
      <xdr:rowOff>95251</xdr:rowOff>
    </xdr:to>
    <xdr:sp macro="" textlink="">
      <xdr:nvSpPr>
        <xdr:cNvPr id="898" name="Text Box 88">
          <a:extLst>
            <a:ext uri="{FF2B5EF4-FFF2-40B4-BE49-F238E27FC236}">
              <a16:creationId xmlns:a16="http://schemas.microsoft.com/office/drawing/2014/main" id="{00000000-0008-0000-0000-000082030000}"/>
            </a:ext>
          </a:extLst>
        </xdr:cNvPr>
        <xdr:cNvSpPr txBox="1">
          <a:spLocks noChangeArrowheads="1"/>
        </xdr:cNvSpPr>
      </xdr:nvSpPr>
      <xdr:spPr bwMode="auto">
        <a:xfrm>
          <a:off x="12372975" y="647700"/>
          <a:ext cx="76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0</xdr:colOff>
      <xdr:row>233</xdr:row>
      <xdr:rowOff>0</xdr:rowOff>
    </xdr:from>
    <xdr:to>
      <xdr:col>30</xdr:col>
      <xdr:colOff>76200</xdr:colOff>
      <xdr:row>234</xdr:row>
      <xdr:rowOff>123825</xdr:rowOff>
    </xdr:to>
    <xdr:sp macro="" textlink="">
      <xdr:nvSpPr>
        <xdr:cNvPr id="2" name="Text Box 89">
          <a:extLst>
            <a:ext uri="{FF2B5EF4-FFF2-40B4-BE49-F238E27FC236}">
              <a16:creationId xmlns:a16="http://schemas.microsoft.com/office/drawing/2014/main" id="{00000000-0008-0000-0100-000002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3" name="Text Box 90">
          <a:extLst>
            <a:ext uri="{FF2B5EF4-FFF2-40B4-BE49-F238E27FC236}">
              <a16:creationId xmlns:a16="http://schemas.microsoft.com/office/drawing/2014/main" id="{00000000-0008-0000-0100-000003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4" name="Text Box 91">
          <a:extLst>
            <a:ext uri="{FF2B5EF4-FFF2-40B4-BE49-F238E27FC236}">
              <a16:creationId xmlns:a16="http://schemas.microsoft.com/office/drawing/2014/main" id="{00000000-0008-0000-0100-000004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5" name="Text Box 92">
          <a:extLst>
            <a:ext uri="{FF2B5EF4-FFF2-40B4-BE49-F238E27FC236}">
              <a16:creationId xmlns:a16="http://schemas.microsoft.com/office/drawing/2014/main" id="{00000000-0008-0000-0100-000005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6" name="Text Box 93">
          <a:extLst>
            <a:ext uri="{FF2B5EF4-FFF2-40B4-BE49-F238E27FC236}">
              <a16:creationId xmlns:a16="http://schemas.microsoft.com/office/drawing/2014/main" id="{00000000-0008-0000-0100-000006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7" name="Text Box 96">
          <a:extLst>
            <a:ext uri="{FF2B5EF4-FFF2-40B4-BE49-F238E27FC236}">
              <a16:creationId xmlns:a16="http://schemas.microsoft.com/office/drawing/2014/main" id="{00000000-0008-0000-0100-000007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8" name="Text Box 97">
          <a:extLst>
            <a:ext uri="{FF2B5EF4-FFF2-40B4-BE49-F238E27FC236}">
              <a16:creationId xmlns:a16="http://schemas.microsoft.com/office/drawing/2014/main" id="{00000000-0008-0000-0100-000008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9" name="Text Box 98">
          <a:extLst>
            <a:ext uri="{FF2B5EF4-FFF2-40B4-BE49-F238E27FC236}">
              <a16:creationId xmlns:a16="http://schemas.microsoft.com/office/drawing/2014/main" id="{00000000-0008-0000-0100-000009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10" name="Text Box 99">
          <a:extLst>
            <a:ext uri="{FF2B5EF4-FFF2-40B4-BE49-F238E27FC236}">
              <a16:creationId xmlns:a16="http://schemas.microsoft.com/office/drawing/2014/main" id="{00000000-0008-0000-0100-00000A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11" name="Text Box 100">
          <a:extLst>
            <a:ext uri="{FF2B5EF4-FFF2-40B4-BE49-F238E27FC236}">
              <a16:creationId xmlns:a16="http://schemas.microsoft.com/office/drawing/2014/main" id="{00000000-0008-0000-0100-00000B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12" name="Text Box 101">
          <a:extLst>
            <a:ext uri="{FF2B5EF4-FFF2-40B4-BE49-F238E27FC236}">
              <a16:creationId xmlns:a16="http://schemas.microsoft.com/office/drawing/2014/main" id="{00000000-0008-0000-0100-00000C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13" name="Text Box 102">
          <a:extLst>
            <a:ext uri="{FF2B5EF4-FFF2-40B4-BE49-F238E27FC236}">
              <a16:creationId xmlns:a16="http://schemas.microsoft.com/office/drawing/2014/main" id="{00000000-0008-0000-0100-00000D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14" name="Text Box 103">
          <a:extLst>
            <a:ext uri="{FF2B5EF4-FFF2-40B4-BE49-F238E27FC236}">
              <a16:creationId xmlns:a16="http://schemas.microsoft.com/office/drawing/2014/main" id="{00000000-0008-0000-0100-00000E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15" name="Text Box 104">
          <a:extLst>
            <a:ext uri="{FF2B5EF4-FFF2-40B4-BE49-F238E27FC236}">
              <a16:creationId xmlns:a16="http://schemas.microsoft.com/office/drawing/2014/main" id="{00000000-0008-0000-0100-00000F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16" name="Text Box 105">
          <a:extLst>
            <a:ext uri="{FF2B5EF4-FFF2-40B4-BE49-F238E27FC236}">
              <a16:creationId xmlns:a16="http://schemas.microsoft.com/office/drawing/2014/main" id="{00000000-0008-0000-0100-000010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17" name="Text Box 106">
          <a:extLst>
            <a:ext uri="{FF2B5EF4-FFF2-40B4-BE49-F238E27FC236}">
              <a16:creationId xmlns:a16="http://schemas.microsoft.com/office/drawing/2014/main" id="{00000000-0008-0000-0100-000011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18" name="Text Box 107">
          <a:extLst>
            <a:ext uri="{FF2B5EF4-FFF2-40B4-BE49-F238E27FC236}">
              <a16:creationId xmlns:a16="http://schemas.microsoft.com/office/drawing/2014/main" id="{00000000-0008-0000-0100-000012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19" name="Text Box 108">
          <a:extLst>
            <a:ext uri="{FF2B5EF4-FFF2-40B4-BE49-F238E27FC236}">
              <a16:creationId xmlns:a16="http://schemas.microsoft.com/office/drawing/2014/main" id="{00000000-0008-0000-0100-000013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20" name="Text Box 109">
          <a:extLst>
            <a:ext uri="{FF2B5EF4-FFF2-40B4-BE49-F238E27FC236}">
              <a16:creationId xmlns:a16="http://schemas.microsoft.com/office/drawing/2014/main" id="{00000000-0008-0000-0100-000014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21" name="Text Box 110">
          <a:extLst>
            <a:ext uri="{FF2B5EF4-FFF2-40B4-BE49-F238E27FC236}">
              <a16:creationId xmlns:a16="http://schemas.microsoft.com/office/drawing/2014/main" id="{00000000-0008-0000-0100-000015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22" name="Text Box 111">
          <a:extLst>
            <a:ext uri="{FF2B5EF4-FFF2-40B4-BE49-F238E27FC236}">
              <a16:creationId xmlns:a16="http://schemas.microsoft.com/office/drawing/2014/main" id="{00000000-0008-0000-0100-000016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23" name="Text Box 112">
          <a:extLst>
            <a:ext uri="{FF2B5EF4-FFF2-40B4-BE49-F238E27FC236}">
              <a16:creationId xmlns:a16="http://schemas.microsoft.com/office/drawing/2014/main" id="{00000000-0008-0000-0100-000017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24" name="Text Box 113">
          <a:extLst>
            <a:ext uri="{FF2B5EF4-FFF2-40B4-BE49-F238E27FC236}">
              <a16:creationId xmlns:a16="http://schemas.microsoft.com/office/drawing/2014/main" id="{00000000-0008-0000-0100-000018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25" name="Text Box 114">
          <a:extLst>
            <a:ext uri="{FF2B5EF4-FFF2-40B4-BE49-F238E27FC236}">
              <a16:creationId xmlns:a16="http://schemas.microsoft.com/office/drawing/2014/main" id="{00000000-0008-0000-0100-000019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26" name="Text Box 115">
          <a:extLst>
            <a:ext uri="{FF2B5EF4-FFF2-40B4-BE49-F238E27FC236}">
              <a16:creationId xmlns:a16="http://schemas.microsoft.com/office/drawing/2014/main" id="{00000000-0008-0000-0100-00001A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27" name="Text Box 116">
          <a:extLst>
            <a:ext uri="{FF2B5EF4-FFF2-40B4-BE49-F238E27FC236}">
              <a16:creationId xmlns:a16="http://schemas.microsoft.com/office/drawing/2014/main" id="{00000000-0008-0000-0100-00001B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28" name="Text Box 117">
          <a:extLst>
            <a:ext uri="{FF2B5EF4-FFF2-40B4-BE49-F238E27FC236}">
              <a16:creationId xmlns:a16="http://schemas.microsoft.com/office/drawing/2014/main" id="{00000000-0008-0000-0100-00001C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29" name="Text Box 118">
          <a:extLst>
            <a:ext uri="{FF2B5EF4-FFF2-40B4-BE49-F238E27FC236}">
              <a16:creationId xmlns:a16="http://schemas.microsoft.com/office/drawing/2014/main" id="{00000000-0008-0000-0100-00001D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30" name="Text Box 119">
          <a:extLst>
            <a:ext uri="{FF2B5EF4-FFF2-40B4-BE49-F238E27FC236}">
              <a16:creationId xmlns:a16="http://schemas.microsoft.com/office/drawing/2014/main" id="{00000000-0008-0000-0100-00001E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31" name="Text Box 120">
          <a:extLst>
            <a:ext uri="{FF2B5EF4-FFF2-40B4-BE49-F238E27FC236}">
              <a16:creationId xmlns:a16="http://schemas.microsoft.com/office/drawing/2014/main" id="{00000000-0008-0000-0100-00001F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32" name="Text Box 121">
          <a:extLst>
            <a:ext uri="{FF2B5EF4-FFF2-40B4-BE49-F238E27FC236}">
              <a16:creationId xmlns:a16="http://schemas.microsoft.com/office/drawing/2014/main" id="{00000000-0008-0000-0100-000020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33" name="Text Box 122">
          <a:extLst>
            <a:ext uri="{FF2B5EF4-FFF2-40B4-BE49-F238E27FC236}">
              <a16:creationId xmlns:a16="http://schemas.microsoft.com/office/drawing/2014/main" id="{00000000-0008-0000-0100-000021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34" name="Text Box 123">
          <a:extLst>
            <a:ext uri="{FF2B5EF4-FFF2-40B4-BE49-F238E27FC236}">
              <a16:creationId xmlns:a16="http://schemas.microsoft.com/office/drawing/2014/main" id="{00000000-0008-0000-0100-000022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35" name="Text Box 124">
          <a:extLst>
            <a:ext uri="{FF2B5EF4-FFF2-40B4-BE49-F238E27FC236}">
              <a16:creationId xmlns:a16="http://schemas.microsoft.com/office/drawing/2014/main" id="{00000000-0008-0000-0100-000023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36" name="Text Box 125">
          <a:extLst>
            <a:ext uri="{FF2B5EF4-FFF2-40B4-BE49-F238E27FC236}">
              <a16:creationId xmlns:a16="http://schemas.microsoft.com/office/drawing/2014/main" id="{00000000-0008-0000-0100-000024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37" name="Text Box 126">
          <a:extLst>
            <a:ext uri="{FF2B5EF4-FFF2-40B4-BE49-F238E27FC236}">
              <a16:creationId xmlns:a16="http://schemas.microsoft.com/office/drawing/2014/main" id="{00000000-0008-0000-0100-000025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38" name="Text Box 127">
          <a:extLst>
            <a:ext uri="{FF2B5EF4-FFF2-40B4-BE49-F238E27FC236}">
              <a16:creationId xmlns:a16="http://schemas.microsoft.com/office/drawing/2014/main" id="{00000000-0008-0000-0100-000026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39" name="Text Box 128">
          <a:extLst>
            <a:ext uri="{FF2B5EF4-FFF2-40B4-BE49-F238E27FC236}">
              <a16:creationId xmlns:a16="http://schemas.microsoft.com/office/drawing/2014/main" id="{00000000-0008-0000-0100-000027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40" name="Text Box 129">
          <a:extLst>
            <a:ext uri="{FF2B5EF4-FFF2-40B4-BE49-F238E27FC236}">
              <a16:creationId xmlns:a16="http://schemas.microsoft.com/office/drawing/2014/main" id="{00000000-0008-0000-0100-000028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41" name="Text Box 130">
          <a:extLst>
            <a:ext uri="{FF2B5EF4-FFF2-40B4-BE49-F238E27FC236}">
              <a16:creationId xmlns:a16="http://schemas.microsoft.com/office/drawing/2014/main" id="{00000000-0008-0000-0100-000029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42" name="Text Box 131">
          <a:extLst>
            <a:ext uri="{FF2B5EF4-FFF2-40B4-BE49-F238E27FC236}">
              <a16:creationId xmlns:a16="http://schemas.microsoft.com/office/drawing/2014/main" id="{00000000-0008-0000-0100-00002A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43" name="Text Box 132">
          <a:extLst>
            <a:ext uri="{FF2B5EF4-FFF2-40B4-BE49-F238E27FC236}">
              <a16:creationId xmlns:a16="http://schemas.microsoft.com/office/drawing/2014/main" id="{00000000-0008-0000-0100-00002B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44" name="Text Box 133">
          <a:extLst>
            <a:ext uri="{FF2B5EF4-FFF2-40B4-BE49-F238E27FC236}">
              <a16:creationId xmlns:a16="http://schemas.microsoft.com/office/drawing/2014/main" id="{00000000-0008-0000-0100-00002C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45" name="Text Box 134">
          <a:extLst>
            <a:ext uri="{FF2B5EF4-FFF2-40B4-BE49-F238E27FC236}">
              <a16:creationId xmlns:a16="http://schemas.microsoft.com/office/drawing/2014/main" id="{00000000-0008-0000-0100-00002D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46" name="Text Box 135">
          <a:extLst>
            <a:ext uri="{FF2B5EF4-FFF2-40B4-BE49-F238E27FC236}">
              <a16:creationId xmlns:a16="http://schemas.microsoft.com/office/drawing/2014/main" id="{00000000-0008-0000-0100-00002E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47" name="Text Box 136">
          <a:extLst>
            <a:ext uri="{FF2B5EF4-FFF2-40B4-BE49-F238E27FC236}">
              <a16:creationId xmlns:a16="http://schemas.microsoft.com/office/drawing/2014/main" id="{00000000-0008-0000-0100-00002F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48" name="Text Box 137">
          <a:extLst>
            <a:ext uri="{FF2B5EF4-FFF2-40B4-BE49-F238E27FC236}">
              <a16:creationId xmlns:a16="http://schemas.microsoft.com/office/drawing/2014/main" id="{00000000-0008-0000-0100-000030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49" name="Text Box 138">
          <a:extLst>
            <a:ext uri="{FF2B5EF4-FFF2-40B4-BE49-F238E27FC236}">
              <a16:creationId xmlns:a16="http://schemas.microsoft.com/office/drawing/2014/main" id="{00000000-0008-0000-0100-000031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50" name="Text Box 139">
          <a:extLst>
            <a:ext uri="{FF2B5EF4-FFF2-40B4-BE49-F238E27FC236}">
              <a16:creationId xmlns:a16="http://schemas.microsoft.com/office/drawing/2014/main" id="{00000000-0008-0000-0100-000032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51" name="Text Box 140">
          <a:extLst>
            <a:ext uri="{FF2B5EF4-FFF2-40B4-BE49-F238E27FC236}">
              <a16:creationId xmlns:a16="http://schemas.microsoft.com/office/drawing/2014/main" id="{00000000-0008-0000-0100-000033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233</xdr:row>
      <xdr:rowOff>0</xdr:rowOff>
    </xdr:from>
    <xdr:to>
      <xdr:col>30</xdr:col>
      <xdr:colOff>76200</xdr:colOff>
      <xdr:row>234</xdr:row>
      <xdr:rowOff>123825</xdr:rowOff>
    </xdr:to>
    <xdr:sp macro="" textlink="">
      <xdr:nvSpPr>
        <xdr:cNvPr id="52" name="Text Box 141">
          <a:extLst>
            <a:ext uri="{FF2B5EF4-FFF2-40B4-BE49-F238E27FC236}">
              <a16:creationId xmlns:a16="http://schemas.microsoft.com/office/drawing/2014/main" id="{00000000-0008-0000-0100-000034000000}"/>
            </a:ext>
          </a:extLst>
        </xdr:cNvPr>
        <xdr:cNvSpPr txBox="1">
          <a:spLocks noChangeArrowheads="1"/>
        </xdr:cNvSpPr>
      </xdr:nvSpPr>
      <xdr:spPr bwMode="auto">
        <a:xfrm>
          <a:off x="21164550" y="1142047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53" name="Texto 17">
          <a:extLst>
            <a:ext uri="{FF2B5EF4-FFF2-40B4-BE49-F238E27FC236}">
              <a16:creationId xmlns:a16="http://schemas.microsoft.com/office/drawing/2014/main" id="{00000000-0008-0000-0100-00003500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54" name="Text Box 32">
          <a:extLst>
            <a:ext uri="{FF2B5EF4-FFF2-40B4-BE49-F238E27FC236}">
              <a16:creationId xmlns:a16="http://schemas.microsoft.com/office/drawing/2014/main" id="{00000000-0008-0000-0100-00003600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55" name="Text Box 33">
          <a:extLst>
            <a:ext uri="{FF2B5EF4-FFF2-40B4-BE49-F238E27FC236}">
              <a16:creationId xmlns:a16="http://schemas.microsoft.com/office/drawing/2014/main" id="{00000000-0008-0000-0100-00003700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56" name="Text Box 34">
          <a:extLst>
            <a:ext uri="{FF2B5EF4-FFF2-40B4-BE49-F238E27FC236}">
              <a16:creationId xmlns:a16="http://schemas.microsoft.com/office/drawing/2014/main" id="{00000000-0008-0000-0100-00003800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57" name="Text Box 35">
          <a:extLst>
            <a:ext uri="{FF2B5EF4-FFF2-40B4-BE49-F238E27FC236}">
              <a16:creationId xmlns:a16="http://schemas.microsoft.com/office/drawing/2014/main" id="{00000000-0008-0000-0100-00003900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58" name="Text Box 36">
          <a:extLst>
            <a:ext uri="{FF2B5EF4-FFF2-40B4-BE49-F238E27FC236}">
              <a16:creationId xmlns:a16="http://schemas.microsoft.com/office/drawing/2014/main" id="{00000000-0008-0000-0100-00003A00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59" name="Text Box 37">
          <a:extLst>
            <a:ext uri="{FF2B5EF4-FFF2-40B4-BE49-F238E27FC236}">
              <a16:creationId xmlns:a16="http://schemas.microsoft.com/office/drawing/2014/main" id="{00000000-0008-0000-0100-00003B00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60" name="Text Box 38">
          <a:extLst>
            <a:ext uri="{FF2B5EF4-FFF2-40B4-BE49-F238E27FC236}">
              <a16:creationId xmlns:a16="http://schemas.microsoft.com/office/drawing/2014/main" id="{00000000-0008-0000-0100-00003C00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61" name="Text Box 39">
          <a:extLst>
            <a:ext uri="{FF2B5EF4-FFF2-40B4-BE49-F238E27FC236}">
              <a16:creationId xmlns:a16="http://schemas.microsoft.com/office/drawing/2014/main" id="{00000000-0008-0000-0100-00003D00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62" name="Text Box 40">
          <a:extLst>
            <a:ext uri="{FF2B5EF4-FFF2-40B4-BE49-F238E27FC236}">
              <a16:creationId xmlns:a16="http://schemas.microsoft.com/office/drawing/2014/main" id="{00000000-0008-0000-0100-00003E00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63" name="Text Box 41">
          <a:extLst>
            <a:ext uri="{FF2B5EF4-FFF2-40B4-BE49-F238E27FC236}">
              <a16:creationId xmlns:a16="http://schemas.microsoft.com/office/drawing/2014/main" id="{00000000-0008-0000-0100-00003F00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64" name="Text Box 42">
          <a:extLst>
            <a:ext uri="{FF2B5EF4-FFF2-40B4-BE49-F238E27FC236}">
              <a16:creationId xmlns:a16="http://schemas.microsoft.com/office/drawing/2014/main" id="{00000000-0008-0000-0100-00004000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65" name="Text Box 43">
          <a:extLst>
            <a:ext uri="{FF2B5EF4-FFF2-40B4-BE49-F238E27FC236}">
              <a16:creationId xmlns:a16="http://schemas.microsoft.com/office/drawing/2014/main" id="{00000000-0008-0000-0100-00004100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66" name="Text Box 44">
          <a:extLst>
            <a:ext uri="{FF2B5EF4-FFF2-40B4-BE49-F238E27FC236}">
              <a16:creationId xmlns:a16="http://schemas.microsoft.com/office/drawing/2014/main" id="{00000000-0008-0000-0100-00004200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67" name="Text Box 45">
          <a:extLst>
            <a:ext uri="{FF2B5EF4-FFF2-40B4-BE49-F238E27FC236}">
              <a16:creationId xmlns:a16="http://schemas.microsoft.com/office/drawing/2014/main" id="{00000000-0008-0000-0100-00004300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68" name="Texto 17">
          <a:extLst>
            <a:ext uri="{FF2B5EF4-FFF2-40B4-BE49-F238E27FC236}">
              <a16:creationId xmlns:a16="http://schemas.microsoft.com/office/drawing/2014/main" id="{00000000-0008-0000-0100-00004400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69" name="Text Box 75">
          <a:extLst>
            <a:ext uri="{FF2B5EF4-FFF2-40B4-BE49-F238E27FC236}">
              <a16:creationId xmlns:a16="http://schemas.microsoft.com/office/drawing/2014/main" id="{00000000-0008-0000-0100-00004500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70" name="Text Box 76">
          <a:extLst>
            <a:ext uri="{FF2B5EF4-FFF2-40B4-BE49-F238E27FC236}">
              <a16:creationId xmlns:a16="http://schemas.microsoft.com/office/drawing/2014/main" id="{00000000-0008-0000-0100-00004600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71" name="Text Box 77">
          <a:extLst>
            <a:ext uri="{FF2B5EF4-FFF2-40B4-BE49-F238E27FC236}">
              <a16:creationId xmlns:a16="http://schemas.microsoft.com/office/drawing/2014/main" id="{00000000-0008-0000-0100-00004700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72" name="Text Box 78">
          <a:extLst>
            <a:ext uri="{FF2B5EF4-FFF2-40B4-BE49-F238E27FC236}">
              <a16:creationId xmlns:a16="http://schemas.microsoft.com/office/drawing/2014/main" id="{00000000-0008-0000-0100-00004800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73" name="Text Box 79">
          <a:extLst>
            <a:ext uri="{FF2B5EF4-FFF2-40B4-BE49-F238E27FC236}">
              <a16:creationId xmlns:a16="http://schemas.microsoft.com/office/drawing/2014/main" id="{00000000-0008-0000-0100-00004900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74" name="Text Box 80">
          <a:extLst>
            <a:ext uri="{FF2B5EF4-FFF2-40B4-BE49-F238E27FC236}">
              <a16:creationId xmlns:a16="http://schemas.microsoft.com/office/drawing/2014/main" id="{00000000-0008-0000-0100-00004A00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75" name="Text Box 81">
          <a:extLst>
            <a:ext uri="{FF2B5EF4-FFF2-40B4-BE49-F238E27FC236}">
              <a16:creationId xmlns:a16="http://schemas.microsoft.com/office/drawing/2014/main" id="{00000000-0008-0000-0100-00004B00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76" name="Text Box 82">
          <a:extLst>
            <a:ext uri="{FF2B5EF4-FFF2-40B4-BE49-F238E27FC236}">
              <a16:creationId xmlns:a16="http://schemas.microsoft.com/office/drawing/2014/main" id="{00000000-0008-0000-0100-00004C00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77" name="Text Box 83">
          <a:extLst>
            <a:ext uri="{FF2B5EF4-FFF2-40B4-BE49-F238E27FC236}">
              <a16:creationId xmlns:a16="http://schemas.microsoft.com/office/drawing/2014/main" id="{00000000-0008-0000-0100-00004D00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78" name="Text Box 84">
          <a:extLst>
            <a:ext uri="{FF2B5EF4-FFF2-40B4-BE49-F238E27FC236}">
              <a16:creationId xmlns:a16="http://schemas.microsoft.com/office/drawing/2014/main" id="{00000000-0008-0000-0100-00004E00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79" name="Text Box 85">
          <a:extLst>
            <a:ext uri="{FF2B5EF4-FFF2-40B4-BE49-F238E27FC236}">
              <a16:creationId xmlns:a16="http://schemas.microsoft.com/office/drawing/2014/main" id="{00000000-0008-0000-0100-00004F00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80" name="Text Box 86">
          <a:extLst>
            <a:ext uri="{FF2B5EF4-FFF2-40B4-BE49-F238E27FC236}">
              <a16:creationId xmlns:a16="http://schemas.microsoft.com/office/drawing/2014/main" id="{00000000-0008-0000-0100-00005000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81" name="Text Box 87">
          <a:extLst>
            <a:ext uri="{FF2B5EF4-FFF2-40B4-BE49-F238E27FC236}">
              <a16:creationId xmlns:a16="http://schemas.microsoft.com/office/drawing/2014/main" id="{00000000-0008-0000-0100-00005100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82" name="Text Box 88">
          <a:extLst>
            <a:ext uri="{FF2B5EF4-FFF2-40B4-BE49-F238E27FC236}">
              <a16:creationId xmlns:a16="http://schemas.microsoft.com/office/drawing/2014/main" id="{00000000-0008-0000-0100-00005200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83" name="Text Box 46">
          <a:extLst>
            <a:ext uri="{FF2B5EF4-FFF2-40B4-BE49-F238E27FC236}">
              <a16:creationId xmlns:a16="http://schemas.microsoft.com/office/drawing/2014/main" id="{00000000-0008-0000-0100-000053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84" name="Text Box 47">
          <a:extLst>
            <a:ext uri="{FF2B5EF4-FFF2-40B4-BE49-F238E27FC236}">
              <a16:creationId xmlns:a16="http://schemas.microsoft.com/office/drawing/2014/main" id="{00000000-0008-0000-0100-000054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85" name="Text Box 48">
          <a:extLst>
            <a:ext uri="{FF2B5EF4-FFF2-40B4-BE49-F238E27FC236}">
              <a16:creationId xmlns:a16="http://schemas.microsoft.com/office/drawing/2014/main" id="{00000000-0008-0000-0100-000055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86" name="Text Box 49">
          <a:extLst>
            <a:ext uri="{FF2B5EF4-FFF2-40B4-BE49-F238E27FC236}">
              <a16:creationId xmlns:a16="http://schemas.microsoft.com/office/drawing/2014/main" id="{00000000-0008-0000-0100-000056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87" name="Text Box 50">
          <a:extLst>
            <a:ext uri="{FF2B5EF4-FFF2-40B4-BE49-F238E27FC236}">
              <a16:creationId xmlns:a16="http://schemas.microsoft.com/office/drawing/2014/main" id="{00000000-0008-0000-0100-000057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88" name="Text Box 51">
          <a:extLst>
            <a:ext uri="{FF2B5EF4-FFF2-40B4-BE49-F238E27FC236}">
              <a16:creationId xmlns:a16="http://schemas.microsoft.com/office/drawing/2014/main" id="{00000000-0008-0000-0100-000058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89" name="Text Box 52">
          <a:extLst>
            <a:ext uri="{FF2B5EF4-FFF2-40B4-BE49-F238E27FC236}">
              <a16:creationId xmlns:a16="http://schemas.microsoft.com/office/drawing/2014/main" id="{00000000-0008-0000-0100-000059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90" name="Text Box 53">
          <a:extLst>
            <a:ext uri="{FF2B5EF4-FFF2-40B4-BE49-F238E27FC236}">
              <a16:creationId xmlns:a16="http://schemas.microsoft.com/office/drawing/2014/main" id="{00000000-0008-0000-0100-00005A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91" name="Text Box 54">
          <a:extLst>
            <a:ext uri="{FF2B5EF4-FFF2-40B4-BE49-F238E27FC236}">
              <a16:creationId xmlns:a16="http://schemas.microsoft.com/office/drawing/2014/main" id="{00000000-0008-0000-0100-00005B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92" name="Text Box 55">
          <a:extLst>
            <a:ext uri="{FF2B5EF4-FFF2-40B4-BE49-F238E27FC236}">
              <a16:creationId xmlns:a16="http://schemas.microsoft.com/office/drawing/2014/main" id="{00000000-0008-0000-0100-00005C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93" name="Text Box 56">
          <a:extLst>
            <a:ext uri="{FF2B5EF4-FFF2-40B4-BE49-F238E27FC236}">
              <a16:creationId xmlns:a16="http://schemas.microsoft.com/office/drawing/2014/main" id="{00000000-0008-0000-0100-00005D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94" name="Text Box 57">
          <a:extLst>
            <a:ext uri="{FF2B5EF4-FFF2-40B4-BE49-F238E27FC236}">
              <a16:creationId xmlns:a16="http://schemas.microsoft.com/office/drawing/2014/main" id="{00000000-0008-0000-0100-00005E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95" name="Text Box 58">
          <a:extLst>
            <a:ext uri="{FF2B5EF4-FFF2-40B4-BE49-F238E27FC236}">
              <a16:creationId xmlns:a16="http://schemas.microsoft.com/office/drawing/2014/main" id="{00000000-0008-0000-0100-00005F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96" name="Text Box 59">
          <a:extLst>
            <a:ext uri="{FF2B5EF4-FFF2-40B4-BE49-F238E27FC236}">
              <a16:creationId xmlns:a16="http://schemas.microsoft.com/office/drawing/2014/main" id="{00000000-0008-0000-0100-000060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97" name="Text Box 60">
          <a:extLst>
            <a:ext uri="{FF2B5EF4-FFF2-40B4-BE49-F238E27FC236}">
              <a16:creationId xmlns:a16="http://schemas.microsoft.com/office/drawing/2014/main" id="{00000000-0008-0000-0100-000061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98" name="Text Box 61">
          <a:extLst>
            <a:ext uri="{FF2B5EF4-FFF2-40B4-BE49-F238E27FC236}">
              <a16:creationId xmlns:a16="http://schemas.microsoft.com/office/drawing/2014/main" id="{00000000-0008-0000-0100-000062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99" name="Text Box 62">
          <a:extLst>
            <a:ext uri="{FF2B5EF4-FFF2-40B4-BE49-F238E27FC236}">
              <a16:creationId xmlns:a16="http://schemas.microsoft.com/office/drawing/2014/main" id="{00000000-0008-0000-0100-000063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00" name="Text Box 63">
          <a:extLst>
            <a:ext uri="{FF2B5EF4-FFF2-40B4-BE49-F238E27FC236}">
              <a16:creationId xmlns:a16="http://schemas.microsoft.com/office/drawing/2014/main" id="{00000000-0008-0000-0100-000064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01" name="Text Box 64">
          <a:extLst>
            <a:ext uri="{FF2B5EF4-FFF2-40B4-BE49-F238E27FC236}">
              <a16:creationId xmlns:a16="http://schemas.microsoft.com/office/drawing/2014/main" id="{00000000-0008-0000-0100-000065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02" name="Text Box 65">
          <a:extLst>
            <a:ext uri="{FF2B5EF4-FFF2-40B4-BE49-F238E27FC236}">
              <a16:creationId xmlns:a16="http://schemas.microsoft.com/office/drawing/2014/main" id="{00000000-0008-0000-0100-000066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03" name="Text Box 66">
          <a:extLst>
            <a:ext uri="{FF2B5EF4-FFF2-40B4-BE49-F238E27FC236}">
              <a16:creationId xmlns:a16="http://schemas.microsoft.com/office/drawing/2014/main" id="{00000000-0008-0000-0100-000067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04" name="Text Box 67">
          <a:extLst>
            <a:ext uri="{FF2B5EF4-FFF2-40B4-BE49-F238E27FC236}">
              <a16:creationId xmlns:a16="http://schemas.microsoft.com/office/drawing/2014/main" id="{00000000-0008-0000-0100-000068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05" name="Text Box 68">
          <a:extLst>
            <a:ext uri="{FF2B5EF4-FFF2-40B4-BE49-F238E27FC236}">
              <a16:creationId xmlns:a16="http://schemas.microsoft.com/office/drawing/2014/main" id="{00000000-0008-0000-0100-000069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06" name="Text Box 69">
          <a:extLst>
            <a:ext uri="{FF2B5EF4-FFF2-40B4-BE49-F238E27FC236}">
              <a16:creationId xmlns:a16="http://schemas.microsoft.com/office/drawing/2014/main" id="{00000000-0008-0000-0100-00006A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07" name="Text Box 70">
          <a:extLst>
            <a:ext uri="{FF2B5EF4-FFF2-40B4-BE49-F238E27FC236}">
              <a16:creationId xmlns:a16="http://schemas.microsoft.com/office/drawing/2014/main" id="{00000000-0008-0000-0100-00006B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08" name="Text Box 71">
          <a:extLst>
            <a:ext uri="{FF2B5EF4-FFF2-40B4-BE49-F238E27FC236}">
              <a16:creationId xmlns:a16="http://schemas.microsoft.com/office/drawing/2014/main" id="{00000000-0008-0000-0100-00006C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09" name="Text Box 72">
          <a:extLst>
            <a:ext uri="{FF2B5EF4-FFF2-40B4-BE49-F238E27FC236}">
              <a16:creationId xmlns:a16="http://schemas.microsoft.com/office/drawing/2014/main" id="{00000000-0008-0000-0100-00006D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10" name="Text Box 73">
          <a:extLst>
            <a:ext uri="{FF2B5EF4-FFF2-40B4-BE49-F238E27FC236}">
              <a16:creationId xmlns:a16="http://schemas.microsoft.com/office/drawing/2014/main" id="{00000000-0008-0000-0100-00006E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11" name="Text Box 89">
          <a:extLst>
            <a:ext uri="{FF2B5EF4-FFF2-40B4-BE49-F238E27FC236}">
              <a16:creationId xmlns:a16="http://schemas.microsoft.com/office/drawing/2014/main" id="{00000000-0008-0000-0100-00006F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12" name="Text Box 90">
          <a:extLst>
            <a:ext uri="{FF2B5EF4-FFF2-40B4-BE49-F238E27FC236}">
              <a16:creationId xmlns:a16="http://schemas.microsoft.com/office/drawing/2014/main" id="{00000000-0008-0000-0100-000070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13" name="Text Box 91">
          <a:extLst>
            <a:ext uri="{FF2B5EF4-FFF2-40B4-BE49-F238E27FC236}">
              <a16:creationId xmlns:a16="http://schemas.microsoft.com/office/drawing/2014/main" id="{00000000-0008-0000-0100-000071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14" name="Text Box 92">
          <a:extLst>
            <a:ext uri="{FF2B5EF4-FFF2-40B4-BE49-F238E27FC236}">
              <a16:creationId xmlns:a16="http://schemas.microsoft.com/office/drawing/2014/main" id="{00000000-0008-0000-0100-000072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15" name="Text Box 93">
          <a:extLst>
            <a:ext uri="{FF2B5EF4-FFF2-40B4-BE49-F238E27FC236}">
              <a16:creationId xmlns:a16="http://schemas.microsoft.com/office/drawing/2014/main" id="{00000000-0008-0000-0100-000073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16" name="Text Box 94">
          <a:extLst>
            <a:ext uri="{FF2B5EF4-FFF2-40B4-BE49-F238E27FC236}">
              <a16:creationId xmlns:a16="http://schemas.microsoft.com/office/drawing/2014/main" id="{00000000-0008-0000-0100-000074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17" name="Text Box 95">
          <a:extLst>
            <a:ext uri="{FF2B5EF4-FFF2-40B4-BE49-F238E27FC236}">
              <a16:creationId xmlns:a16="http://schemas.microsoft.com/office/drawing/2014/main" id="{00000000-0008-0000-0100-000075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18" name="Text Box 96">
          <a:extLst>
            <a:ext uri="{FF2B5EF4-FFF2-40B4-BE49-F238E27FC236}">
              <a16:creationId xmlns:a16="http://schemas.microsoft.com/office/drawing/2014/main" id="{00000000-0008-0000-0100-000076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19" name="Text Box 97">
          <a:extLst>
            <a:ext uri="{FF2B5EF4-FFF2-40B4-BE49-F238E27FC236}">
              <a16:creationId xmlns:a16="http://schemas.microsoft.com/office/drawing/2014/main" id="{00000000-0008-0000-0100-000077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20" name="Text Box 98">
          <a:extLst>
            <a:ext uri="{FF2B5EF4-FFF2-40B4-BE49-F238E27FC236}">
              <a16:creationId xmlns:a16="http://schemas.microsoft.com/office/drawing/2014/main" id="{00000000-0008-0000-0100-000078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21" name="Text Box 99">
          <a:extLst>
            <a:ext uri="{FF2B5EF4-FFF2-40B4-BE49-F238E27FC236}">
              <a16:creationId xmlns:a16="http://schemas.microsoft.com/office/drawing/2014/main" id="{00000000-0008-0000-0100-000079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22" name="Text Box 100">
          <a:extLst>
            <a:ext uri="{FF2B5EF4-FFF2-40B4-BE49-F238E27FC236}">
              <a16:creationId xmlns:a16="http://schemas.microsoft.com/office/drawing/2014/main" id="{00000000-0008-0000-0100-00007A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23" name="Text Box 101">
          <a:extLst>
            <a:ext uri="{FF2B5EF4-FFF2-40B4-BE49-F238E27FC236}">
              <a16:creationId xmlns:a16="http://schemas.microsoft.com/office/drawing/2014/main" id="{00000000-0008-0000-0100-00007B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24" name="Text Box 102">
          <a:extLst>
            <a:ext uri="{FF2B5EF4-FFF2-40B4-BE49-F238E27FC236}">
              <a16:creationId xmlns:a16="http://schemas.microsoft.com/office/drawing/2014/main" id="{00000000-0008-0000-0100-00007C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25" name="Text Box 103">
          <a:extLst>
            <a:ext uri="{FF2B5EF4-FFF2-40B4-BE49-F238E27FC236}">
              <a16:creationId xmlns:a16="http://schemas.microsoft.com/office/drawing/2014/main" id="{00000000-0008-0000-0100-00007D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26" name="Text Box 104">
          <a:extLst>
            <a:ext uri="{FF2B5EF4-FFF2-40B4-BE49-F238E27FC236}">
              <a16:creationId xmlns:a16="http://schemas.microsoft.com/office/drawing/2014/main" id="{00000000-0008-0000-0100-00007E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27" name="Text Box 105">
          <a:extLst>
            <a:ext uri="{FF2B5EF4-FFF2-40B4-BE49-F238E27FC236}">
              <a16:creationId xmlns:a16="http://schemas.microsoft.com/office/drawing/2014/main" id="{00000000-0008-0000-0100-00007F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28" name="Text Box 106">
          <a:extLst>
            <a:ext uri="{FF2B5EF4-FFF2-40B4-BE49-F238E27FC236}">
              <a16:creationId xmlns:a16="http://schemas.microsoft.com/office/drawing/2014/main" id="{00000000-0008-0000-0100-000080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29" name="Text Box 107">
          <a:extLst>
            <a:ext uri="{FF2B5EF4-FFF2-40B4-BE49-F238E27FC236}">
              <a16:creationId xmlns:a16="http://schemas.microsoft.com/office/drawing/2014/main" id="{00000000-0008-0000-0100-000081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30" name="Text Box 108">
          <a:extLst>
            <a:ext uri="{FF2B5EF4-FFF2-40B4-BE49-F238E27FC236}">
              <a16:creationId xmlns:a16="http://schemas.microsoft.com/office/drawing/2014/main" id="{00000000-0008-0000-0100-000082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31" name="Text Box 109">
          <a:extLst>
            <a:ext uri="{FF2B5EF4-FFF2-40B4-BE49-F238E27FC236}">
              <a16:creationId xmlns:a16="http://schemas.microsoft.com/office/drawing/2014/main" id="{00000000-0008-0000-0100-000083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32" name="Text Box 110">
          <a:extLst>
            <a:ext uri="{FF2B5EF4-FFF2-40B4-BE49-F238E27FC236}">
              <a16:creationId xmlns:a16="http://schemas.microsoft.com/office/drawing/2014/main" id="{00000000-0008-0000-0100-000084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33" name="Text Box 111">
          <a:extLst>
            <a:ext uri="{FF2B5EF4-FFF2-40B4-BE49-F238E27FC236}">
              <a16:creationId xmlns:a16="http://schemas.microsoft.com/office/drawing/2014/main" id="{00000000-0008-0000-0100-000085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34" name="Text Box 112">
          <a:extLst>
            <a:ext uri="{FF2B5EF4-FFF2-40B4-BE49-F238E27FC236}">
              <a16:creationId xmlns:a16="http://schemas.microsoft.com/office/drawing/2014/main" id="{00000000-0008-0000-0100-000086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35" name="Text Box 113">
          <a:extLst>
            <a:ext uri="{FF2B5EF4-FFF2-40B4-BE49-F238E27FC236}">
              <a16:creationId xmlns:a16="http://schemas.microsoft.com/office/drawing/2014/main" id="{00000000-0008-0000-0100-000087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36" name="Text Box 114">
          <a:extLst>
            <a:ext uri="{FF2B5EF4-FFF2-40B4-BE49-F238E27FC236}">
              <a16:creationId xmlns:a16="http://schemas.microsoft.com/office/drawing/2014/main" id="{00000000-0008-0000-0100-000088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37" name="Text Box 115">
          <a:extLst>
            <a:ext uri="{FF2B5EF4-FFF2-40B4-BE49-F238E27FC236}">
              <a16:creationId xmlns:a16="http://schemas.microsoft.com/office/drawing/2014/main" id="{00000000-0008-0000-0100-000089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38" name="Text Box 116">
          <a:extLst>
            <a:ext uri="{FF2B5EF4-FFF2-40B4-BE49-F238E27FC236}">
              <a16:creationId xmlns:a16="http://schemas.microsoft.com/office/drawing/2014/main" id="{00000000-0008-0000-0100-00008A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39" name="Text Box 117">
          <a:extLst>
            <a:ext uri="{FF2B5EF4-FFF2-40B4-BE49-F238E27FC236}">
              <a16:creationId xmlns:a16="http://schemas.microsoft.com/office/drawing/2014/main" id="{00000000-0008-0000-0100-00008B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40" name="Text Box 118">
          <a:extLst>
            <a:ext uri="{FF2B5EF4-FFF2-40B4-BE49-F238E27FC236}">
              <a16:creationId xmlns:a16="http://schemas.microsoft.com/office/drawing/2014/main" id="{00000000-0008-0000-0100-00008C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41" name="Text Box 119">
          <a:extLst>
            <a:ext uri="{FF2B5EF4-FFF2-40B4-BE49-F238E27FC236}">
              <a16:creationId xmlns:a16="http://schemas.microsoft.com/office/drawing/2014/main" id="{00000000-0008-0000-0100-00008D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42" name="Text Box 120">
          <a:extLst>
            <a:ext uri="{FF2B5EF4-FFF2-40B4-BE49-F238E27FC236}">
              <a16:creationId xmlns:a16="http://schemas.microsoft.com/office/drawing/2014/main" id="{00000000-0008-0000-0100-00008E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43" name="Text Box 121">
          <a:extLst>
            <a:ext uri="{FF2B5EF4-FFF2-40B4-BE49-F238E27FC236}">
              <a16:creationId xmlns:a16="http://schemas.microsoft.com/office/drawing/2014/main" id="{00000000-0008-0000-0100-00008F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44" name="Text Box 122">
          <a:extLst>
            <a:ext uri="{FF2B5EF4-FFF2-40B4-BE49-F238E27FC236}">
              <a16:creationId xmlns:a16="http://schemas.microsoft.com/office/drawing/2014/main" id="{00000000-0008-0000-0100-000090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45" name="Text Box 123">
          <a:extLst>
            <a:ext uri="{FF2B5EF4-FFF2-40B4-BE49-F238E27FC236}">
              <a16:creationId xmlns:a16="http://schemas.microsoft.com/office/drawing/2014/main" id="{00000000-0008-0000-0100-000091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46" name="Text Box 124">
          <a:extLst>
            <a:ext uri="{FF2B5EF4-FFF2-40B4-BE49-F238E27FC236}">
              <a16:creationId xmlns:a16="http://schemas.microsoft.com/office/drawing/2014/main" id="{00000000-0008-0000-0100-000092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47" name="Text Box 125">
          <a:extLst>
            <a:ext uri="{FF2B5EF4-FFF2-40B4-BE49-F238E27FC236}">
              <a16:creationId xmlns:a16="http://schemas.microsoft.com/office/drawing/2014/main" id="{00000000-0008-0000-0100-000093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48" name="Text Box 126">
          <a:extLst>
            <a:ext uri="{FF2B5EF4-FFF2-40B4-BE49-F238E27FC236}">
              <a16:creationId xmlns:a16="http://schemas.microsoft.com/office/drawing/2014/main" id="{00000000-0008-0000-0100-000094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49" name="Text Box 127">
          <a:extLst>
            <a:ext uri="{FF2B5EF4-FFF2-40B4-BE49-F238E27FC236}">
              <a16:creationId xmlns:a16="http://schemas.microsoft.com/office/drawing/2014/main" id="{00000000-0008-0000-0100-000095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50" name="Text Box 128">
          <a:extLst>
            <a:ext uri="{FF2B5EF4-FFF2-40B4-BE49-F238E27FC236}">
              <a16:creationId xmlns:a16="http://schemas.microsoft.com/office/drawing/2014/main" id="{00000000-0008-0000-0100-000096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51" name="Text Box 129">
          <a:extLst>
            <a:ext uri="{FF2B5EF4-FFF2-40B4-BE49-F238E27FC236}">
              <a16:creationId xmlns:a16="http://schemas.microsoft.com/office/drawing/2014/main" id="{00000000-0008-0000-0100-000097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52" name="Text Box 130">
          <a:extLst>
            <a:ext uri="{FF2B5EF4-FFF2-40B4-BE49-F238E27FC236}">
              <a16:creationId xmlns:a16="http://schemas.microsoft.com/office/drawing/2014/main" id="{00000000-0008-0000-0100-000098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53" name="Text Box 131">
          <a:extLst>
            <a:ext uri="{FF2B5EF4-FFF2-40B4-BE49-F238E27FC236}">
              <a16:creationId xmlns:a16="http://schemas.microsoft.com/office/drawing/2014/main" id="{00000000-0008-0000-0100-000099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54" name="Text Box 132">
          <a:extLst>
            <a:ext uri="{FF2B5EF4-FFF2-40B4-BE49-F238E27FC236}">
              <a16:creationId xmlns:a16="http://schemas.microsoft.com/office/drawing/2014/main" id="{00000000-0008-0000-0100-00009A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55" name="Text Box 133">
          <a:extLst>
            <a:ext uri="{FF2B5EF4-FFF2-40B4-BE49-F238E27FC236}">
              <a16:creationId xmlns:a16="http://schemas.microsoft.com/office/drawing/2014/main" id="{00000000-0008-0000-0100-00009B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56" name="Text Box 134">
          <a:extLst>
            <a:ext uri="{FF2B5EF4-FFF2-40B4-BE49-F238E27FC236}">
              <a16:creationId xmlns:a16="http://schemas.microsoft.com/office/drawing/2014/main" id="{00000000-0008-0000-0100-00009C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57" name="Text Box 135">
          <a:extLst>
            <a:ext uri="{FF2B5EF4-FFF2-40B4-BE49-F238E27FC236}">
              <a16:creationId xmlns:a16="http://schemas.microsoft.com/office/drawing/2014/main" id="{00000000-0008-0000-0100-00009D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58" name="Text Box 136">
          <a:extLst>
            <a:ext uri="{FF2B5EF4-FFF2-40B4-BE49-F238E27FC236}">
              <a16:creationId xmlns:a16="http://schemas.microsoft.com/office/drawing/2014/main" id="{00000000-0008-0000-0100-00009E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59" name="Text Box 137">
          <a:extLst>
            <a:ext uri="{FF2B5EF4-FFF2-40B4-BE49-F238E27FC236}">
              <a16:creationId xmlns:a16="http://schemas.microsoft.com/office/drawing/2014/main" id="{00000000-0008-0000-0100-00009F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60" name="Text Box 138">
          <a:extLst>
            <a:ext uri="{FF2B5EF4-FFF2-40B4-BE49-F238E27FC236}">
              <a16:creationId xmlns:a16="http://schemas.microsoft.com/office/drawing/2014/main" id="{00000000-0008-0000-0100-0000A0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61" name="Text Box 139">
          <a:extLst>
            <a:ext uri="{FF2B5EF4-FFF2-40B4-BE49-F238E27FC236}">
              <a16:creationId xmlns:a16="http://schemas.microsoft.com/office/drawing/2014/main" id="{00000000-0008-0000-0100-0000A1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62" name="Text Box 140">
          <a:extLst>
            <a:ext uri="{FF2B5EF4-FFF2-40B4-BE49-F238E27FC236}">
              <a16:creationId xmlns:a16="http://schemas.microsoft.com/office/drawing/2014/main" id="{00000000-0008-0000-0100-0000A2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63" name="Text Box 141">
          <a:extLst>
            <a:ext uri="{FF2B5EF4-FFF2-40B4-BE49-F238E27FC236}">
              <a16:creationId xmlns:a16="http://schemas.microsoft.com/office/drawing/2014/main" id="{00000000-0008-0000-0100-0000A3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64" name="Texto 17">
          <a:extLst>
            <a:ext uri="{FF2B5EF4-FFF2-40B4-BE49-F238E27FC236}">
              <a16:creationId xmlns:a16="http://schemas.microsoft.com/office/drawing/2014/main" id="{00000000-0008-0000-0100-0000A4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65" name="Text Box 143">
          <a:extLst>
            <a:ext uri="{FF2B5EF4-FFF2-40B4-BE49-F238E27FC236}">
              <a16:creationId xmlns:a16="http://schemas.microsoft.com/office/drawing/2014/main" id="{00000000-0008-0000-0100-0000A5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66" name="Text Box 144">
          <a:extLst>
            <a:ext uri="{FF2B5EF4-FFF2-40B4-BE49-F238E27FC236}">
              <a16:creationId xmlns:a16="http://schemas.microsoft.com/office/drawing/2014/main" id="{00000000-0008-0000-0100-0000A6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67" name="Text Box 145">
          <a:extLst>
            <a:ext uri="{FF2B5EF4-FFF2-40B4-BE49-F238E27FC236}">
              <a16:creationId xmlns:a16="http://schemas.microsoft.com/office/drawing/2014/main" id="{00000000-0008-0000-0100-0000A7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68" name="Text Box 146">
          <a:extLst>
            <a:ext uri="{FF2B5EF4-FFF2-40B4-BE49-F238E27FC236}">
              <a16:creationId xmlns:a16="http://schemas.microsoft.com/office/drawing/2014/main" id="{00000000-0008-0000-0100-0000A8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69" name="Text Box 147">
          <a:extLst>
            <a:ext uri="{FF2B5EF4-FFF2-40B4-BE49-F238E27FC236}">
              <a16:creationId xmlns:a16="http://schemas.microsoft.com/office/drawing/2014/main" id="{00000000-0008-0000-0100-0000A9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70" name="Text Box 148">
          <a:extLst>
            <a:ext uri="{FF2B5EF4-FFF2-40B4-BE49-F238E27FC236}">
              <a16:creationId xmlns:a16="http://schemas.microsoft.com/office/drawing/2014/main" id="{00000000-0008-0000-0100-0000AA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71" name="Text Box 149">
          <a:extLst>
            <a:ext uri="{FF2B5EF4-FFF2-40B4-BE49-F238E27FC236}">
              <a16:creationId xmlns:a16="http://schemas.microsoft.com/office/drawing/2014/main" id="{00000000-0008-0000-0100-0000AB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72" name="Text Box 150">
          <a:extLst>
            <a:ext uri="{FF2B5EF4-FFF2-40B4-BE49-F238E27FC236}">
              <a16:creationId xmlns:a16="http://schemas.microsoft.com/office/drawing/2014/main" id="{00000000-0008-0000-0100-0000AC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73" name="Text Box 151">
          <a:extLst>
            <a:ext uri="{FF2B5EF4-FFF2-40B4-BE49-F238E27FC236}">
              <a16:creationId xmlns:a16="http://schemas.microsoft.com/office/drawing/2014/main" id="{00000000-0008-0000-0100-0000AD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74" name="Text Box 152">
          <a:extLst>
            <a:ext uri="{FF2B5EF4-FFF2-40B4-BE49-F238E27FC236}">
              <a16:creationId xmlns:a16="http://schemas.microsoft.com/office/drawing/2014/main" id="{00000000-0008-0000-0100-0000AE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75" name="Text Box 153">
          <a:extLst>
            <a:ext uri="{FF2B5EF4-FFF2-40B4-BE49-F238E27FC236}">
              <a16:creationId xmlns:a16="http://schemas.microsoft.com/office/drawing/2014/main" id="{00000000-0008-0000-0100-0000AF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76" name="Text Box 154">
          <a:extLst>
            <a:ext uri="{FF2B5EF4-FFF2-40B4-BE49-F238E27FC236}">
              <a16:creationId xmlns:a16="http://schemas.microsoft.com/office/drawing/2014/main" id="{00000000-0008-0000-0100-0000B0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77" name="Text Box 155">
          <a:extLst>
            <a:ext uri="{FF2B5EF4-FFF2-40B4-BE49-F238E27FC236}">
              <a16:creationId xmlns:a16="http://schemas.microsoft.com/office/drawing/2014/main" id="{00000000-0008-0000-0100-0000B1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78" name="Text Box 156">
          <a:extLst>
            <a:ext uri="{FF2B5EF4-FFF2-40B4-BE49-F238E27FC236}">
              <a16:creationId xmlns:a16="http://schemas.microsoft.com/office/drawing/2014/main" id="{00000000-0008-0000-0100-0000B2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79" name="Texto 17">
          <a:extLst>
            <a:ext uri="{FF2B5EF4-FFF2-40B4-BE49-F238E27FC236}">
              <a16:creationId xmlns:a16="http://schemas.microsoft.com/office/drawing/2014/main" id="{00000000-0008-0000-0100-0000B3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80" name="Text Box 158">
          <a:extLst>
            <a:ext uri="{FF2B5EF4-FFF2-40B4-BE49-F238E27FC236}">
              <a16:creationId xmlns:a16="http://schemas.microsoft.com/office/drawing/2014/main" id="{00000000-0008-0000-0100-0000B4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81" name="Text Box 159">
          <a:extLst>
            <a:ext uri="{FF2B5EF4-FFF2-40B4-BE49-F238E27FC236}">
              <a16:creationId xmlns:a16="http://schemas.microsoft.com/office/drawing/2014/main" id="{00000000-0008-0000-0100-0000B5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82" name="Text Box 160">
          <a:extLst>
            <a:ext uri="{FF2B5EF4-FFF2-40B4-BE49-F238E27FC236}">
              <a16:creationId xmlns:a16="http://schemas.microsoft.com/office/drawing/2014/main" id="{00000000-0008-0000-0100-0000B6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83" name="Text Box 161">
          <a:extLst>
            <a:ext uri="{FF2B5EF4-FFF2-40B4-BE49-F238E27FC236}">
              <a16:creationId xmlns:a16="http://schemas.microsoft.com/office/drawing/2014/main" id="{00000000-0008-0000-0100-0000B7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84" name="Text Box 162">
          <a:extLst>
            <a:ext uri="{FF2B5EF4-FFF2-40B4-BE49-F238E27FC236}">
              <a16:creationId xmlns:a16="http://schemas.microsoft.com/office/drawing/2014/main" id="{00000000-0008-0000-0100-0000B8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85" name="Text Box 163">
          <a:extLst>
            <a:ext uri="{FF2B5EF4-FFF2-40B4-BE49-F238E27FC236}">
              <a16:creationId xmlns:a16="http://schemas.microsoft.com/office/drawing/2014/main" id="{00000000-0008-0000-0100-0000B9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86" name="Text Box 164">
          <a:extLst>
            <a:ext uri="{FF2B5EF4-FFF2-40B4-BE49-F238E27FC236}">
              <a16:creationId xmlns:a16="http://schemas.microsoft.com/office/drawing/2014/main" id="{00000000-0008-0000-0100-0000BA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87" name="Text Box 165">
          <a:extLst>
            <a:ext uri="{FF2B5EF4-FFF2-40B4-BE49-F238E27FC236}">
              <a16:creationId xmlns:a16="http://schemas.microsoft.com/office/drawing/2014/main" id="{00000000-0008-0000-0100-0000BB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88" name="Text Box 166">
          <a:extLst>
            <a:ext uri="{FF2B5EF4-FFF2-40B4-BE49-F238E27FC236}">
              <a16:creationId xmlns:a16="http://schemas.microsoft.com/office/drawing/2014/main" id="{00000000-0008-0000-0100-0000BC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89" name="Text Box 167">
          <a:extLst>
            <a:ext uri="{FF2B5EF4-FFF2-40B4-BE49-F238E27FC236}">
              <a16:creationId xmlns:a16="http://schemas.microsoft.com/office/drawing/2014/main" id="{00000000-0008-0000-0100-0000BD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90" name="Text Box 168">
          <a:extLst>
            <a:ext uri="{FF2B5EF4-FFF2-40B4-BE49-F238E27FC236}">
              <a16:creationId xmlns:a16="http://schemas.microsoft.com/office/drawing/2014/main" id="{00000000-0008-0000-0100-0000BE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91" name="Text Box 169">
          <a:extLst>
            <a:ext uri="{FF2B5EF4-FFF2-40B4-BE49-F238E27FC236}">
              <a16:creationId xmlns:a16="http://schemas.microsoft.com/office/drawing/2014/main" id="{00000000-0008-0000-0100-0000BF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92" name="Text Box 170">
          <a:extLst>
            <a:ext uri="{FF2B5EF4-FFF2-40B4-BE49-F238E27FC236}">
              <a16:creationId xmlns:a16="http://schemas.microsoft.com/office/drawing/2014/main" id="{00000000-0008-0000-0100-0000C0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93" name="Text Box 171">
          <a:extLst>
            <a:ext uri="{FF2B5EF4-FFF2-40B4-BE49-F238E27FC236}">
              <a16:creationId xmlns:a16="http://schemas.microsoft.com/office/drawing/2014/main" id="{00000000-0008-0000-0100-0000C1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94" name="Text Box 172">
          <a:extLst>
            <a:ext uri="{FF2B5EF4-FFF2-40B4-BE49-F238E27FC236}">
              <a16:creationId xmlns:a16="http://schemas.microsoft.com/office/drawing/2014/main" id="{00000000-0008-0000-0100-0000C2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95" name="Text Box 173">
          <a:extLst>
            <a:ext uri="{FF2B5EF4-FFF2-40B4-BE49-F238E27FC236}">
              <a16:creationId xmlns:a16="http://schemas.microsoft.com/office/drawing/2014/main" id="{00000000-0008-0000-0100-0000C3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96" name="Text Box 174">
          <a:extLst>
            <a:ext uri="{FF2B5EF4-FFF2-40B4-BE49-F238E27FC236}">
              <a16:creationId xmlns:a16="http://schemas.microsoft.com/office/drawing/2014/main" id="{00000000-0008-0000-0100-0000C4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97" name="Text Box 175">
          <a:extLst>
            <a:ext uri="{FF2B5EF4-FFF2-40B4-BE49-F238E27FC236}">
              <a16:creationId xmlns:a16="http://schemas.microsoft.com/office/drawing/2014/main" id="{00000000-0008-0000-0100-0000C5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98" name="Text Box 176">
          <a:extLst>
            <a:ext uri="{FF2B5EF4-FFF2-40B4-BE49-F238E27FC236}">
              <a16:creationId xmlns:a16="http://schemas.microsoft.com/office/drawing/2014/main" id="{00000000-0008-0000-0100-0000C6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199" name="Text Box 177">
          <a:extLst>
            <a:ext uri="{FF2B5EF4-FFF2-40B4-BE49-F238E27FC236}">
              <a16:creationId xmlns:a16="http://schemas.microsoft.com/office/drawing/2014/main" id="{00000000-0008-0000-0100-0000C7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200" name="Text Box 178">
          <a:extLst>
            <a:ext uri="{FF2B5EF4-FFF2-40B4-BE49-F238E27FC236}">
              <a16:creationId xmlns:a16="http://schemas.microsoft.com/office/drawing/2014/main" id="{00000000-0008-0000-0100-0000C800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01" name="Texto 17">
          <a:extLst>
            <a:ext uri="{FF2B5EF4-FFF2-40B4-BE49-F238E27FC236}">
              <a16:creationId xmlns:a16="http://schemas.microsoft.com/office/drawing/2014/main" id="{00000000-0008-0000-0100-0000C9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02" name="Text Box 32">
          <a:extLst>
            <a:ext uri="{FF2B5EF4-FFF2-40B4-BE49-F238E27FC236}">
              <a16:creationId xmlns:a16="http://schemas.microsoft.com/office/drawing/2014/main" id="{00000000-0008-0000-0100-0000CA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03" name="Text Box 33">
          <a:extLst>
            <a:ext uri="{FF2B5EF4-FFF2-40B4-BE49-F238E27FC236}">
              <a16:creationId xmlns:a16="http://schemas.microsoft.com/office/drawing/2014/main" id="{00000000-0008-0000-0100-0000CB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04" name="Text Box 34">
          <a:extLst>
            <a:ext uri="{FF2B5EF4-FFF2-40B4-BE49-F238E27FC236}">
              <a16:creationId xmlns:a16="http://schemas.microsoft.com/office/drawing/2014/main" id="{00000000-0008-0000-0100-0000CC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05" name="Text Box 35">
          <a:extLst>
            <a:ext uri="{FF2B5EF4-FFF2-40B4-BE49-F238E27FC236}">
              <a16:creationId xmlns:a16="http://schemas.microsoft.com/office/drawing/2014/main" id="{00000000-0008-0000-0100-0000CD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06" name="Text Box 36">
          <a:extLst>
            <a:ext uri="{FF2B5EF4-FFF2-40B4-BE49-F238E27FC236}">
              <a16:creationId xmlns:a16="http://schemas.microsoft.com/office/drawing/2014/main" id="{00000000-0008-0000-0100-0000CE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07" name="Text Box 37">
          <a:extLst>
            <a:ext uri="{FF2B5EF4-FFF2-40B4-BE49-F238E27FC236}">
              <a16:creationId xmlns:a16="http://schemas.microsoft.com/office/drawing/2014/main" id="{00000000-0008-0000-0100-0000CF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08" name="Text Box 38">
          <a:extLst>
            <a:ext uri="{FF2B5EF4-FFF2-40B4-BE49-F238E27FC236}">
              <a16:creationId xmlns:a16="http://schemas.microsoft.com/office/drawing/2014/main" id="{00000000-0008-0000-0100-0000D0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09" name="Text Box 39">
          <a:extLst>
            <a:ext uri="{FF2B5EF4-FFF2-40B4-BE49-F238E27FC236}">
              <a16:creationId xmlns:a16="http://schemas.microsoft.com/office/drawing/2014/main" id="{00000000-0008-0000-0100-0000D1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10" name="Text Box 40">
          <a:extLst>
            <a:ext uri="{FF2B5EF4-FFF2-40B4-BE49-F238E27FC236}">
              <a16:creationId xmlns:a16="http://schemas.microsoft.com/office/drawing/2014/main" id="{00000000-0008-0000-0100-0000D2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11" name="Text Box 41">
          <a:extLst>
            <a:ext uri="{FF2B5EF4-FFF2-40B4-BE49-F238E27FC236}">
              <a16:creationId xmlns:a16="http://schemas.microsoft.com/office/drawing/2014/main" id="{00000000-0008-0000-0100-0000D3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12" name="Text Box 42">
          <a:extLst>
            <a:ext uri="{FF2B5EF4-FFF2-40B4-BE49-F238E27FC236}">
              <a16:creationId xmlns:a16="http://schemas.microsoft.com/office/drawing/2014/main" id="{00000000-0008-0000-0100-0000D4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13" name="Text Box 43">
          <a:extLst>
            <a:ext uri="{FF2B5EF4-FFF2-40B4-BE49-F238E27FC236}">
              <a16:creationId xmlns:a16="http://schemas.microsoft.com/office/drawing/2014/main" id="{00000000-0008-0000-0100-0000D5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14" name="Text Box 44">
          <a:extLst>
            <a:ext uri="{FF2B5EF4-FFF2-40B4-BE49-F238E27FC236}">
              <a16:creationId xmlns:a16="http://schemas.microsoft.com/office/drawing/2014/main" id="{00000000-0008-0000-0100-0000D6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15" name="Text Box 45">
          <a:extLst>
            <a:ext uri="{FF2B5EF4-FFF2-40B4-BE49-F238E27FC236}">
              <a16:creationId xmlns:a16="http://schemas.microsoft.com/office/drawing/2014/main" id="{00000000-0008-0000-0100-0000D7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16" name="Texto 17">
          <a:extLst>
            <a:ext uri="{FF2B5EF4-FFF2-40B4-BE49-F238E27FC236}">
              <a16:creationId xmlns:a16="http://schemas.microsoft.com/office/drawing/2014/main" id="{00000000-0008-0000-0100-0000D8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17" name="Text Box 75">
          <a:extLst>
            <a:ext uri="{FF2B5EF4-FFF2-40B4-BE49-F238E27FC236}">
              <a16:creationId xmlns:a16="http://schemas.microsoft.com/office/drawing/2014/main" id="{00000000-0008-0000-0100-0000D9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18" name="Text Box 76">
          <a:extLst>
            <a:ext uri="{FF2B5EF4-FFF2-40B4-BE49-F238E27FC236}">
              <a16:creationId xmlns:a16="http://schemas.microsoft.com/office/drawing/2014/main" id="{00000000-0008-0000-0100-0000DA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19" name="Text Box 77">
          <a:extLst>
            <a:ext uri="{FF2B5EF4-FFF2-40B4-BE49-F238E27FC236}">
              <a16:creationId xmlns:a16="http://schemas.microsoft.com/office/drawing/2014/main" id="{00000000-0008-0000-0100-0000DB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20" name="Text Box 78">
          <a:extLst>
            <a:ext uri="{FF2B5EF4-FFF2-40B4-BE49-F238E27FC236}">
              <a16:creationId xmlns:a16="http://schemas.microsoft.com/office/drawing/2014/main" id="{00000000-0008-0000-0100-0000DC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21" name="Text Box 79">
          <a:extLst>
            <a:ext uri="{FF2B5EF4-FFF2-40B4-BE49-F238E27FC236}">
              <a16:creationId xmlns:a16="http://schemas.microsoft.com/office/drawing/2014/main" id="{00000000-0008-0000-0100-0000DD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22" name="Text Box 80">
          <a:extLst>
            <a:ext uri="{FF2B5EF4-FFF2-40B4-BE49-F238E27FC236}">
              <a16:creationId xmlns:a16="http://schemas.microsoft.com/office/drawing/2014/main" id="{00000000-0008-0000-0100-0000DE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23" name="Text Box 81">
          <a:extLst>
            <a:ext uri="{FF2B5EF4-FFF2-40B4-BE49-F238E27FC236}">
              <a16:creationId xmlns:a16="http://schemas.microsoft.com/office/drawing/2014/main" id="{00000000-0008-0000-0100-0000DF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24" name="Text Box 82">
          <a:extLst>
            <a:ext uri="{FF2B5EF4-FFF2-40B4-BE49-F238E27FC236}">
              <a16:creationId xmlns:a16="http://schemas.microsoft.com/office/drawing/2014/main" id="{00000000-0008-0000-0100-0000E0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25" name="Text Box 83">
          <a:extLst>
            <a:ext uri="{FF2B5EF4-FFF2-40B4-BE49-F238E27FC236}">
              <a16:creationId xmlns:a16="http://schemas.microsoft.com/office/drawing/2014/main" id="{00000000-0008-0000-0100-0000E1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26" name="Text Box 84">
          <a:extLst>
            <a:ext uri="{FF2B5EF4-FFF2-40B4-BE49-F238E27FC236}">
              <a16:creationId xmlns:a16="http://schemas.microsoft.com/office/drawing/2014/main" id="{00000000-0008-0000-0100-0000E2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27" name="Text Box 85">
          <a:extLst>
            <a:ext uri="{FF2B5EF4-FFF2-40B4-BE49-F238E27FC236}">
              <a16:creationId xmlns:a16="http://schemas.microsoft.com/office/drawing/2014/main" id="{00000000-0008-0000-0100-0000E3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28" name="Text Box 86">
          <a:extLst>
            <a:ext uri="{FF2B5EF4-FFF2-40B4-BE49-F238E27FC236}">
              <a16:creationId xmlns:a16="http://schemas.microsoft.com/office/drawing/2014/main" id="{00000000-0008-0000-0100-0000E4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29" name="Text Box 87">
          <a:extLst>
            <a:ext uri="{FF2B5EF4-FFF2-40B4-BE49-F238E27FC236}">
              <a16:creationId xmlns:a16="http://schemas.microsoft.com/office/drawing/2014/main" id="{00000000-0008-0000-0100-0000E5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30" name="Text Box 88">
          <a:extLst>
            <a:ext uri="{FF2B5EF4-FFF2-40B4-BE49-F238E27FC236}">
              <a16:creationId xmlns:a16="http://schemas.microsoft.com/office/drawing/2014/main" id="{00000000-0008-0000-0100-0000E6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31" name="Texto 17">
          <a:extLst>
            <a:ext uri="{FF2B5EF4-FFF2-40B4-BE49-F238E27FC236}">
              <a16:creationId xmlns:a16="http://schemas.microsoft.com/office/drawing/2014/main" id="{00000000-0008-0000-0100-0000E7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32" name="Text Box 32">
          <a:extLst>
            <a:ext uri="{FF2B5EF4-FFF2-40B4-BE49-F238E27FC236}">
              <a16:creationId xmlns:a16="http://schemas.microsoft.com/office/drawing/2014/main" id="{00000000-0008-0000-0100-0000E8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33" name="Text Box 33">
          <a:extLst>
            <a:ext uri="{FF2B5EF4-FFF2-40B4-BE49-F238E27FC236}">
              <a16:creationId xmlns:a16="http://schemas.microsoft.com/office/drawing/2014/main" id="{00000000-0008-0000-0100-0000E9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34" name="Text Box 34">
          <a:extLst>
            <a:ext uri="{FF2B5EF4-FFF2-40B4-BE49-F238E27FC236}">
              <a16:creationId xmlns:a16="http://schemas.microsoft.com/office/drawing/2014/main" id="{00000000-0008-0000-0100-0000EA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35" name="Text Box 35">
          <a:extLst>
            <a:ext uri="{FF2B5EF4-FFF2-40B4-BE49-F238E27FC236}">
              <a16:creationId xmlns:a16="http://schemas.microsoft.com/office/drawing/2014/main" id="{00000000-0008-0000-0100-0000EB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36" name="Text Box 36">
          <a:extLst>
            <a:ext uri="{FF2B5EF4-FFF2-40B4-BE49-F238E27FC236}">
              <a16:creationId xmlns:a16="http://schemas.microsoft.com/office/drawing/2014/main" id="{00000000-0008-0000-0100-0000EC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37" name="Text Box 37">
          <a:extLst>
            <a:ext uri="{FF2B5EF4-FFF2-40B4-BE49-F238E27FC236}">
              <a16:creationId xmlns:a16="http://schemas.microsoft.com/office/drawing/2014/main" id="{00000000-0008-0000-0100-0000ED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38" name="Text Box 38">
          <a:extLst>
            <a:ext uri="{FF2B5EF4-FFF2-40B4-BE49-F238E27FC236}">
              <a16:creationId xmlns:a16="http://schemas.microsoft.com/office/drawing/2014/main" id="{00000000-0008-0000-0100-0000EE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39" name="Text Box 39">
          <a:extLst>
            <a:ext uri="{FF2B5EF4-FFF2-40B4-BE49-F238E27FC236}">
              <a16:creationId xmlns:a16="http://schemas.microsoft.com/office/drawing/2014/main" id="{00000000-0008-0000-0100-0000EF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40" name="Text Box 40">
          <a:extLst>
            <a:ext uri="{FF2B5EF4-FFF2-40B4-BE49-F238E27FC236}">
              <a16:creationId xmlns:a16="http://schemas.microsoft.com/office/drawing/2014/main" id="{00000000-0008-0000-0100-0000F0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41" name="Text Box 41">
          <a:extLst>
            <a:ext uri="{FF2B5EF4-FFF2-40B4-BE49-F238E27FC236}">
              <a16:creationId xmlns:a16="http://schemas.microsoft.com/office/drawing/2014/main" id="{00000000-0008-0000-0100-0000F1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42" name="Text Box 42">
          <a:extLst>
            <a:ext uri="{FF2B5EF4-FFF2-40B4-BE49-F238E27FC236}">
              <a16:creationId xmlns:a16="http://schemas.microsoft.com/office/drawing/2014/main" id="{00000000-0008-0000-0100-0000F2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43" name="Text Box 43">
          <a:extLst>
            <a:ext uri="{FF2B5EF4-FFF2-40B4-BE49-F238E27FC236}">
              <a16:creationId xmlns:a16="http://schemas.microsoft.com/office/drawing/2014/main" id="{00000000-0008-0000-0100-0000F3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44" name="Text Box 44">
          <a:extLst>
            <a:ext uri="{FF2B5EF4-FFF2-40B4-BE49-F238E27FC236}">
              <a16:creationId xmlns:a16="http://schemas.microsoft.com/office/drawing/2014/main" id="{00000000-0008-0000-0100-0000F4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45" name="Text Box 45">
          <a:extLst>
            <a:ext uri="{FF2B5EF4-FFF2-40B4-BE49-F238E27FC236}">
              <a16:creationId xmlns:a16="http://schemas.microsoft.com/office/drawing/2014/main" id="{00000000-0008-0000-0100-0000F5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46" name="Texto 17">
          <a:extLst>
            <a:ext uri="{FF2B5EF4-FFF2-40B4-BE49-F238E27FC236}">
              <a16:creationId xmlns:a16="http://schemas.microsoft.com/office/drawing/2014/main" id="{00000000-0008-0000-0100-0000F6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47" name="Text Box 75">
          <a:extLst>
            <a:ext uri="{FF2B5EF4-FFF2-40B4-BE49-F238E27FC236}">
              <a16:creationId xmlns:a16="http://schemas.microsoft.com/office/drawing/2014/main" id="{00000000-0008-0000-0100-0000F7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48" name="Text Box 76">
          <a:extLst>
            <a:ext uri="{FF2B5EF4-FFF2-40B4-BE49-F238E27FC236}">
              <a16:creationId xmlns:a16="http://schemas.microsoft.com/office/drawing/2014/main" id="{00000000-0008-0000-0100-0000F8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49" name="Text Box 77">
          <a:extLst>
            <a:ext uri="{FF2B5EF4-FFF2-40B4-BE49-F238E27FC236}">
              <a16:creationId xmlns:a16="http://schemas.microsoft.com/office/drawing/2014/main" id="{00000000-0008-0000-0100-0000F9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50" name="Text Box 78">
          <a:extLst>
            <a:ext uri="{FF2B5EF4-FFF2-40B4-BE49-F238E27FC236}">
              <a16:creationId xmlns:a16="http://schemas.microsoft.com/office/drawing/2014/main" id="{00000000-0008-0000-0100-0000FA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51" name="Text Box 79">
          <a:extLst>
            <a:ext uri="{FF2B5EF4-FFF2-40B4-BE49-F238E27FC236}">
              <a16:creationId xmlns:a16="http://schemas.microsoft.com/office/drawing/2014/main" id="{00000000-0008-0000-0100-0000FB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52" name="Text Box 80">
          <a:extLst>
            <a:ext uri="{FF2B5EF4-FFF2-40B4-BE49-F238E27FC236}">
              <a16:creationId xmlns:a16="http://schemas.microsoft.com/office/drawing/2014/main" id="{00000000-0008-0000-0100-0000FC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53" name="Text Box 81">
          <a:extLst>
            <a:ext uri="{FF2B5EF4-FFF2-40B4-BE49-F238E27FC236}">
              <a16:creationId xmlns:a16="http://schemas.microsoft.com/office/drawing/2014/main" id="{00000000-0008-0000-0100-0000FD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54" name="Text Box 82">
          <a:extLst>
            <a:ext uri="{FF2B5EF4-FFF2-40B4-BE49-F238E27FC236}">
              <a16:creationId xmlns:a16="http://schemas.microsoft.com/office/drawing/2014/main" id="{00000000-0008-0000-0100-0000FE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55" name="Text Box 83">
          <a:extLst>
            <a:ext uri="{FF2B5EF4-FFF2-40B4-BE49-F238E27FC236}">
              <a16:creationId xmlns:a16="http://schemas.microsoft.com/office/drawing/2014/main" id="{00000000-0008-0000-0100-0000FF00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56" name="Text Box 84">
          <a:extLst>
            <a:ext uri="{FF2B5EF4-FFF2-40B4-BE49-F238E27FC236}">
              <a16:creationId xmlns:a16="http://schemas.microsoft.com/office/drawing/2014/main" id="{00000000-0008-0000-0100-000000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57" name="Text Box 85">
          <a:extLst>
            <a:ext uri="{FF2B5EF4-FFF2-40B4-BE49-F238E27FC236}">
              <a16:creationId xmlns:a16="http://schemas.microsoft.com/office/drawing/2014/main" id="{00000000-0008-0000-0100-000001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58" name="Text Box 86">
          <a:extLst>
            <a:ext uri="{FF2B5EF4-FFF2-40B4-BE49-F238E27FC236}">
              <a16:creationId xmlns:a16="http://schemas.microsoft.com/office/drawing/2014/main" id="{00000000-0008-0000-0100-000002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59" name="Text Box 87">
          <a:extLst>
            <a:ext uri="{FF2B5EF4-FFF2-40B4-BE49-F238E27FC236}">
              <a16:creationId xmlns:a16="http://schemas.microsoft.com/office/drawing/2014/main" id="{00000000-0008-0000-0100-000003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260" name="Text Box 88">
          <a:extLst>
            <a:ext uri="{FF2B5EF4-FFF2-40B4-BE49-F238E27FC236}">
              <a16:creationId xmlns:a16="http://schemas.microsoft.com/office/drawing/2014/main" id="{00000000-0008-0000-0100-000004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261" name="Texto 17">
          <a:extLst>
            <a:ext uri="{FF2B5EF4-FFF2-40B4-BE49-F238E27FC236}">
              <a16:creationId xmlns:a16="http://schemas.microsoft.com/office/drawing/2014/main" id="{00000000-0008-0000-0100-000005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262" name="Text Box 32">
          <a:extLst>
            <a:ext uri="{FF2B5EF4-FFF2-40B4-BE49-F238E27FC236}">
              <a16:creationId xmlns:a16="http://schemas.microsoft.com/office/drawing/2014/main" id="{00000000-0008-0000-0100-000006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263" name="Text Box 33">
          <a:extLst>
            <a:ext uri="{FF2B5EF4-FFF2-40B4-BE49-F238E27FC236}">
              <a16:creationId xmlns:a16="http://schemas.microsoft.com/office/drawing/2014/main" id="{00000000-0008-0000-0100-000007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264" name="Text Box 34">
          <a:extLst>
            <a:ext uri="{FF2B5EF4-FFF2-40B4-BE49-F238E27FC236}">
              <a16:creationId xmlns:a16="http://schemas.microsoft.com/office/drawing/2014/main" id="{00000000-0008-0000-0100-000008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265" name="Text Box 35">
          <a:extLst>
            <a:ext uri="{FF2B5EF4-FFF2-40B4-BE49-F238E27FC236}">
              <a16:creationId xmlns:a16="http://schemas.microsoft.com/office/drawing/2014/main" id="{00000000-0008-0000-0100-000009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266" name="Text Box 36">
          <a:extLst>
            <a:ext uri="{FF2B5EF4-FFF2-40B4-BE49-F238E27FC236}">
              <a16:creationId xmlns:a16="http://schemas.microsoft.com/office/drawing/2014/main" id="{00000000-0008-0000-0100-00000A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267" name="Text Box 37">
          <a:extLst>
            <a:ext uri="{FF2B5EF4-FFF2-40B4-BE49-F238E27FC236}">
              <a16:creationId xmlns:a16="http://schemas.microsoft.com/office/drawing/2014/main" id="{00000000-0008-0000-0100-00000B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268" name="Text Box 38">
          <a:extLst>
            <a:ext uri="{FF2B5EF4-FFF2-40B4-BE49-F238E27FC236}">
              <a16:creationId xmlns:a16="http://schemas.microsoft.com/office/drawing/2014/main" id="{00000000-0008-0000-0100-00000C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269" name="Text Box 39">
          <a:extLst>
            <a:ext uri="{FF2B5EF4-FFF2-40B4-BE49-F238E27FC236}">
              <a16:creationId xmlns:a16="http://schemas.microsoft.com/office/drawing/2014/main" id="{00000000-0008-0000-0100-00000D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270" name="Text Box 40">
          <a:extLst>
            <a:ext uri="{FF2B5EF4-FFF2-40B4-BE49-F238E27FC236}">
              <a16:creationId xmlns:a16="http://schemas.microsoft.com/office/drawing/2014/main" id="{00000000-0008-0000-0100-00000E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271" name="Text Box 41">
          <a:extLst>
            <a:ext uri="{FF2B5EF4-FFF2-40B4-BE49-F238E27FC236}">
              <a16:creationId xmlns:a16="http://schemas.microsoft.com/office/drawing/2014/main" id="{00000000-0008-0000-0100-00000F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272" name="Text Box 42">
          <a:extLst>
            <a:ext uri="{FF2B5EF4-FFF2-40B4-BE49-F238E27FC236}">
              <a16:creationId xmlns:a16="http://schemas.microsoft.com/office/drawing/2014/main" id="{00000000-0008-0000-0100-000010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273" name="Text Box 43">
          <a:extLst>
            <a:ext uri="{FF2B5EF4-FFF2-40B4-BE49-F238E27FC236}">
              <a16:creationId xmlns:a16="http://schemas.microsoft.com/office/drawing/2014/main" id="{00000000-0008-0000-0100-000011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274" name="Text Box 44">
          <a:extLst>
            <a:ext uri="{FF2B5EF4-FFF2-40B4-BE49-F238E27FC236}">
              <a16:creationId xmlns:a16="http://schemas.microsoft.com/office/drawing/2014/main" id="{00000000-0008-0000-0100-000012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275" name="Text Box 45">
          <a:extLst>
            <a:ext uri="{FF2B5EF4-FFF2-40B4-BE49-F238E27FC236}">
              <a16:creationId xmlns:a16="http://schemas.microsoft.com/office/drawing/2014/main" id="{00000000-0008-0000-0100-000013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276" name="Texto 17">
          <a:extLst>
            <a:ext uri="{FF2B5EF4-FFF2-40B4-BE49-F238E27FC236}">
              <a16:creationId xmlns:a16="http://schemas.microsoft.com/office/drawing/2014/main" id="{00000000-0008-0000-0100-000014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277" name="Text Box 75">
          <a:extLst>
            <a:ext uri="{FF2B5EF4-FFF2-40B4-BE49-F238E27FC236}">
              <a16:creationId xmlns:a16="http://schemas.microsoft.com/office/drawing/2014/main" id="{00000000-0008-0000-0100-000015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278" name="Text Box 76">
          <a:extLst>
            <a:ext uri="{FF2B5EF4-FFF2-40B4-BE49-F238E27FC236}">
              <a16:creationId xmlns:a16="http://schemas.microsoft.com/office/drawing/2014/main" id="{00000000-0008-0000-0100-000016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279" name="Text Box 77">
          <a:extLst>
            <a:ext uri="{FF2B5EF4-FFF2-40B4-BE49-F238E27FC236}">
              <a16:creationId xmlns:a16="http://schemas.microsoft.com/office/drawing/2014/main" id="{00000000-0008-0000-0100-000017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280" name="Text Box 78">
          <a:extLst>
            <a:ext uri="{FF2B5EF4-FFF2-40B4-BE49-F238E27FC236}">
              <a16:creationId xmlns:a16="http://schemas.microsoft.com/office/drawing/2014/main" id="{00000000-0008-0000-0100-000018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281" name="Text Box 79">
          <a:extLst>
            <a:ext uri="{FF2B5EF4-FFF2-40B4-BE49-F238E27FC236}">
              <a16:creationId xmlns:a16="http://schemas.microsoft.com/office/drawing/2014/main" id="{00000000-0008-0000-0100-000019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282" name="Text Box 80">
          <a:extLst>
            <a:ext uri="{FF2B5EF4-FFF2-40B4-BE49-F238E27FC236}">
              <a16:creationId xmlns:a16="http://schemas.microsoft.com/office/drawing/2014/main" id="{00000000-0008-0000-0100-00001A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283" name="Text Box 81">
          <a:extLst>
            <a:ext uri="{FF2B5EF4-FFF2-40B4-BE49-F238E27FC236}">
              <a16:creationId xmlns:a16="http://schemas.microsoft.com/office/drawing/2014/main" id="{00000000-0008-0000-0100-00001B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284" name="Text Box 82">
          <a:extLst>
            <a:ext uri="{FF2B5EF4-FFF2-40B4-BE49-F238E27FC236}">
              <a16:creationId xmlns:a16="http://schemas.microsoft.com/office/drawing/2014/main" id="{00000000-0008-0000-0100-00001C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285" name="Text Box 83">
          <a:extLst>
            <a:ext uri="{FF2B5EF4-FFF2-40B4-BE49-F238E27FC236}">
              <a16:creationId xmlns:a16="http://schemas.microsoft.com/office/drawing/2014/main" id="{00000000-0008-0000-0100-00001D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286" name="Text Box 84">
          <a:extLst>
            <a:ext uri="{FF2B5EF4-FFF2-40B4-BE49-F238E27FC236}">
              <a16:creationId xmlns:a16="http://schemas.microsoft.com/office/drawing/2014/main" id="{00000000-0008-0000-0100-00001E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287" name="Text Box 85">
          <a:extLst>
            <a:ext uri="{FF2B5EF4-FFF2-40B4-BE49-F238E27FC236}">
              <a16:creationId xmlns:a16="http://schemas.microsoft.com/office/drawing/2014/main" id="{00000000-0008-0000-0100-00001F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288" name="Text Box 86">
          <a:extLst>
            <a:ext uri="{FF2B5EF4-FFF2-40B4-BE49-F238E27FC236}">
              <a16:creationId xmlns:a16="http://schemas.microsoft.com/office/drawing/2014/main" id="{00000000-0008-0000-0100-000020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289" name="Text Box 87">
          <a:extLst>
            <a:ext uri="{FF2B5EF4-FFF2-40B4-BE49-F238E27FC236}">
              <a16:creationId xmlns:a16="http://schemas.microsoft.com/office/drawing/2014/main" id="{00000000-0008-0000-0100-000021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290" name="Text Box 88">
          <a:extLst>
            <a:ext uri="{FF2B5EF4-FFF2-40B4-BE49-F238E27FC236}">
              <a16:creationId xmlns:a16="http://schemas.microsoft.com/office/drawing/2014/main" id="{00000000-0008-0000-0100-000022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291" name="Texto 17">
          <a:extLst>
            <a:ext uri="{FF2B5EF4-FFF2-40B4-BE49-F238E27FC236}">
              <a16:creationId xmlns:a16="http://schemas.microsoft.com/office/drawing/2014/main" id="{00000000-0008-0000-0100-000023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292" name="Text Box 32">
          <a:extLst>
            <a:ext uri="{FF2B5EF4-FFF2-40B4-BE49-F238E27FC236}">
              <a16:creationId xmlns:a16="http://schemas.microsoft.com/office/drawing/2014/main" id="{00000000-0008-0000-0100-000024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293" name="Text Box 33">
          <a:extLst>
            <a:ext uri="{FF2B5EF4-FFF2-40B4-BE49-F238E27FC236}">
              <a16:creationId xmlns:a16="http://schemas.microsoft.com/office/drawing/2014/main" id="{00000000-0008-0000-0100-000025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294" name="Text Box 34">
          <a:extLst>
            <a:ext uri="{FF2B5EF4-FFF2-40B4-BE49-F238E27FC236}">
              <a16:creationId xmlns:a16="http://schemas.microsoft.com/office/drawing/2014/main" id="{00000000-0008-0000-0100-000026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295" name="Text Box 35">
          <a:extLst>
            <a:ext uri="{FF2B5EF4-FFF2-40B4-BE49-F238E27FC236}">
              <a16:creationId xmlns:a16="http://schemas.microsoft.com/office/drawing/2014/main" id="{00000000-0008-0000-0100-000027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296" name="Text Box 36">
          <a:extLst>
            <a:ext uri="{FF2B5EF4-FFF2-40B4-BE49-F238E27FC236}">
              <a16:creationId xmlns:a16="http://schemas.microsoft.com/office/drawing/2014/main" id="{00000000-0008-0000-0100-000028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297" name="Text Box 37">
          <a:extLst>
            <a:ext uri="{FF2B5EF4-FFF2-40B4-BE49-F238E27FC236}">
              <a16:creationId xmlns:a16="http://schemas.microsoft.com/office/drawing/2014/main" id="{00000000-0008-0000-0100-000029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298" name="Text Box 38">
          <a:extLst>
            <a:ext uri="{FF2B5EF4-FFF2-40B4-BE49-F238E27FC236}">
              <a16:creationId xmlns:a16="http://schemas.microsoft.com/office/drawing/2014/main" id="{00000000-0008-0000-0100-00002A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299" name="Text Box 39">
          <a:extLst>
            <a:ext uri="{FF2B5EF4-FFF2-40B4-BE49-F238E27FC236}">
              <a16:creationId xmlns:a16="http://schemas.microsoft.com/office/drawing/2014/main" id="{00000000-0008-0000-0100-00002B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300" name="Text Box 40">
          <a:extLst>
            <a:ext uri="{FF2B5EF4-FFF2-40B4-BE49-F238E27FC236}">
              <a16:creationId xmlns:a16="http://schemas.microsoft.com/office/drawing/2014/main" id="{00000000-0008-0000-0100-00002C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301" name="Text Box 41">
          <a:extLst>
            <a:ext uri="{FF2B5EF4-FFF2-40B4-BE49-F238E27FC236}">
              <a16:creationId xmlns:a16="http://schemas.microsoft.com/office/drawing/2014/main" id="{00000000-0008-0000-0100-00002D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302" name="Text Box 42">
          <a:extLst>
            <a:ext uri="{FF2B5EF4-FFF2-40B4-BE49-F238E27FC236}">
              <a16:creationId xmlns:a16="http://schemas.microsoft.com/office/drawing/2014/main" id="{00000000-0008-0000-0100-00002E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303" name="Text Box 43">
          <a:extLst>
            <a:ext uri="{FF2B5EF4-FFF2-40B4-BE49-F238E27FC236}">
              <a16:creationId xmlns:a16="http://schemas.microsoft.com/office/drawing/2014/main" id="{00000000-0008-0000-0100-00002F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304" name="Text Box 44">
          <a:extLst>
            <a:ext uri="{FF2B5EF4-FFF2-40B4-BE49-F238E27FC236}">
              <a16:creationId xmlns:a16="http://schemas.microsoft.com/office/drawing/2014/main" id="{00000000-0008-0000-0100-000030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305" name="Text Box 45">
          <a:extLst>
            <a:ext uri="{FF2B5EF4-FFF2-40B4-BE49-F238E27FC236}">
              <a16:creationId xmlns:a16="http://schemas.microsoft.com/office/drawing/2014/main" id="{00000000-0008-0000-0100-000031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306" name="Texto 17">
          <a:extLst>
            <a:ext uri="{FF2B5EF4-FFF2-40B4-BE49-F238E27FC236}">
              <a16:creationId xmlns:a16="http://schemas.microsoft.com/office/drawing/2014/main" id="{00000000-0008-0000-0100-000032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307" name="Text Box 75">
          <a:extLst>
            <a:ext uri="{FF2B5EF4-FFF2-40B4-BE49-F238E27FC236}">
              <a16:creationId xmlns:a16="http://schemas.microsoft.com/office/drawing/2014/main" id="{00000000-0008-0000-0100-000033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308" name="Text Box 76">
          <a:extLst>
            <a:ext uri="{FF2B5EF4-FFF2-40B4-BE49-F238E27FC236}">
              <a16:creationId xmlns:a16="http://schemas.microsoft.com/office/drawing/2014/main" id="{00000000-0008-0000-0100-000034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309" name="Text Box 77">
          <a:extLst>
            <a:ext uri="{FF2B5EF4-FFF2-40B4-BE49-F238E27FC236}">
              <a16:creationId xmlns:a16="http://schemas.microsoft.com/office/drawing/2014/main" id="{00000000-0008-0000-0100-000035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310" name="Text Box 78">
          <a:extLst>
            <a:ext uri="{FF2B5EF4-FFF2-40B4-BE49-F238E27FC236}">
              <a16:creationId xmlns:a16="http://schemas.microsoft.com/office/drawing/2014/main" id="{00000000-0008-0000-0100-000036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311" name="Text Box 79">
          <a:extLst>
            <a:ext uri="{FF2B5EF4-FFF2-40B4-BE49-F238E27FC236}">
              <a16:creationId xmlns:a16="http://schemas.microsoft.com/office/drawing/2014/main" id="{00000000-0008-0000-0100-000037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312" name="Text Box 80">
          <a:extLst>
            <a:ext uri="{FF2B5EF4-FFF2-40B4-BE49-F238E27FC236}">
              <a16:creationId xmlns:a16="http://schemas.microsoft.com/office/drawing/2014/main" id="{00000000-0008-0000-0100-000038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313" name="Text Box 81">
          <a:extLst>
            <a:ext uri="{FF2B5EF4-FFF2-40B4-BE49-F238E27FC236}">
              <a16:creationId xmlns:a16="http://schemas.microsoft.com/office/drawing/2014/main" id="{00000000-0008-0000-0100-000039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314" name="Text Box 82">
          <a:extLst>
            <a:ext uri="{FF2B5EF4-FFF2-40B4-BE49-F238E27FC236}">
              <a16:creationId xmlns:a16="http://schemas.microsoft.com/office/drawing/2014/main" id="{00000000-0008-0000-0100-00003A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315" name="Text Box 83">
          <a:extLst>
            <a:ext uri="{FF2B5EF4-FFF2-40B4-BE49-F238E27FC236}">
              <a16:creationId xmlns:a16="http://schemas.microsoft.com/office/drawing/2014/main" id="{00000000-0008-0000-0100-00003B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316" name="Text Box 84">
          <a:extLst>
            <a:ext uri="{FF2B5EF4-FFF2-40B4-BE49-F238E27FC236}">
              <a16:creationId xmlns:a16="http://schemas.microsoft.com/office/drawing/2014/main" id="{00000000-0008-0000-0100-00003C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317" name="Text Box 85">
          <a:extLst>
            <a:ext uri="{FF2B5EF4-FFF2-40B4-BE49-F238E27FC236}">
              <a16:creationId xmlns:a16="http://schemas.microsoft.com/office/drawing/2014/main" id="{00000000-0008-0000-0100-00003D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318" name="Text Box 86">
          <a:extLst>
            <a:ext uri="{FF2B5EF4-FFF2-40B4-BE49-F238E27FC236}">
              <a16:creationId xmlns:a16="http://schemas.microsoft.com/office/drawing/2014/main" id="{00000000-0008-0000-0100-00003E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319" name="Text Box 87">
          <a:extLst>
            <a:ext uri="{FF2B5EF4-FFF2-40B4-BE49-F238E27FC236}">
              <a16:creationId xmlns:a16="http://schemas.microsoft.com/office/drawing/2014/main" id="{00000000-0008-0000-0100-00003F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xdr:row>
      <xdr:rowOff>0</xdr:rowOff>
    </xdr:from>
    <xdr:to>
      <xdr:col>30</xdr:col>
      <xdr:colOff>85725</xdr:colOff>
      <xdr:row>6</xdr:row>
      <xdr:rowOff>95250</xdr:rowOff>
    </xdr:to>
    <xdr:sp macro="" textlink="">
      <xdr:nvSpPr>
        <xdr:cNvPr id="320" name="Text Box 88">
          <a:extLst>
            <a:ext uri="{FF2B5EF4-FFF2-40B4-BE49-F238E27FC236}">
              <a16:creationId xmlns:a16="http://schemas.microsoft.com/office/drawing/2014/main" id="{00000000-0008-0000-0100-000040010000}"/>
            </a:ext>
          </a:extLst>
        </xdr:cNvPr>
        <xdr:cNvSpPr txBox="1">
          <a:spLocks noChangeArrowheads="1"/>
        </xdr:cNvSpPr>
      </xdr:nvSpPr>
      <xdr:spPr bwMode="auto">
        <a:xfrm>
          <a:off x="33994725"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321" name="Texto 17">
          <a:extLst>
            <a:ext uri="{FF2B5EF4-FFF2-40B4-BE49-F238E27FC236}">
              <a16:creationId xmlns:a16="http://schemas.microsoft.com/office/drawing/2014/main" id="{00000000-0008-0000-0100-000041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322" name="Text Box 32">
          <a:extLst>
            <a:ext uri="{FF2B5EF4-FFF2-40B4-BE49-F238E27FC236}">
              <a16:creationId xmlns:a16="http://schemas.microsoft.com/office/drawing/2014/main" id="{00000000-0008-0000-0100-000042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323" name="Text Box 33">
          <a:extLst>
            <a:ext uri="{FF2B5EF4-FFF2-40B4-BE49-F238E27FC236}">
              <a16:creationId xmlns:a16="http://schemas.microsoft.com/office/drawing/2014/main" id="{00000000-0008-0000-0100-000043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324" name="Text Box 34">
          <a:extLst>
            <a:ext uri="{FF2B5EF4-FFF2-40B4-BE49-F238E27FC236}">
              <a16:creationId xmlns:a16="http://schemas.microsoft.com/office/drawing/2014/main" id="{00000000-0008-0000-0100-000044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325" name="Text Box 35">
          <a:extLst>
            <a:ext uri="{FF2B5EF4-FFF2-40B4-BE49-F238E27FC236}">
              <a16:creationId xmlns:a16="http://schemas.microsoft.com/office/drawing/2014/main" id="{00000000-0008-0000-0100-000045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326" name="Text Box 36">
          <a:extLst>
            <a:ext uri="{FF2B5EF4-FFF2-40B4-BE49-F238E27FC236}">
              <a16:creationId xmlns:a16="http://schemas.microsoft.com/office/drawing/2014/main" id="{00000000-0008-0000-0100-000046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327" name="Text Box 37">
          <a:extLst>
            <a:ext uri="{FF2B5EF4-FFF2-40B4-BE49-F238E27FC236}">
              <a16:creationId xmlns:a16="http://schemas.microsoft.com/office/drawing/2014/main" id="{00000000-0008-0000-0100-000047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328" name="Text Box 38">
          <a:extLst>
            <a:ext uri="{FF2B5EF4-FFF2-40B4-BE49-F238E27FC236}">
              <a16:creationId xmlns:a16="http://schemas.microsoft.com/office/drawing/2014/main" id="{00000000-0008-0000-0100-000048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329" name="Text Box 39">
          <a:extLst>
            <a:ext uri="{FF2B5EF4-FFF2-40B4-BE49-F238E27FC236}">
              <a16:creationId xmlns:a16="http://schemas.microsoft.com/office/drawing/2014/main" id="{00000000-0008-0000-0100-000049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330" name="Text Box 40">
          <a:extLst>
            <a:ext uri="{FF2B5EF4-FFF2-40B4-BE49-F238E27FC236}">
              <a16:creationId xmlns:a16="http://schemas.microsoft.com/office/drawing/2014/main" id="{00000000-0008-0000-0100-00004A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331" name="Text Box 41">
          <a:extLst>
            <a:ext uri="{FF2B5EF4-FFF2-40B4-BE49-F238E27FC236}">
              <a16:creationId xmlns:a16="http://schemas.microsoft.com/office/drawing/2014/main" id="{00000000-0008-0000-0100-00004B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332" name="Text Box 42">
          <a:extLst>
            <a:ext uri="{FF2B5EF4-FFF2-40B4-BE49-F238E27FC236}">
              <a16:creationId xmlns:a16="http://schemas.microsoft.com/office/drawing/2014/main" id="{00000000-0008-0000-0100-00004C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333" name="Text Box 43">
          <a:extLst>
            <a:ext uri="{FF2B5EF4-FFF2-40B4-BE49-F238E27FC236}">
              <a16:creationId xmlns:a16="http://schemas.microsoft.com/office/drawing/2014/main" id="{00000000-0008-0000-0100-00004D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334" name="Text Box 44">
          <a:extLst>
            <a:ext uri="{FF2B5EF4-FFF2-40B4-BE49-F238E27FC236}">
              <a16:creationId xmlns:a16="http://schemas.microsoft.com/office/drawing/2014/main" id="{00000000-0008-0000-0100-00004E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335" name="Text Box 45">
          <a:extLst>
            <a:ext uri="{FF2B5EF4-FFF2-40B4-BE49-F238E27FC236}">
              <a16:creationId xmlns:a16="http://schemas.microsoft.com/office/drawing/2014/main" id="{00000000-0008-0000-0100-00004F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336" name="Texto 17">
          <a:extLst>
            <a:ext uri="{FF2B5EF4-FFF2-40B4-BE49-F238E27FC236}">
              <a16:creationId xmlns:a16="http://schemas.microsoft.com/office/drawing/2014/main" id="{00000000-0008-0000-0100-000050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337" name="Text Box 75">
          <a:extLst>
            <a:ext uri="{FF2B5EF4-FFF2-40B4-BE49-F238E27FC236}">
              <a16:creationId xmlns:a16="http://schemas.microsoft.com/office/drawing/2014/main" id="{00000000-0008-0000-0100-000051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338" name="Text Box 76">
          <a:extLst>
            <a:ext uri="{FF2B5EF4-FFF2-40B4-BE49-F238E27FC236}">
              <a16:creationId xmlns:a16="http://schemas.microsoft.com/office/drawing/2014/main" id="{00000000-0008-0000-0100-000052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339" name="Text Box 77">
          <a:extLst>
            <a:ext uri="{FF2B5EF4-FFF2-40B4-BE49-F238E27FC236}">
              <a16:creationId xmlns:a16="http://schemas.microsoft.com/office/drawing/2014/main" id="{00000000-0008-0000-0100-000053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340" name="Text Box 78">
          <a:extLst>
            <a:ext uri="{FF2B5EF4-FFF2-40B4-BE49-F238E27FC236}">
              <a16:creationId xmlns:a16="http://schemas.microsoft.com/office/drawing/2014/main" id="{00000000-0008-0000-0100-000054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341" name="Text Box 79">
          <a:extLst>
            <a:ext uri="{FF2B5EF4-FFF2-40B4-BE49-F238E27FC236}">
              <a16:creationId xmlns:a16="http://schemas.microsoft.com/office/drawing/2014/main" id="{00000000-0008-0000-0100-000055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342" name="Text Box 80">
          <a:extLst>
            <a:ext uri="{FF2B5EF4-FFF2-40B4-BE49-F238E27FC236}">
              <a16:creationId xmlns:a16="http://schemas.microsoft.com/office/drawing/2014/main" id="{00000000-0008-0000-0100-000056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343" name="Text Box 81">
          <a:extLst>
            <a:ext uri="{FF2B5EF4-FFF2-40B4-BE49-F238E27FC236}">
              <a16:creationId xmlns:a16="http://schemas.microsoft.com/office/drawing/2014/main" id="{00000000-0008-0000-0100-000057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344" name="Text Box 82">
          <a:extLst>
            <a:ext uri="{FF2B5EF4-FFF2-40B4-BE49-F238E27FC236}">
              <a16:creationId xmlns:a16="http://schemas.microsoft.com/office/drawing/2014/main" id="{00000000-0008-0000-0100-000058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345" name="Text Box 83">
          <a:extLst>
            <a:ext uri="{FF2B5EF4-FFF2-40B4-BE49-F238E27FC236}">
              <a16:creationId xmlns:a16="http://schemas.microsoft.com/office/drawing/2014/main" id="{00000000-0008-0000-0100-000059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346" name="Text Box 84">
          <a:extLst>
            <a:ext uri="{FF2B5EF4-FFF2-40B4-BE49-F238E27FC236}">
              <a16:creationId xmlns:a16="http://schemas.microsoft.com/office/drawing/2014/main" id="{00000000-0008-0000-0100-00005A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347" name="Text Box 85">
          <a:extLst>
            <a:ext uri="{FF2B5EF4-FFF2-40B4-BE49-F238E27FC236}">
              <a16:creationId xmlns:a16="http://schemas.microsoft.com/office/drawing/2014/main" id="{00000000-0008-0000-0100-00005B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348" name="Text Box 86">
          <a:extLst>
            <a:ext uri="{FF2B5EF4-FFF2-40B4-BE49-F238E27FC236}">
              <a16:creationId xmlns:a16="http://schemas.microsoft.com/office/drawing/2014/main" id="{00000000-0008-0000-0100-00005C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349" name="Text Box 87">
          <a:extLst>
            <a:ext uri="{FF2B5EF4-FFF2-40B4-BE49-F238E27FC236}">
              <a16:creationId xmlns:a16="http://schemas.microsoft.com/office/drawing/2014/main" id="{00000000-0008-0000-0100-00005D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350" name="Text Box 88">
          <a:extLst>
            <a:ext uri="{FF2B5EF4-FFF2-40B4-BE49-F238E27FC236}">
              <a16:creationId xmlns:a16="http://schemas.microsoft.com/office/drawing/2014/main" id="{00000000-0008-0000-0100-00005E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51" name="Texto 17">
          <a:extLst>
            <a:ext uri="{FF2B5EF4-FFF2-40B4-BE49-F238E27FC236}">
              <a16:creationId xmlns:a16="http://schemas.microsoft.com/office/drawing/2014/main" id="{00000000-0008-0000-0100-00005F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52" name="Text Box 32">
          <a:extLst>
            <a:ext uri="{FF2B5EF4-FFF2-40B4-BE49-F238E27FC236}">
              <a16:creationId xmlns:a16="http://schemas.microsoft.com/office/drawing/2014/main" id="{00000000-0008-0000-0100-000060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53" name="Text Box 33">
          <a:extLst>
            <a:ext uri="{FF2B5EF4-FFF2-40B4-BE49-F238E27FC236}">
              <a16:creationId xmlns:a16="http://schemas.microsoft.com/office/drawing/2014/main" id="{00000000-0008-0000-0100-000061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54" name="Text Box 34">
          <a:extLst>
            <a:ext uri="{FF2B5EF4-FFF2-40B4-BE49-F238E27FC236}">
              <a16:creationId xmlns:a16="http://schemas.microsoft.com/office/drawing/2014/main" id="{00000000-0008-0000-0100-000062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55" name="Text Box 35">
          <a:extLst>
            <a:ext uri="{FF2B5EF4-FFF2-40B4-BE49-F238E27FC236}">
              <a16:creationId xmlns:a16="http://schemas.microsoft.com/office/drawing/2014/main" id="{00000000-0008-0000-0100-000063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56" name="Text Box 36">
          <a:extLst>
            <a:ext uri="{FF2B5EF4-FFF2-40B4-BE49-F238E27FC236}">
              <a16:creationId xmlns:a16="http://schemas.microsoft.com/office/drawing/2014/main" id="{00000000-0008-0000-0100-000064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57" name="Text Box 37">
          <a:extLst>
            <a:ext uri="{FF2B5EF4-FFF2-40B4-BE49-F238E27FC236}">
              <a16:creationId xmlns:a16="http://schemas.microsoft.com/office/drawing/2014/main" id="{00000000-0008-0000-0100-000065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58" name="Text Box 38">
          <a:extLst>
            <a:ext uri="{FF2B5EF4-FFF2-40B4-BE49-F238E27FC236}">
              <a16:creationId xmlns:a16="http://schemas.microsoft.com/office/drawing/2014/main" id="{00000000-0008-0000-0100-000066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59" name="Text Box 39">
          <a:extLst>
            <a:ext uri="{FF2B5EF4-FFF2-40B4-BE49-F238E27FC236}">
              <a16:creationId xmlns:a16="http://schemas.microsoft.com/office/drawing/2014/main" id="{00000000-0008-0000-0100-000067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60" name="Text Box 40">
          <a:extLst>
            <a:ext uri="{FF2B5EF4-FFF2-40B4-BE49-F238E27FC236}">
              <a16:creationId xmlns:a16="http://schemas.microsoft.com/office/drawing/2014/main" id="{00000000-0008-0000-0100-000068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61" name="Text Box 41">
          <a:extLst>
            <a:ext uri="{FF2B5EF4-FFF2-40B4-BE49-F238E27FC236}">
              <a16:creationId xmlns:a16="http://schemas.microsoft.com/office/drawing/2014/main" id="{00000000-0008-0000-0100-000069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62" name="Text Box 42">
          <a:extLst>
            <a:ext uri="{FF2B5EF4-FFF2-40B4-BE49-F238E27FC236}">
              <a16:creationId xmlns:a16="http://schemas.microsoft.com/office/drawing/2014/main" id="{00000000-0008-0000-0100-00006A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63" name="Text Box 43">
          <a:extLst>
            <a:ext uri="{FF2B5EF4-FFF2-40B4-BE49-F238E27FC236}">
              <a16:creationId xmlns:a16="http://schemas.microsoft.com/office/drawing/2014/main" id="{00000000-0008-0000-0100-00006B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64" name="Text Box 44">
          <a:extLst>
            <a:ext uri="{FF2B5EF4-FFF2-40B4-BE49-F238E27FC236}">
              <a16:creationId xmlns:a16="http://schemas.microsoft.com/office/drawing/2014/main" id="{00000000-0008-0000-0100-00006C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65" name="Text Box 45">
          <a:extLst>
            <a:ext uri="{FF2B5EF4-FFF2-40B4-BE49-F238E27FC236}">
              <a16:creationId xmlns:a16="http://schemas.microsoft.com/office/drawing/2014/main" id="{00000000-0008-0000-0100-00006D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66" name="Texto 17">
          <a:extLst>
            <a:ext uri="{FF2B5EF4-FFF2-40B4-BE49-F238E27FC236}">
              <a16:creationId xmlns:a16="http://schemas.microsoft.com/office/drawing/2014/main" id="{00000000-0008-0000-0100-00006E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67" name="Text Box 75">
          <a:extLst>
            <a:ext uri="{FF2B5EF4-FFF2-40B4-BE49-F238E27FC236}">
              <a16:creationId xmlns:a16="http://schemas.microsoft.com/office/drawing/2014/main" id="{00000000-0008-0000-0100-00006F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68" name="Text Box 76">
          <a:extLst>
            <a:ext uri="{FF2B5EF4-FFF2-40B4-BE49-F238E27FC236}">
              <a16:creationId xmlns:a16="http://schemas.microsoft.com/office/drawing/2014/main" id="{00000000-0008-0000-0100-000070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69" name="Text Box 77">
          <a:extLst>
            <a:ext uri="{FF2B5EF4-FFF2-40B4-BE49-F238E27FC236}">
              <a16:creationId xmlns:a16="http://schemas.microsoft.com/office/drawing/2014/main" id="{00000000-0008-0000-0100-000071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70" name="Text Box 78">
          <a:extLst>
            <a:ext uri="{FF2B5EF4-FFF2-40B4-BE49-F238E27FC236}">
              <a16:creationId xmlns:a16="http://schemas.microsoft.com/office/drawing/2014/main" id="{00000000-0008-0000-0100-000072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71" name="Text Box 79">
          <a:extLst>
            <a:ext uri="{FF2B5EF4-FFF2-40B4-BE49-F238E27FC236}">
              <a16:creationId xmlns:a16="http://schemas.microsoft.com/office/drawing/2014/main" id="{00000000-0008-0000-0100-000073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72" name="Text Box 80">
          <a:extLst>
            <a:ext uri="{FF2B5EF4-FFF2-40B4-BE49-F238E27FC236}">
              <a16:creationId xmlns:a16="http://schemas.microsoft.com/office/drawing/2014/main" id="{00000000-0008-0000-0100-000074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73" name="Text Box 81">
          <a:extLst>
            <a:ext uri="{FF2B5EF4-FFF2-40B4-BE49-F238E27FC236}">
              <a16:creationId xmlns:a16="http://schemas.microsoft.com/office/drawing/2014/main" id="{00000000-0008-0000-0100-000075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74" name="Text Box 82">
          <a:extLst>
            <a:ext uri="{FF2B5EF4-FFF2-40B4-BE49-F238E27FC236}">
              <a16:creationId xmlns:a16="http://schemas.microsoft.com/office/drawing/2014/main" id="{00000000-0008-0000-0100-000076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75" name="Text Box 83">
          <a:extLst>
            <a:ext uri="{FF2B5EF4-FFF2-40B4-BE49-F238E27FC236}">
              <a16:creationId xmlns:a16="http://schemas.microsoft.com/office/drawing/2014/main" id="{00000000-0008-0000-0100-000077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76" name="Text Box 84">
          <a:extLst>
            <a:ext uri="{FF2B5EF4-FFF2-40B4-BE49-F238E27FC236}">
              <a16:creationId xmlns:a16="http://schemas.microsoft.com/office/drawing/2014/main" id="{00000000-0008-0000-0100-000078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77" name="Text Box 85">
          <a:extLst>
            <a:ext uri="{FF2B5EF4-FFF2-40B4-BE49-F238E27FC236}">
              <a16:creationId xmlns:a16="http://schemas.microsoft.com/office/drawing/2014/main" id="{00000000-0008-0000-0100-000079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78" name="Text Box 86">
          <a:extLst>
            <a:ext uri="{FF2B5EF4-FFF2-40B4-BE49-F238E27FC236}">
              <a16:creationId xmlns:a16="http://schemas.microsoft.com/office/drawing/2014/main" id="{00000000-0008-0000-0100-00007A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79" name="Text Box 87">
          <a:extLst>
            <a:ext uri="{FF2B5EF4-FFF2-40B4-BE49-F238E27FC236}">
              <a16:creationId xmlns:a16="http://schemas.microsoft.com/office/drawing/2014/main" id="{00000000-0008-0000-0100-00007B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80" name="Text Box 88">
          <a:extLst>
            <a:ext uri="{FF2B5EF4-FFF2-40B4-BE49-F238E27FC236}">
              <a16:creationId xmlns:a16="http://schemas.microsoft.com/office/drawing/2014/main" id="{00000000-0008-0000-0100-00007C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81" name="Texto 17">
          <a:extLst>
            <a:ext uri="{FF2B5EF4-FFF2-40B4-BE49-F238E27FC236}">
              <a16:creationId xmlns:a16="http://schemas.microsoft.com/office/drawing/2014/main" id="{00000000-0008-0000-0100-00007D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82" name="Text Box 32">
          <a:extLst>
            <a:ext uri="{FF2B5EF4-FFF2-40B4-BE49-F238E27FC236}">
              <a16:creationId xmlns:a16="http://schemas.microsoft.com/office/drawing/2014/main" id="{00000000-0008-0000-0100-00007E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83" name="Text Box 33">
          <a:extLst>
            <a:ext uri="{FF2B5EF4-FFF2-40B4-BE49-F238E27FC236}">
              <a16:creationId xmlns:a16="http://schemas.microsoft.com/office/drawing/2014/main" id="{00000000-0008-0000-0100-00007F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84" name="Text Box 34">
          <a:extLst>
            <a:ext uri="{FF2B5EF4-FFF2-40B4-BE49-F238E27FC236}">
              <a16:creationId xmlns:a16="http://schemas.microsoft.com/office/drawing/2014/main" id="{00000000-0008-0000-0100-000080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85" name="Text Box 35">
          <a:extLst>
            <a:ext uri="{FF2B5EF4-FFF2-40B4-BE49-F238E27FC236}">
              <a16:creationId xmlns:a16="http://schemas.microsoft.com/office/drawing/2014/main" id="{00000000-0008-0000-0100-000081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86" name="Text Box 36">
          <a:extLst>
            <a:ext uri="{FF2B5EF4-FFF2-40B4-BE49-F238E27FC236}">
              <a16:creationId xmlns:a16="http://schemas.microsoft.com/office/drawing/2014/main" id="{00000000-0008-0000-0100-000082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87" name="Text Box 37">
          <a:extLst>
            <a:ext uri="{FF2B5EF4-FFF2-40B4-BE49-F238E27FC236}">
              <a16:creationId xmlns:a16="http://schemas.microsoft.com/office/drawing/2014/main" id="{00000000-0008-0000-0100-000083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88" name="Text Box 38">
          <a:extLst>
            <a:ext uri="{FF2B5EF4-FFF2-40B4-BE49-F238E27FC236}">
              <a16:creationId xmlns:a16="http://schemas.microsoft.com/office/drawing/2014/main" id="{00000000-0008-0000-0100-000084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89" name="Text Box 39">
          <a:extLst>
            <a:ext uri="{FF2B5EF4-FFF2-40B4-BE49-F238E27FC236}">
              <a16:creationId xmlns:a16="http://schemas.microsoft.com/office/drawing/2014/main" id="{00000000-0008-0000-0100-000085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90" name="Text Box 40">
          <a:extLst>
            <a:ext uri="{FF2B5EF4-FFF2-40B4-BE49-F238E27FC236}">
              <a16:creationId xmlns:a16="http://schemas.microsoft.com/office/drawing/2014/main" id="{00000000-0008-0000-0100-000086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91" name="Text Box 41">
          <a:extLst>
            <a:ext uri="{FF2B5EF4-FFF2-40B4-BE49-F238E27FC236}">
              <a16:creationId xmlns:a16="http://schemas.microsoft.com/office/drawing/2014/main" id="{00000000-0008-0000-0100-000087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92" name="Text Box 42">
          <a:extLst>
            <a:ext uri="{FF2B5EF4-FFF2-40B4-BE49-F238E27FC236}">
              <a16:creationId xmlns:a16="http://schemas.microsoft.com/office/drawing/2014/main" id="{00000000-0008-0000-0100-000088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93" name="Text Box 43">
          <a:extLst>
            <a:ext uri="{FF2B5EF4-FFF2-40B4-BE49-F238E27FC236}">
              <a16:creationId xmlns:a16="http://schemas.microsoft.com/office/drawing/2014/main" id="{00000000-0008-0000-0100-000089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94" name="Text Box 44">
          <a:extLst>
            <a:ext uri="{FF2B5EF4-FFF2-40B4-BE49-F238E27FC236}">
              <a16:creationId xmlns:a16="http://schemas.microsoft.com/office/drawing/2014/main" id="{00000000-0008-0000-0100-00008A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95" name="Text Box 45">
          <a:extLst>
            <a:ext uri="{FF2B5EF4-FFF2-40B4-BE49-F238E27FC236}">
              <a16:creationId xmlns:a16="http://schemas.microsoft.com/office/drawing/2014/main" id="{00000000-0008-0000-0100-00008B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96" name="Texto 17">
          <a:extLst>
            <a:ext uri="{FF2B5EF4-FFF2-40B4-BE49-F238E27FC236}">
              <a16:creationId xmlns:a16="http://schemas.microsoft.com/office/drawing/2014/main" id="{00000000-0008-0000-0100-00008C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97" name="Text Box 75">
          <a:extLst>
            <a:ext uri="{FF2B5EF4-FFF2-40B4-BE49-F238E27FC236}">
              <a16:creationId xmlns:a16="http://schemas.microsoft.com/office/drawing/2014/main" id="{00000000-0008-0000-0100-00008D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98" name="Text Box 76">
          <a:extLst>
            <a:ext uri="{FF2B5EF4-FFF2-40B4-BE49-F238E27FC236}">
              <a16:creationId xmlns:a16="http://schemas.microsoft.com/office/drawing/2014/main" id="{00000000-0008-0000-0100-00008E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399" name="Text Box 77">
          <a:extLst>
            <a:ext uri="{FF2B5EF4-FFF2-40B4-BE49-F238E27FC236}">
              <a16:creationId xmlns:a16="http://schemas.microsoft.com/office/drawing/2014/main" id="{00000000-0008-0000-0100-00008F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00" name="Text Box 78">
          <a:extLst>
            <a:ext uri="{FF2B5EF4-FFF2-40B4-BE49-F238E27FC236}">
              <a16:creationId xmlns:a16="http://schemas.microsoft.com/office/drawing/2014/main" id="{00000000-0008-0000-0100-000090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01" name="Text Box 79">
          <a:extLst>
            <a:ext uri="{FF2B5EF4-FFF2-40B4-BE49-F238E27FC236}">
              <a16:creationId xmlns:a16="http://schemas.microsoft.com/office/drawing/2014/main" id="{00000000-0008-0000-0100-000091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02" name="Text Box 80">
          <a:extLst>
            <a:ext uri="{FF2B5EF4-FFF2-40B4-BE49-F238E27FC236}">
              <a16:creationId xmlns:a16="http://schemas.microsoft.com/office/drawing/2014/main" id="{00000000-0008-0000-0100-000092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03" name="Text Box 81">
          <a:extLst>
            <a:ext uri="{FF2B5EF4-FFF2-40B4-BE49-F238E27FC236}">
              <a16:creationId xmlns:a16="http://schemas.microsoft.com/office/drawing/2014/main" id="{00000000-0008-0000-0100-000093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04" name="Text Box 82">
          <a:extLst>
            <a:ext uri="{FF2B5EF4-FFF2-40B4-BE49-F238E27FC236}">
              <a16:creationId xmlns:a16="http://schemas.microsoft.com/office/drawing/2014/main" id="{00000000-0008-0000-0100-000094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05" name="Text Box 83">
          <a:extLst>
            <a:ext uri="{FF2B5EF4-FFF2-40B4-BE49-F238E27FC236}">
              <a16:creationId xmlns:a16="http://schemas.microsoft.com/office/drawing/2014/main" id="{00000000-0008-0000-0100-000095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06" name="Text Box 84">
          <a:extLst>
            <a:ext uri="{FF2B5EF4-FFF2-40B4-BE49-F238E27FC236}">
              <a16:creationId xmlns:a16="http://schemas.microsoft.com/office/drawing/2014/main" id="{00000000-0008-0000-0100-000096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07" name="Text Box 85">
          <a:extLst>
            <a:ext uri="{FF2B5EF4-FFF2-40B4-BE49-F238E27FC236}">
              <a16:creationId xmlns:a16="http://schemas.microsoft.com/office/drawing/2014/main" id="{00000000-0008-0000-0100-000097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08" name="Text Box 86">
          <a:extLst>
            <a:ext uri="{FF2B5EF4-FFF2-40B4-BE49-F238E27FC236}">
              <a16:creationId xmlns:a16="http://schemas.microsoft.com/office/drawing/2014/main" id="{00000000-0008-0000-0100-000098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09" name="Text Box 87">
          <a:extLst>
            <a:ext uri="{FF2B5EF4-FFF2-40B4-BE49-F238E27FC236}">
              <a16:creationId xmlns:a16="http://schemas.microsoft.com/office/drawing/2014/main" id="{00000000-0008-0000-0100-000099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10" name="Text Box 88">
          <a:extLst>
            <a:ext uri="{FF2B5EF4-FFF2-40B4-BE49-F238E27FC236}">
              <a16:creationId xmlns:a16="http://schemas.microsoft.com/office/drawing/2014/main" id="{00000000-0008-0000-0100-00009A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411" name="Texto 17">
          <a:extLst>
            <a:ext uri="{FF2B5EF4-FFF2-40B4-BE49-F238E27FC236}">
              <a16:creationId xmlns:a16="http://schemas.microsoft.com/office/drawing/2014/main" id="{00000000-0008-0000-0100-00009B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412" name="Text Box 32">
          <a:extLst>
            <a:ext uri="{FF2B5EF4-FFF2-40B4-BE49-F238E27FC236}">
              <a16:creationId xmlns:a16="http://schemas.microsoft.com/office/drawing/2014/main" id="{00000000-0008-0000-0100-00009C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413" name="Text Box 33">
          <a:extLst>
            <a:ext uri="{FF2B5EF4-FFF2-40B4-BE49-F238E27FC236}">
              <a16:creationId xmlns:a16="http://schemas.microsoft.com/office/drawing/2014/main" id="{00000000-0008-0000-0100-00009D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414" name="Text Box 34">
          <a:extLst>
            <a:ext uri="{FF2B5EF4-FFF2-40B4-BE49-F238E27FC236}">
              <a16:creationId xmlns:a16="http://schemas.microsoft.com/office/drawing/2014/main" id="{00000000-0008-0000-0100-00009E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415" name="Text Box 35">
          <a:extLst>
            <a:ext uri="{FF2B5EF4-FFF2-40B4-BE49-F238E27FC236}">
              <a16:creationId xmlns:a16="http://schemas.microsoft.com/office/drawing/2014/main" id="{00000000-0008-0000-0100-00009F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416" name="Text Box 36">
          <a:extLst>
            <a:ext uri="{FF2B5EF4-FFF2-40B4-BE49-F238E27FC236}">
              <a16:creationId xmlns:a16="http://schemas.microsoft.com/office/drawing/2014/main" id="{00000000-0008-0000-0100-0000A0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417" name="Text Box 37">
          <a:extLst>
            <a:ext uri="{FF2B5EF4-FFF2-40B4-BE49-F238E27FC236}">
              <a16:creationId xmlns:a16="http://schemas.microsoft.com/office/drawing/2014/main" id="{00000000-0008-0000-0100-0000A1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418" name="Text Box 38">
          <a:extLst>
            <a:ext uri="{FF2B5EF4-FFF2-40B4-BE49-F238E27FC236}">
              <a16:creationId xmlns:a16="http://schemas.microsoft.com/office/drawing/2014/main" id="{00000000-0008-0000-0100-0000A2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419" name="Text Box 39">
          <a:extLst>
            <a:ext uri="{FF2B5EF4-FFF2-40B4-BE49-F238E27FC236}">
              <a16:creationId xmlns:a16="http://schemas.microsoft.com/office/drawing/2014/main" id="{00000000-0008-0000-0100-0000A3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420" name="Text Box 40">
          <a:extLst>
            <a:ext uri="{FF2B5EF4-FFF2-40B4-BE49-F238E27FC236}">
              <a16:creationId xmlns:a16="http://schemas.microsoft.com/office/drawing/2014/main" id="{00000000-0008-0000-0100-0000A4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421" name="Text Box 41">
          <a:extLst>
            <a:ext uri="{FF2B5EF4-FFF2-40B4-BE49-F238E27FC236}">
              <a16:creationId xmlns:a16="http://schemas.microsoft.com/office/drawing/2014/main" id="{00000000-0008-0000-0100-0000A5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422" name="Text Box 42">
          <a:extLst>
            <a:ext uri="{FF2B5EF4-FFF2-40B4-BE49-F238E27FC236}">
              <a16:creationId xmlns:a16="http://schemas.microsoft.com/office/drawing/2014/main" id="{00000000-0008-0000-0100-0000A6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423" name="Text Box 43">
          <a:extLst>
            <a:ext uri="{FF2B5EF4-FFF2-40B4-BE49-F238E27FC236}">
              <a16:creationId xmlns:a16="http://schemas.microsoft.com/office/drawing/2014/main" id="{00000000-0008-0000-0100-0000A7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424" name="Text Box 44">
          <a:extLst>
            <a:ext uri="{FF2B5EF4-FFF2-40B4-BE49-F238E27FC236}">
              <a16:creationId xmlns:a16="http://schemas.microsoft.com/office/drawing/2014/main" id="{00000000-0008-0000-0100-0000A8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425" name="Text Box 45">
          <a:extLst>
            <a:ext uri="{FF2B5EF4-FFF2-40B4-BE49-F238E27FC236}">
              <a16:creationId xmlns:a16="http://schemas.microsoft.com/office/drawing/2014/main" id="{00000000-0008-0000-0100-0000A9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426" name="Texto 17">
          <a:extLst>
            <a:ext uri="{FF2B5EF4-FFF2-40B4-BE49-F238E27FC236}">
              <a16:creationId xmlns:a16="http://schemas.microsoft.com/office/drawing/2014/main" id="{00000000-0008-0000-0100-0000AA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427" name="Text Box 75">
          <a:extLst>
            <a:ext uri="{FF2B5EF4-FFF2-40B4-BE49-F238E27FC236}">
              <a16:creationId xmlns:a16="http://schemas.microsoft.com/office/drawing/2014/main" id="{00000000-0008-0000-0100-0000AB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428" name="Text Box 76">
          <a:extLst>
            <a:ext uri="{FF2B5EF4-FFF2-40B4-BE49-F238E27FC236}">
              <a16:creationId xmlns:a16="http://schemas.microsoft.com/office/drawing/2014/main" id="{00000000-0008-0000-0100-0000AC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429" name="Text Box 77">
          <a:extLst>
            <a:ext uri="{FF2B5EF4-FFF2-40B4-BE49-F238E27FC236}">
              <a16:creationId xmlns:a16="http://schemas.microsoft.com/office/drawing/2014/main" id="{00000000-0008-0000-0100-0000AD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430" name="Text Box 78">
          <a:extLst>
            <a:ext uri="{FF2B5EF4-FFF2-40B4-BE49-F238E27FC236}">
              <a16:creationId xmlns:a16="http://schemas.microsoft.com/office/drawing/2014/main" id="{00000000-0008-0000-0100-0000AE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431" name="Text Box 79">
          <a:extLst>
            <a:ext uri="{FF2B5EF4-FFF2-40B4-BE49-F238E27FC236}">
              <a16:creationId xmlns:a16="http://schemas.microsoft.com/office/drawing/2014/main" id="{00000000-0008-0000-0100-0000AF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432" name="Text Box 80">
          <a:extLst>
            <a:ext uri="{FF2B5EF4-FFF2-40B4-BE49-F238E27FC236}">
              <a16:creationId xmlns:a16="http://schemas.microsoft.com/office/drawing/2014/main" id="{00000000-0008-0000-0100-0000B0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433" name="Text Box 81">
          <a:extLst>
            <a:ext uri="{FF2B5EF4-FFF2-40B4-BE49-F238E27FC236}">
              <a16:creationId xmlns:a16="http://schemas.microsoft.com/office/drawing/2014/main" id="{00000000-0008-0000-0100-0000B1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434" name="Text Box 82">
          <a:extLst>
            <a:ext uri="{FF2B5EF4-FFF2-40B4-BE49-F238E27FC236}">
              <a16:creationId xmlns:a16="http://schemas.microsoft.com/office/drawing/2014/main" id="{00000000-0008-0000-0100-0000B2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435" name="Text Box 83">
          <a:extLst>
            <a:ext uri="{FF2B5EF4-FFF2-40B4-BE49-F238E27FC236}">
              <a16:creationId xmlns:a16="http://schemas.microsoft.com/office/drawing/2014/main" id="{00000000-0008-0000-0100-0000B3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436" name="Text Box 84">
          <a:extLst>
            <a:ext uri="{FF2B5EF4-FFF2-40B4-BE49-F238E27FC236}">
              <a16:creationId xmlns:a16="http://schemas.microsoft.com/office/drawing/2014/main" id="{00000000-0008-0000-0100-0000B4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437" name="Text Box 85">
          <a:extLst>
            <a:ext uri="{FF2B5EF4-FFF2-40B4-BE49-F238E27FC236}">
              <a16:creationId xmlns:a16="http://schemas.microsoft.com/office/drawing/2014/main" id="{00000000-0008-0000-0100-0000B5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438" name="Text Box 86">
          <a:extLst>
            <a:ext uri="{FF2B5EF4-FFF2-40B4-BE49-F238E27FC236}">
              <a16:creationId xmlns:a16="http://schemas.microsoft.com/office/drawing/2014/main" id="{00000000-0008-0000-0100-0000B6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439" name="Text Box 87">
          <a:extLst>
            <a:ext uri="{FF2B5EF4-FFF2-40B4-BE49-F238E27FC236}">
              <a16:creationId xmlns:a16="http://schemas.microsoft.com/office/drawing/2014/main" id="{00000000-0008-0000-0100-0000B7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440" name="Text Box 88">
          <a:extLst>
            <a:ext uri="{FF2B5EF4-FFF2-40B4-BE49-F238E27FC236}">
              <a16:creationId xmlns:a16="http://schemas.microsoft.com/office/drawing/2014/main" id="{00000000-0008-0000-0100-0000B8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41" name="Texto 17">
          <a:extLst>
            <a:ext uri="{FF2B5EF4-FFF2-40B4-BE49-F238E27FC236}">
              <a16:creationId xmlns:a16="http://schemas.microsoft.com/office/drawing/2014/main" id="{00000000-0008-0000-0100-0000B9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42" name="Text Box 32">
          <a:extLst>
            <a:ext uri="{FF2B5EF4-FFF2-40B4-BE49-F238E27FC236}">
              <a16:creationId xmlns:a16="http://schemas.microsoft.com/office/drawing/2014/main" id="{00000000-0008-0000-0100-0000BA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43" name="Text Box 33">
          <a:extLst>
            <a:ext uri="{FF2B5EF4-FFF2-40B4-BE49-F238E27FC236}">
              <a16:creationId xmlns:a16="http://schemas.microsoft.com/office/drawing/2014/main" id="{00000000-0008-0000-0100-0000BB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44" name="Text Box 34">
          <a:extLst>
            <a:ext uri="{FF2B5EF4-FFF2-40B4-BE49-F238E27FC236}">
              <a16:creationId xmlns:a16="http://schemas.microsoft.com/office/drawing/2014/main" id="{00000000-0008-0000-0100-0000BC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45" name="Text Box 35">
          <a:extLst>
            <a:ext uri="{FF2B5EF4-FFF2-40B4-BE49-F238E27FC236}">
              <a16:creationId xmlns:a16="http://schemas.microsoft.com/office/drawing/2014/main" id="{00000000-0008-0000-0100-0000BD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46" name="Text Box 36">
          <a:extLst>
            <a:ext uri="{FF2B5EF4-FFF2-40B4-BE49-F238E27FC236}">
              <a16:creationId xmlns:a16="http://schemas.microsoft.com/office/drawing/2014/main" id="{00000000-0008-0000-0100-0000BE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47" name="Text Box 37">
          <a:extLst>
            <a:ext uri="{FF2B5EF4-FFF2-40B4-BE49-F238E27FC236}">
              <a16:creationId xmlns:a16="http://schemas.microsoft.com/office/drawing/2014/main" id="{00000000-0008-0000-0100-0000BF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48" name="Text Box 38">
          <a:extLst>
            <a:ext uri="{FF2B5EF4-FFF2-40B4-BE49-F238E27FC236}">
              <a16:creationId xmlns:a16="http://schemas.microsoft.com/office/drawing/2014/main" id="{00000000-0008-0000-0100-0000C0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49" name="Text Box 39">
          <a:extLst>
            <a:ext uri="{FF2B5EF4-FFF2-40B4-BE49-F238E27FC236}">
              <a16:creationId xmlns:a16="http://schemas.microsoft.com/office/drawing/2014/main" id="{00000000-0008-0000-0100-0000C1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50" name="Text Box 40">
          <a:extLst>
            <a:ext uri="{FF2B5EF4-FFF2-40B4-BE49-F238E27FC236}">
              <a16:creationId xmlns:a16="http://schemas.microsoft.com/office/drawing/2014/main" id="{00000000-0008-0000-0100-0000C2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51" name="Text Box 41">
          <a:extLst>
            <a:ext uri="{FF2B5EF4-FFF2-40B4-BE49-F238E27FC236}">
              <a16:creationId xmlns:a16="http://schemas.microsoft.com/office/drawing/2014/main" id="{00000000-0008-0000-0100-0000C3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52" name="Text Box 42">
          <a:extLst>
            <a:ext uri="{FF2B5EF4-FFF2-40B4-BE49-F238E27FC236}">
              <a16:creationId xmlns:a16="http://schemas.microsoft.com/office/drawing/2014/main" id="{00000000-0008-0000-0100-0000C4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53" name="Text Box 43">
          <a:extLst>
            <a:ext uri="{FF2B5EF4-FFF2-40B4-BE49-F238E27FC236}">
              <a16:creationId xmlns:a16="http://schemas.microsoft.com/office/drawing/2014/main" id="{00000000-0008-0000-0100-0000C5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54" name="Text Box 44">
          <a:extLst>
            <a:ext uri="{FF2B5EF4-FFF2-40B4-BE49-F238E27FC236}">
              <a16:creationId xmlns:a16="http://schemas.microsoft.com/office/drawing/2014/main" id="{00000000-0008-0000-0100-0000C6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55" name="Text Box 45">
          <a:extLst>
            <a:ext uri="{FF2B5EF4-FFF2-40B4-BE49-F238E27FC236}">
              <a16:creationId xmlns:a16="http://schemas.microsoft.com/office/drawing/2014/main" id="{00000000-0008-0000-0100-0000C7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56" name="Texto 17">
          <a:extLst>
            <a:ext uri="{FF2B5EF4-FFF2-40B4-BE49-F238E27FC236}">
              <a16:creationId xmlns:a16="http://schemas.microsoft.com/office/drawing/2014/main" id="{00000000-0008-0000-0100-0000C8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57" name="Text Box 75">
          <a:extLst>
            <a:ext uri="{FF2B5EF4-FFF2-40B4-BE49-F238E27FC236}">
              <a16:creationId xmlns:a16="http://schemas.microsoft.com/office/drawing/2014/main" id="{00000000-0008-0000-0100-0000C9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58" name="Text Box 76">
          <a:extLst>
            <a:ext uri="{FF2B5EF4-FFF2-40B4-BE49-F238E27FC236}">
              <a16:creationId xmlns:a16="http://schemas.microsoft.com/office/drawing/2014/main" id="{00000000-0008-0000-0100-0000CA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59" name="Text Box 77">
          <a:extLst>
            <a:ext uri="{FF2B5EF4-FFF2-40B4-BE49-F238E27FC236}">
              <a16:creationId xmlns:a16="http://schemas.microsoft.com/office/drawing/2014/main" id="{00000000-0008-0000-0100-0000CB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60" name="Text Box 78">
          <a:extLst>
            <a:ext uri="{FF2B5EF4-FFF2-40B4-BE49-F238E27FC236}">
              <a16:creationId xmlns:a16="http://schemas.microsoft.com/office/drawing/2014/main" id="{00000000-0008-0000-0100-0000CC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61" name="Text Box 79">
          <a:extLst>
            <a:ext uri="{FF2B5EF4-FFF2-40B4-BE49-F238E27FC236}">
              <a16:creationId xmlns:a16="http://schemas.microsoft.com/office/drawing/2014/main" id="{00000000-0008-0000-0100-0000CD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62" name="Text Box 80">
          <a:extLst>
            <a:ext uri="{FF2B5EF4-FFF2-40B4-BE49-F238E27FC236}">
              <a16:creationId xmlns:a16="http://schemas.microsoft.com/office/drawing/2014/main" id="{00000000-0008-0000-0100-0000CE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63" name="Text Box 81">
          <a:extLst>
            <a:ext uri="{FF2B5EF4-FFF2-40B4-BE49-F238E27FC236}">
              <a16:creationId xmlns:a16="http://schemas.microsoft.com/office/drawing/2014/main" id="{00000000-0008-0000-0100-0000CF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64" name="Text Box 82">
          <a:extLst>
            <a:ext uri="{FF2B5EF4-FFF2-40B4-BE49-F238E27FC236}">
              <a16:creationId xmlns:a16="http://schemas.microsoft.com/office/drawing/2014/main" id="{00000000-0008-0000-0100-0000D0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65" name="Text Box 83">
          <a:extLst>
            <a:ext uri="{FF2B5EF4-FFF2-40B4-BE49-F238E27FC236}">
              <a16:creationId xmlns:a16="http://schemas.microsoft.com/office/drawing/2014/main" id="{00000000-0008-0000-0100-0000D1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66" name="Text Box 84">
          <a:extLst>
            <a:ext uri="{FF2B5EF4-FFF2-40B4-BE49-F238E27FC236}">
              <a16:creationId xmlns:a16="http://schemas.microsoft.com/office/drawing/2014/main" id="{00000000-0008-0000-0100-0000D2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67" name="Text Box 85">
          <a:extLst>
            <a:ext uri="{FF2B5EF4-FFF2-40B4-BE49-F238E27FC236}">
              <a16:creationId xmlns:a16="http://schemas.microsoft.com/office/drawing/2014/main" id="{00000000-0008-0000-0100-0000D3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68" name="Text Box 86">
          <a:extLst>
            <a:ext uri="{FF2B5EF4-FFF2-40B4-BE49-F238E27FC236}">
              <a16:creationId xmlns:a16="http://schemas.microsoft.com/office/drawing/2014/main" id="{00000000-0008-0000-0100-0000D4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69" name="Text Box 87">
          <a:extLst>
            <a:ext uri="{FF2B5EF4-FFF2-40B4-BE49-F238E27FC236}">
              <a16:creationId xmlns:a16="http://schemas.microsoft.com/office/drawing/2014/main" id="{00000000-0008-0000-0100-0000D5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70" name="Text Box 88">
          <a:extLst>
            <a:ext uri="{FF2B5EF4-FFF2-40B4-BE49-F238E27FC236}">
              <a16:creationId xmlns:a16="http://schemas.microsoft.com/office/drawing/2014/main" id="{00000000-0008-0000-0100-0000D6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71" name="Texto 17">
          <a:extLst>
            <a:ext uri="{FF2B5EF4-FFF2-40B4-BE49-F238E27FC236}">
              <a16:creationId xmlns:a16="http://schemas.microsoft.com/office/drawing/2014/main" id="{00000000-0008-0000-0100-0000D7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72" name="Text Box 32">
          <a:extLst>
            <a:ext uri="{FF2B5EF4-FFF2-40B4-BE49-F238E27FC236}">
              <a16:creationId xmlns:a16="http://schemas.microsoft.com/office/drawing/2014/main" id="{00000000-0008-0000-0100-0000D8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73" name="Text Box 33">
          <a:extLst>
            <a:ext uri="{FF2B5EF4-FFF2-40B4-BE49-F238E27FC236}">
              <a16:creationId xmlns:a16="http://schemas.microsoft.com/office/drawing/2014/main" id="{00000000-0008-0000-0100-0000D9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74" name="Text Box 34">
          <a:extLst>
            <a:ext uri="{FF2B5EF4-FFF2-40B4-BE49-F238E27FC236}">
              <a16:creationId xmlns:a16="http://schemas.microsoft.com/office/drawing/2014/main" id="{00000000-0008-0000-0100-0000DA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75" name="Text Box 35">
          <a:extLst>
            <a:ext uri="{FF2B5EF4-FFF2-40B4-BE49-F238E27FC236}">
              <a16:creationId xmlns:a16="http://schemas.microsoft.com/office/drawing/2014/main" id="{00000000-0008-0000-0100-0000DB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76" name="Text Box 36">
          <a:extLst>
            <a:ext uri="{FF2B5EF4-FFF2-40B4-BE49-F238E27FC236}">
              <a16:creationId xmlns:a16="http://schemas.microsoft.com/office/drawing/2014/main" id="{00000000-0008-0000-0100-0000DC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77" name="Text Box 37">
          <a:extLst>
            <a:ext uri="{FF2B5EF4-FFF2-40B4-BE49-F238E27FC236}">
              <a16:creationId xmlns:a16="http://schemas.microsoft.com/office/drawing/2014/main" id="{00000000-0008-0000-0100-0000DD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78" name="Text Box 38">
          <a:extLst>
            <a:ext uri="{FF2B5EF4-FFF2-40B4-BE49-F238E27FC236}">
              <a16:creationId xmlns:a16="http://schemas.microsoft.com/office/drawing/2014/main" id="{00000000-0008-0000-0100-0000DE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79" name="Text Box 39">
          <a:extLst>
            <a:ext uri="{FF2B5EF4-FFF2-40B4-BE49-F238E27FC236}">
              <a16:creationId xmlns:a16="http://schemas.microsoft.com/office/drawing/2014/main" id="{00000000-0008-0000-0100-0000DF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80" name="Text Box 40">
          <a:extLst>
            <a:ext uri="{FF2B5EF4-FFF2-40B4-BE49-F238E27FC236}">
              <a16:creationId xmlns:a16="http://schemas.microsoft.com/office/drawing/2014/main" id="{00000000-0008-0000-0100-0000E0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81" name="Text Box 41">
          <a:extLst>
            <a:ext uri="{FF2B5EF4-FFF2-40B4-BE49-F238E27FC236}">
              <a16:creationId xmlns:a16="http://schemas.microsoft.com/office/drawing/2014/main" id="{00000000-0008-0000-0100-0000E1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82" name="Text Box 42">
          <a:extLst>
            <a:ext uri="{FF2B5EF4-FFF2-40B4-BE49-F238E27FC236}">
              <a16:creationId xmlns:a16="http://schemas.microsoft.com/office/drawing/2014/main" id="{00000000-0008-0000-0100-0000E2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83" name="Text Box 43">
          <a:extLst>
            <a:ext uri="{FF2B5EF4-FFF2-40B4-BE49-F238E27FC236}">
              <a16:creationId xmlns:a16="http://schemas.microsoft.com/office/drawing/2014/main" id="{00000000-0008-0000-0100-0000E3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84" name="Text Box 44">
          <a:extLst>
            <a:ext uri="{FF2B5EF4-FFF2-40B4-BE49-F238E27FC236}">
              <a16:creationId xmlns:a16="http://schemas.microsoft.com/office/drawing/2014/main" id="{00000000-0008-0000-0100-0000E4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85" name="Text Box 45">
          <a:extLst>
            <a:ext uri="{FF2B5EF4-FFF2-40B4-BE49-F238E27FC236}">
              <a16:creationId xmlns:a16="http://schemas.microsoft.com/office/drawing/2014/main" id="{00000000-0008-0000-0100-0000E5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86" name="Texto 17">
          <a:extLst>
            <a:ext uri="{FF2B5EF4-FFF2-40B4-BE49-F238E27FC236}">
              <a16:creationId xmlns:a16="http://schemas.microsoft.com/office/drawing/2014/main" id="{00000000-0008-0000-0100-0000E6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87" name="Text Box 75">
          <a:extLst>
            <a:ext uri="{FF2B5EF4-FFF2-40B4-BE49-F238E27FC236}">
              <a16:creationId xmlns:a16="http://schemas.microsoft.com/office/drawing/2014/main" id="{00000000-0008-0000-0100-0000E7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88" name="Text Box 76">
          <a:extLst>
            <a:ext uri="{FF2B5EF4-FFF2-40B4-BE49-F238E27FC236}">
              <a16:creationId xmlns:a16="http://schemas.microsoft.com/office/drawing/2014/main" id="{00000000-0008-0000-0100-0000E8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89" name="Text Box 77">
          <a:extLst>
            <a:ext uri="{FF2B5EF4-FFF2-40B4-BE49-F238E27FC236}">
              <a16:creationId xmlns:a16="http://schemas.microsoft.com/office/drawing/2014/main" id="{00000000-0008-0000-0100-0000E9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90" name="Text Box 78">
          <a:extLst>
            <a:ext uri="{FF2B5EF4-FFF2-40B4-BE49-F238E27FC236}">
              <a16:creationId xmlns:a16="http://schemas.microsoft.com/office/drawing/2014/main" id="{00000000-0008-0000-0100-0000EA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91" name="Text Box 79">
          <a:extLst>
            <a:ext uri="{FF2B5EF4-FFF2-40B4-BE49-F238E27FC236}">
              <a16:creationId xmlns:a16="http://schemas.microsoft.com/office/drawing/2014/main" id="{00000000-0008-0000-0100-0000EB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92" name="Text Box 80">
          <a:extLst>
            <a:ext uri="{FF2B5EF4-FFF2-40B4-BE49-F238E27FC236}">
              <a16:creationId xmlns:a16="http://schemas.microsoft.com/office/drawing/2014/main" id="{00000000-0008-0000-0100-0000EC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93" name="Text Box 81">
          <a:extLst>
            <a:ext uri="{FF2B5EF4-FFF2-40B4-BE49-F238E27FC236}">
              <a16:creationId xmlns:a16="http://schemas.microsoft.com/office/drawing/2014/main" id="{00000000-0008-0000-0100-0000ED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94" name="Text Box 82">
          <a:extLst>
            <a:ext uri="{FF2B5EF4-FFF2-40B4-BE49-F238E27FC236}">
              <a16:creationId xmlns:a16="http://schemas.microsoft.com/office/drawing/2014/main" id="{00000000-0008-0000-0100-0000EE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95" name="Text Box 83">
          <a:extLst>
            <a:ext uri="{FF2B5EF4-FFF2-40B4-BE49-F238E27FC236}">
              <a16:creationId xmlns:a16="http://schemas.microsoft.com/office/drawing/2014/main" id="{00000000-0008-0000-0100-0000EF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96" name="Text Box 84">
          <a:extLst>
            <a:ext uri="{FF2B5EF4-FFF2-40B4-BE49-F238E27FC236}">
              <a16:creationId xmlns:a16="http://schemas.microsoft.com/office/drawing/2014/main" id="{00000000-0008-0000-0100-0000F0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97" name="Text Box 85">
          <a:extLst>
            <a:ext uri="{FF2B5EF4-FFF2-40B4-BE49-F238E27FC236}">
              <a16:creationId xmlns:a16="http://schemas.microsoft.com/office/drawing/2014/main" id="{00000000-0008-0000-0100-0000F1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98" name="Text Box 86">
          <a:extLst>
            <a:ext uri="{FF2B5EF4-FFF2-40B4-BE49-F238E27FC236}">
              <a16:creationId xmlns:a16="http://schemas.microsoft.com/office/drawing/2014/main" id="{00000000-0008-0000-0100-0000F2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499" name="Text Box 87">
          <a:extLst>
            <a:ext uri="{FF2B5EF4-FFF2-40B4-BE49-F238E27FC236}">
              <a16:creationId xmlns:a16="http://schemas.microsoft.com/office/drawing/2014/main" id="{00000000-0008-0000-0100-0000F3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00" name="Text Box 88">
          <a:extLst>
            <a:ext uri="{FF2B5EF4-FFF2-40B4-BE49-F238E27FC236}">
              <a16:creationId xmlns:a16="http://schemas.microsoft.com/office/drawing/2014/main" id="{00000000-0008-0000-0100-0000F401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501" name="Texto 17">
          <a:extLst>
            <a:ext uri="{FF2B5EF4-FFF2-40B4-BE49-F238E27FC236}">
              <a16:creationId xmlns:a16="http://schemas.microsoft.com/office/drawing/2014/main" id="{00000000-0008-0000-0100-0000F5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502" name="Text Box 32">
          <a:extLst>
            <a:ext uri="{FF2B5EF4-FFF2-40B4-BE49-F238E27FC236}">
              <a16:creationId xmlns:a16="http://schemas.microsoft.com/office/drawing/2014/main" id="{00000000-0008-0000-0100-0000F6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503" name="Text Box 33">
          <a:extLst>
            <a:ext uri="{FF2B5EF4-FFF2-40B4-BE49-F238E27FC236}">
              <a16:creationId xmlns:a16="http://schemas.microsoft.com/office/drawing/2014/main" id="{00000000-0008-0000-0100-0000F7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504" name="Text Box 34">
          <a:extLst>
            <a:ext uri="{FF2B5EF4-FFF2-40B4-BE49-F238E27FC236}">
              <a16:creationId xmlns:a16="http://schemas.microsoft.com/office/drawing/2014/main" id="{00000000-0008-0000-0100-0000F8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505" name="Text Box 35">
          <a:extLst>
            <a:ext uri="{FF2B5EF4-FFF2-40B4-BE49-F238E27FC236}">
              <a16:creationId xmlns:a16="http://schemas.microsoft.com/office/drawing/2014/main" id="{00000000-0008-0000-0100-0000F9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506" name="Text Box 36">
          <a:extLst>
            <a:ext uri="{FF2B5EF4-FFF2-40B4-BE49-F238E27FC236}">
              <a16:creationId xmlns:a16="http://schemas.microsoft.com/office/drawing/2014/main" id="{00000000-0008-0000-0100-0000FA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507" name="Text Box 37">
          <a:extLst>
            <a:ext uri="{FF2B5EF4-FFF2-40B4-BE49-F238E27FC236}">
              <a16:creationId xmlns:a16="http://schemas.microsoft.com/office/drawing/2014/main" id="{00000000-0008-0000-0100-0000FB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508" name="Text Box 38">
          <a:extLst>
            <a:ext uri="{FF2B5EF4-FFF2-40B4-BE49-F238E27FC236}">
              <a16:creationId xmlns:a16="http://schemas.microsoft.com/office/drawing/2014/main" id="{00000000-0008-0000-0100-0000FC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509" name="Text Box 39">
          <a:extLst>
            <a:ext uri="{FF2B5EF4-FFF2-40B4-BE49-F238E27FC236}">
              <a16:creationId xmlns:a16="http://schemas.microsoft.com/office/drawing/2014/main" id="{00000000-0008-0000-0100-0000FD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510" name="Text Box 40">
          <a:extLst>
            <a:ext uri="{FF2B5EF4-FFF2-40B4-BE49-F238E27FC236}">
              <a16:creationId xmlns:a16="http://schemas.microsoft.com/office/drawing/2014/main" id="{00000000-0008-0000-0100-0000FE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511" name="Text Box 41">
          <a:extLst>
            <a:ext uri="{FF2B5EF4-FFF2-40B4-BE49-F238E27FC236}">
              <a16:creationId xmlns:a16="http://schemas.microsoft.com/office/drawing/2014/main" id="{00000000-0008-0000-0100-0000FF01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512" name="Text Box 42">
          <a:extLst>
            <a:ext uri="{FF2B5EF4-FFF2-40B4-BE49-F238E27FC236}">
              <a16:creationId xmlns:a16="http://schemas.microsoft.com/office/drawing/2014/main" id="{00000000-0008-0000-0100-00000002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513" name="Text Box 43">
          <a:extLst>
            <a:ext uri="{FF2B5EF4-FFF2-40B4-BE49-F238E27FC236}">
              <a16:creationId xmlns:a16="http://schemas.microsoft.com/office/drawing/2014/main" id="{00000000-0008-0000-0100-00000102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514" name="Text Box 44">
          <a:extLst>
            <a:ext uri="{FF2B5EF4-FFF2-40B4-BE49-F238E27FC236}">
              <a16:creationId xmlns:a16="http://schemas.microsoft.com/office/drawing/2014/main" id="{00000000-0008-0000-0100-00000202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515" name="Text Box 45">
          <a:extLst>
            <a:ext uri="{FF2B5EF4-FFF2-40B4-BE49-F238E27FC236}">
              <a16:creationId xmlns:a16="http://schemas.microsoft.com/office/drawing/2014/main" id="{00000000-0008-0000-0100-00000302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516" name="Texto 17">
          <a:extLst>
            <a:ext uri="{FF2B5EF4-FFF2-40B4-BE49-F238E27FC236}">
              <a16:creationId xmlns:a16="http://schemas.microsoft.com/office/drawing/2014/main" id="{00000000-0008-0000-0100-00000402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517" name="Text Box 75">
          <a:extLst>
            <a:ext uri="{FF2B5EF4-FFF2-40B4-BE49-F238E27FC236}">
              <a16:creationId xmlns:a16="http://schemas.microsoft.com/office/drawing/2014/main" id="{00000000-0008-0000-0100-00000502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518" name="Text Box 76">
          <a:extLst>
            <a:ext uri="{FF2B5EF4-FFF2-40B4-BE49-F238E27FC236}">
              <a16:creationId xmlns:a16="http://schemas.microsoft.com/office/drawing/2014/main" id="{00000000-0008-0000-0100-00000602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519" name="Text Box 77">
          <a:extLst>
            <a:ext uri="{FF2B5EF4-FFF2-40B4-BE49-F238E27FC236}">
              <a16:creationId xmlns:a16="http://schemas.microsoft.com/office/drawing/2014/main" id="{00000000-0008-0000-0100-00000702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520" name="Text Box 78">
          <a:extLst>
            <a:ext uri="{FF2B5EF4-FFF2-40B4-BE49-F238E27FC236}">
              <a16:creationId xmlns:a16="http://schemas.microsoft.com/office/drawing/2014/main" id="{00000000-0008-0000-0100-00000802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521" name="Text Box 79">
          <a:extLst>
            <a:ext uri="{FF2B5EF4-FFF2-40B4-BE49-F238E27FC236}">
              <a16:creationId xmlns:a16="http://schemas.microsoft.com/office/drawing/2014/main" id="{00000000-0008-0000-0100-00000902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522" name="Text Box 80">
          <a:extLst>
            <a:ext uri="{FF2B5EF4-FFF2-40B4-BE49-F238E27FC236}">
              <a16:creationId xmlns:a16="http://schemas.microsoft.com/office/drawing/2014/main" id="{00000000-0008-0000-0100-00000A02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523" name="Text Box 81">
          <a:extLst>
            <a:ext uri="{FF2B5EF4-FFF2-40B4-BE49-F238E27FC236}">
              <a16:creationId xmlns:a16="http://schemas.microsoft.com/office/drawing/2014/main" id="{00000000-0008-0000-0100-00000B02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524" name="Text Box 82">
          <a:extLst>
            <a:ext uri="{FF2B5EF4-FFF2-40B4-BE49-F238E27FC236}">
              <a16:creationId xmlns:a16="http://schemas.microsoft.com/office/drawing/2014/main" id="{00000000-0008-0000-0100-00000C02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525" name="Text Box 83">
          <a:extLst>
            <a:ext uri="{FF2B5EF4-FFF2-40B4-BE49-F238E27FC236}">
              <a16:creationId xmlns:a16="http://schemas.microsoft.com/office/drawing/2014/main" id="{00000000-0008-0000-0100-00000D02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526" name="Text Box 84">
          <a:extLst>
            <a:ext uri="{FF2B5EF4-FFF2-40B4-BE49-F238E27FC236}">
              <a16:creationId xmlns:a16="http://schemas.microsoft.com/office/drawing/2014/main" id="{00000000-0008-0000-0100-00000E02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527" name="Text Box 85">
          <a:extLst>
            <a:ext uri="{FF2B5EF4-FFF2-40B4-BE49-F238E27FC236}">
              <a16:creationId xmlns:a16="http://schemas.microsoft.com/office/drawing/2014/main" id="{00000000-0008-0000-0100-00000F02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528" name="Text Box 86">
          <a:extLst>
            <a:ext uri="{FF2B5EF4-FFF2-40B4-BE49-F238E27FC236}">
              <a16:creationId xmlns:a16="http://schemas.microsoft.com/office/drawing/2014/main" id="{00000000-0008-0000-0100-00001002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529" name="Text Box 87">
          <a:extLst>
            <a:ext uri="{FF2B5EF4-FFF2-40B4-BE49-F238E27FC236}">
              <a16:creationId xmlns:a16="http://schemas.microsoft.com/office/drawing/2014/main" id="{00000000-0008-0000-0100-00001102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30</xdr:col>
      <xdr:colOff>85725</xdr:colOff>
      <xdr:row>6</xdr:row>
      <xdr:rowOff>95250</xdr:rowOff>
    </xdr:to>
    <xdr:sp macro="" textlink="">
      <xdr:nvSpPr>
        <xdr:cNvPr id="530" name="Text Box 88">
          <a:extLst>
            <a:ext uri="{FF2B5EF4-FFF2-40B4-BE49-F238E27FC236}">
              <a16:creationId xmlns:a16="http://schemas.microsoft.com/office/drawing/2014/main" id="{00000000-0008-0000-0100-000012020000}"/>
            </a:ext>
          </a:extLst>
        </xdr:cNvPr>
        <xdr:cNvSpPr txBox="1">
          <a:spLocks noChangeArrowheads="1"/>
        </xdr:cNvSpPr>
      </xdr:nvSpPr>
      <xdr:spPr bwMode="auto">
        <a:xfrm>
          <a:off x="22555200" y="82867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31" name="Texto 17">
          <a:extLst>
            <a:ext uri="{FF2B5EF4-FFF2-40B4-BE49-F238E27FC236}">
              <a16:creationId xmlns:a16="http://schemas.microsoft.com/office/drawing/2014/main" id="{00000000-0008-0000-0100-000013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32" name="Text Box 32">
          <a:extLst>
            <a:ext uri="{FF2B5EF4-FFF2-40B4-BE49-F238E27FC236}">
              <a16:creationId xmlns:a16="http://schemas.microsoft.com/office/drawing/2014/main" id="{00000000-0008-0000-0100-000014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33" name="Text Box 33">
          <a:extLst>
            <a:ext uri="{FF2B5EF4-FFF2-40B4-BE49-F238E27FC236}">
              <a16:creationId xmlns:a16="http://schemas.microsoft.com/office/drawing/2014/main" id="{00000000-0008-0000-0100-000015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34" name="Text Box 34">
          <a:extLst>
            <a:ext uri="{FF2B5EF4-FFF2-40B4-BE49-F238E27FC236}">
              <a16:creationId xmlns:a16="http://schemas.microsoft.com/office/drawing/2014/main" id="{00000000-0008-0000-0100-000016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35" name="Text Box 35">
          <a:extLst>
            <a:ext uri="{FF2B5EF4-FFF2-40B4-BE49-F238E27FC236}">
              <a16:creationId xmlns:a16="http://schemas.microsoft.com/office/drawing/2014/main" id="{00000000-0008-0000-0100-000017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36" name="Text Box 36">
          <a:extLst>
            <a:ext uri="{FF2B5EF4-FFF2-40B4-BE49-F238E27FC236}">
              <a16:creationId xmlns:a16="http://schemas.microsoft.com/office/drawing/2014/main" id="{00000000-0008-0000-0100-000018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37" name="Text Box 37">
          <a:extLst>
            <a:ext uri="{FF2B5EF4-FFF2-40B4-BE49-F238E27FC236}">
              <a16:creationId xmlns:a16="http://schemas.microsoft.com/office/drawing/2014/main" id="{00000000-0008-0000-0100-000019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38" name="Text Box 38">
          <a:extLst>
            <a:ext uri="{FF2B5EF4-FFF2-40B4-BE49-F238E27FC236}">
              <a16:creationId xmlns:a16="http://schemas.microsoft.com/office/drawing/2014/main" id="{00000000-0008-0000-0100-00001A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39" name="Text Box 39">
          <a:extLst>
            <a:ext uri="{FF2B5EF4-FFF2-40B4-BE49-F238E27FC236}">
              <a16:creationId xmlns:a16="http://schemas.microsoft.com/office/drawing/2014/main" id="{00000000-0008-0000-0100-00001B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40" name="Text Box 40">
          <a:extLst>
            <a:ext uri="{FF2B5EF4-FFF2-40B4-BE49-F238E27FC236}">
              <a16:creationId xmlns:a16="http://schemas.microsoft.com/office/drawing/2014/main" id="{00000000-0008-0000-0100-00001C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41" name="Text Box 41">
          <a:extLst>
            <a:ext uri="{FF2B5EF4-FFF2-40B4-BE49-F238E27FC236}">
              <a16:creationId xmlns:a16="http://schemas.microsoft.com/office/drawing/2014/main" id="{00000000-0008-0000-0100-00001D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42" name="Text Box 42">
          <a:extLst>
            <a:ext uri="{FF2B5EF4-FFF2-40B4-BE49-F238E27FC236}">
              <a16:creationId xmlns:a16="http://schemas.microsoft.com/office/drawing/2014/main" id="{00000000-0008-0000-0100-00001E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43" name="Text Box 43">
          <a:extLst>
            <a:ext uri="{FF2B5EF4-FFF2-40B4-BE49-F238E27FC236}">
              <a16:creationId xmlns:a16="http://schemas.microsoft.com/office/drawing/2014/main" id="{00000000-0008-0000-0100-00001F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44" name="Text Box 44">
          <a:extLst>
            <a:ext uri="{FF2B5EF4-FFF2-40B4-BE49-F238E27FC236}">
              <a16:creationId xmlns:a16="http://schemas.microsoft.com/office/drawing/2014/main" id="{00000000-0008-0000-0100-000020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45" name="Text Box 45">
          <a:extLst>
            <a:ext uri="{FF2B5EF4-FFF2-40B4-BE49-F238E27FC236}">
              <a16:creationId xmlns:a16="http://schemas.microsoft.com/office/drawing/2014/main" id="{00000000-0008-0000-0100-000021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46" name="Texto 17">
          <a:extLst>
            <a:ext uri="{FF2B5EF4-FFF2-40B4-BE49-F238E27FC236}">
              <a16:creationId xmlns:a16="http://schemas.microsoft.com/office/drawing/2014/main" id="{00000000-0008-0000-0100-000022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47" name="Text Box 75">
          <a:extLst>
            <a:ext uri="{FF2B5EF4-FFF2-40B4-BE49-F238E27FC236}">
              <a16:creationId xmlns:a16="http://schemas.microsoft.com/office/drawing/2014/main" id="{00000000-0008-0000-0100-000023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48" name="Text Box 76">
          <a:extLst>
            <a:ext uri="{FF2B5EF4-FFF2-40B4-BE49-F238E27FC236}">
              <a16:creationId xmlns:a16="http://schemas.microsoft.com/office/drawing/2014/main" id="{00000000-0008-0000-0100-000024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49" name="Text Box 77">
          <a:extLst>
            <a:ext uri="{FF2B5EF4-FFF2-40B4-BE49-F238E27FC236}">
              <a16:creationId xmlns:a16="http://schemas.microsoft.com/office/drawing/2014/main" id="{00000000-0008-0000-0100-000025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50" name="Text Box 78">
          <a:extLst>
            <a:ext uri="{FF2B5EF4-FFF2-40B4-BE49-F238E27FC236}">
              <a16:creationId xmlns:a16="http://schemas.microsoft.com/office/drawing/2014/main" id="{00000000-0008-0000-0100-000026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51" name="Text Box 79">
          <a:extLst>
            <a:ext uri="{FF2B5EF4-FFF2-40B4-BE49-F238E27FC236}">
              <a16:creationId xmlns:a16="http://schemas.microsoft.com/office/drawing/2014/main" id="{00000000-0008-0000-0100-000027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52" name="Text Box 80">
          <a:extLst>
            <a:ext uri="{FF2B5EF4-FFF2-40B4-BE49-F238E27FC236}">
              <a16:creationId xmlns:a16="http://schemas.microsoft.com/office/drawing/2014/main" id="{00000000-0008-0000-0100-000028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53" name="Text Box 81">
          <a:extLst>
            <a:ext uri="{FF2B5EF4-FFF2-40B4-BE49-F238E27FC236}">
              <a16:creationId xmlns:a16="http://schemas.microsoft.com/office/drawing/2014/main" id="{00000000-0008-0000-0100-000029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54" name="Text Box 82">
          <a:extLst>
            <a:ext uri="{FF2B5EF4-FFF2-40B4-BE49-F238E27FC236}">
              <a16:creationId xmlns:a16="http://schemas.microsoft.com/office/drawing/2014/main" id="{00000000-0008-0000-0100-00002A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55" name="Text Box 83">
          <a:extLst>
            <a:ext uri="{FF2B5EF4-FFF2-40B4-BE49-F238E27FC236}">
              <a16:creationId xmlns:a16="http://schemas.microsoft.com/office/drawing/2014/main" id="{00000000-0008-0000-0100-00002B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56" name="Text Box 84">
          <a:extLst>
            <a:ext uri="{FF2B5EF4-FFF2-40B4-BE49-F238E27FC236}">
              <a16:creationId xmlns:a16="http://schemas.microsoft.com/office/drawing/2014/main" id="{00000000-0008-0000-0100-00002C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57" name="Text Box 85">
          <a:extLst>
            <a:ext uri="{FF2B5EF4-FFF2-40B4-BE49-F238E27FC236}">
              <a16:creationId xmlns:a16="http://schemas.microsoft.com/office/drawing/2014/main" id="{00000000-0008-0000-0100-00002D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58" name="Text Box 86">
          <a:extLst>
            <a:ext uri="{FF2B5EF4-FFF2-40B4-BE49-F238E27FC236}">
              <a16:creationId xmlns:a16="http://schemas.microsoft.com/office/drawing/2014/main" id="{00000000-0008-0000-0100-00002E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59" name="Text Box 87">
          <a:extLst>
            <a:ext uri="{FF2B5EF4-FFF2-40B4-BE49-F238E27FC236}">
              <a16:creationId xmlns:a16="http://schemas.microsoft.com/office/drawing/2014/main" id="{00000000-0008-0000-0100-00002F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60" name="Text Box 88">
          <a:extLst>
            <a:ext uri="{FF2B5EF4-FFF2-40B4-BE49-F238E27FC236}">
              <a16:creationId xmlns:a16="http://schemas.microsoft.com/office/drawing/2014/main" id="{00000000-0008-0000-0100-000030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61" name="Texto 17">
          <a:extLst>
            <a:ext uri="{FF2B5EF4-FFF2-40B4-BE49-F238E27FC236}">
              <a16:creationId xmlns:a16="http://schemas.microsoft.com/office/drawing/2014/main" id="{00000000-0008-0000-0100-000031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62" name="Text Box 32">
          <a:extLst>
            <a:ext uri="{FF2B5EF4-FFF2-40B4-BE49-F238E27FC236}">
              <a16:creationId xmlns:a16="http://schemas.microsoft.com/office/drawing/2014/main" id="{00000000-0008-0000-0100-000032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63" name="Text Box 33">
          <a:extLst>
            <a:ext uri="{FF2B5EF4-FFF2-40B4-BE49-F238E27FC236}">
              <a16:creationId xmlns:a16="http://schemas.microsoft.com/office/drawing/2014/main" id="{00000000-0008-0000-0100-000033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64" name="Text Box 34">
          <a:extLst>
            <a:ext uri="{FF2B5EF4-FFF2-40B4-BE49-F238E27FC236}">
              <a16:creationId xmlns:a16="http://schemas.microsoft.com/office/drawing/2014/main" id="{00000000-0008-0000-0100-000034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65" name="Text Box 35">
          <a:extLst>
            <a:ext uri="{FF2B5EF4-FFF2-40B4-BE49-F238E27FC236}">
              <a16:creationId xmlns:a16="http://schemas.microsoft.com/office/drawing/2014/main" id="{00000000-0008-0000-0100-000035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66" name="Text Box 36">
          <a:extLst>
            <a:ext uri="{FF2B5EF4-FFF2-40B4-BE49-F238E27FC236}">
              <a16:creationId xmlns:a16="http://schemas.microsoft.com/office/drawing/2014/main" id="{00000000-0008-0000-0100-000036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67" name="Text Box 37">
          <a:extLst>
            <a:ext uri="{FF2B5EF4-FFF2-40B4-BE49-F238E27FC236}">
              <a16:creationId xmlns:a16="http://schemas.microsoft.com/office/drawing/2014/main" id="{00000000-0008-0000-0100-000037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68" name="Text Box 38">
          <a:extLst>
            <a:ext uri="{FF2B5EF4-FFF2-40B4-BE49-F238E27FC236}">
              <a16:creationId xmlns:a16="http://schemas.microsoft.com/office/drawing/2014/main" id="{00000000-0008-0000-0100-000038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69" name="Text Box 39">
          <a:extLst>
            <a:ext uri="{FF2B5EF4-FFF2-40B4-BE49-F238E27FC236}">
              <a16:creationId xmlns:a16="http://schemas.microsoft.com/office/drawing/2014/main" id="{00000000-0008-0000-0100-000039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70" name="Text Box 40">
          <a:extLst>
            <a:ext uri="{FF2B5EF4-FFF2-40B4-BE49-F238E27FC236}">
              <a16:creationId xmlns:a16="http://schemas.microsoft.com/office/drawing/2014/main" id="{00000000-0008-0000-0100-00003A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71" name="Text Box 41">
          <a:extLst>
            <a:ext uri="{FF2B5EF4-FFF2-40B4-BE49-F238E27FC236}">
              <a16:creationId xmlns:a16="http://schemas.microsoft.com/office/drawing/2014/main" id="{00000000-0008-0000-0100-00003B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72" name="Text Box 42">
          <a:extLst>
            <a:ext uri="{FF2B5EF4-FFF2-40B4-BE49-F238E27FC236}">
              <a16:creationId xmlns:a16="http://schemas.microsoft.com/office/drawing/2014/main" id="{00000000-0008-0000-0100-00003C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73" name="Text Box 43">
          <a:extLst>
            <a:ext uri="{FF2B5EF4-FFF2-40B4-BE49-F238E27FC236}">
              <a16:creationId xmlns:a16="http://schemas.microsoft.com/office/drawing/2014/main" id="{00000000-0008-0000-0100-00003D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74" name="Text Box 44">
          <a:extLst>
            <a:ext uri="{FF2B5EF4-FFF2-40B4-BE49-F238E27FC236}">
              <a16:creationId xmlns:a16="http://schemas.microsoft.com/office/drawing/2014/main" id="{00000000-0008-0000-0100-00003E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75" name="Text Box 45">
          <a:extLst>
            <a:ext uri="{FF2B5EF4-FFF2-40B4-BE49-F238E27FC236}">
              <a16:creationId xmlns:a16="http://schemas.microsoft.com/office/drawing/2014/main" id="{00000000-0008-0000-0100-00003F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76" name="Texto 17">
          <a:extLst>
            <a:ext uri="{FF2B5EF4-FFF2-40B4-BE49-F238E27FC236}">
              <a16:creationId xmlns:a16="http://schemas.microsoft.com/office/drawing/2014/main" id="{00000000-0008-0000-0100-000040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77" name="Text Box 75">
          <a:extLst>
            <a:ext uri="{FF2B5EF4-FFF2-40B4-BE49-F238E27FC236}">
              <a16:creationId xmlns:a16="http://schemas.microsoft.com/office/drawing/2014/main" id="{00000000-0008-0000-0100-000041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78" name="Text Box 76">
          <a:extLst>
            <a:ext uri="{FF2B5EF4-FFF2-40B4-BE49-F238E27FC236}">
              <a16:creationId xmlns:a16="http://schemas.microsoft.com/office/drawing/2014/main" id="{00000000-0008-0000-0100-000042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79" name="Text Box 77">
          <a:extLst>
            <a:ext uri="{FF2B5EF4-FFF2-40B4-BE49-F238E27FC236}">
              <a16:creationId xmlns:a16="http://schemas.microsoft.com/office/drawing/2014/main" id="{00000000-0008-0000-0100-000043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80" name="Text Box 78">
          <a:extLst>
            <a:ext uri="{FF2B5EF4-FFF2-40B4-BE49-F238E27FC236}">
              <a16:creationId xmlns:a16="http://schemas.microsoft.com/office/drawing/2014/main" id="{00000000-0008-0000-0100-000044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81" name="Text Box 79">
          <a:extLst>
            <a:ext uri="{FF2B5EF4-FFF2-40B4-BE49-F238E27FC236}">
              <a16:creationId xmlns:a16="http://schemas.microsoft.com/office/drawing/2014/main" id="{00000000-0008-0000-0100-000045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82" name="Text Box 80">
          <a:extLst>
            <a:ext uri="{FF2B5EF4-FFF2-40B4-BE49-F238E27FC236}">
              <a16:creationId xmlns:a16="http://schemas.microsoft.com/office/drawing/2014/main" id="{00000000-0008-0000-0100-000046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83" name="Text Box 81">
          <a:extLst>
            <a:ext uri="{FF2B5EF4-FFF2-40B4-BE49-F238E27FC236}">
              <a16:creationId xmlns:a16="http://schemas.microsoft.com/office/drawing/2014/main" id="{00000000-0008-0000-0100-000047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84" name="Text Box 82">
          <a:extLst>
            <a:ext uri="{FF2B5EF4-FFF2-40B4-BE49-F238E27FC236}">
              <a16:creationId xmlns:a16="http://schemas.microsoft.com/office/drawing/2014/main" id="{00000000-0008-0000-0100-000048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85" name="Text Box 83">
          <a:extLst>
            <a:ext uri="{FF2B5EF4-FFF2-40B4-BE49-F238E27FC236}">
              <a16:creationId xmlns:a16="http://schemas.microsoft.com/office/drawing/2014/main" id="{00000000-0008-0000-0100-000049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86" name="Text Box 84">
          <a:extLst>
            <a:ext uri="{FF2B5EF4-FFF2-40B4-BE49-F238E27FC236}">
              <a16:creationId xmlns:a16="http://schemas.microsoft.com/office/drawing/2014/main" id="{00000000-0008-0000-0100-00004A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87" name="Text Box 85">
          <a:extLst>
            <a:ext uri="{FF2B5EF4-FFF2-40B4-BE49-F238E27FC236}">
              <a16:creationId xmlns:a16="http://schemas.microsoft.com/office/drawing/2014/main" id="{00000000-0008-0000-0100-00004B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88" name="Text Box 86">
          <a:extLst>
            <a:ext uri="{FF2B5EF4-FFF2-40B4-BE49-F238E27FC236}">
              <a16:creationId xmlns:a16="http://schemas.microsoft.com/office/drawing/2014/main" id="{00000000-0008-0000-0100-00004C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89" name="Text Box 87">
          <a:extLst>
            <a:ext uri="{FF2B5EF4-FFF2-40B4-BE49-F238E27FC236}">
              <a16:creationId xmlns:a16="http://schemas.microsoft.com/office/drawing/2014/main" id="{00000000-0008-0000-0100-00004D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161925</xdr:rowOff>
    </xdr:to>
    <xdr:sp macro="" textlink="">
      <xdr:nvSpPr>
        <xdr:cNvPr id="590" name="Text Box 88">
          <a:extLst>
            <a:ext uri="{FF2B5EF4-FFF2-40B4-BE49-F238E27FC236}">
              <a16:creationId xmlns:a16="http://schemas.microsoft.com/office/drawing/2014/main" id="{00000000-0008-0000-0100-00004E020000}"/>
            </a:ext>
          </a:extLst>
        </xdr:cNvPr>
        <xdr:cNvSpPr txBox="1">
          <a:spLocks noChangeArrowheads="1"/>
        </xdr:cNvSpPr>
      </xdr:nvSpPr>
      <xdr:spPr bwMode="auto">
        <a:xfrm>
          <a:off x="160115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591" name="Text Box 46">
          <a:extLst>
            <a:ext uri="{FF2B5EF4-FFF2-40B4-BE49-F238E27FC236}">
              <a16:creationId xmlns:a16="http://schemas.microsoft.com/office/drawing/2014/main" id="{00000000-0008-0000-0100-00004F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592" name="Text Box 47">
          <a:extLst>
            <a:ext uri="{FF2B5EF4-FFF2-40B4-BE49-F238E27FC236}">
              <a16:creationId xmlns:a16="http://schemas.microsoft.com/office/drawing/2014/main" id="{00000000-0008-0000-0100-000050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593" name="Text Box 48">
          <a:extLst>
            <a:ext uri="{FF2B5EF4-FFF2-40B4-BE49-F238E27FC236}">
              <a16:creationId xmlns:a16="http://schemas.microsoft.com/office/drawing/2014/main" id="{00000000-0008-0000-0100-000051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594" name="Text Box 49">
          <a:extLst>
            <a:ext uri="{FF2B5EF4-FFF2-40B4-BE49-F238E27FC236}">
              <a16:creationId xmlns:a16="http://schemas.microsoft.com/office/drawing/2014/main" id="{00000000-0008-0000-0100-000052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595" name="Text Box 50">
          <a:extLst>
            <a:ext uri="{FF2B5EF4-FFF2-40B4-BE49-F238E27FC236}">
              <a16:creationId xmlns:a16="http://schemas.microsoft.com/office/drawing/2014/main" id="{00000000-0008-0000-0100-000053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596" name="Text Box 51">
          <a:extLst>
            <a:ext uri="{FF2B5EF4-FFF2-40B4-BE49-F238E27FC236}">
              <a16:creationId xmlns:a16="http://schemas.microsoft.com/office/drawing/2014/main" id="{00000000-0008-0000-0100-000054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597" name="Text Box 52">
          <a:extLst>
            <a:ext uri="{FF2B5EF4-FFF2-40B4-BE49-F238E27FC236}">
              <a16:creationId xmlns:a16="http://schemas.microsoft.com/office/drawing/2014/main" id="{00000000-0008-0000-0100-000055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598" name="Text Box 53">
          <a:extLst>
            <a:ext uri="{FF2B5EF4-FFF2-40B4-BE49-F238E27FC236}">
              <a16:creationId xmlns:a16="http://schemas.microsoft.com/office/drawing/2014/main" id="{00000000-0008-0000-0100-000056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599" name="Text Box 54">
          <a:extLst>
            <a:ext uri="{FF2B5EF4-FFF2-40B4-BE49-F238E27FC236}">
              <a16:creationId xmlns:a16="http://schemas.microsoft.com/office/drawing/2014/main" id="{00000000-0008-0000-0100-000057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00" name="Text Box 55">
          <a:extLst>
            <a:ext uri="{FF2B5EF4-FFF2-40B4-BE49-F238E27FC236}">
              <a16:creationId xmlns:a16="http://schemas.microsoft.com/office/drawing/2014/main" id="{00000000-0008-0000-0100-000058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01" name="Text Box 56">
          <a:extLst>
            <a:ext uri="{FF2B5EF4-FFF2-40B4-BE49-F238E27FC236}">
              <a16:creationId xmlns:a16="http://schemas.microsoft.com/office/drawing/2014/main" id="{00000000-0008-0000-0100-000059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02" name="Text Box 57">
          <a:extLst>
            <a:ext uri="{FF2B5EF4-FFF2-40B4-BE49-F238E27FC236}">
              <a16:creationId xmlns:a16="http://schemas.microsoft.com/office/drawing/2014/main" id="{00000000-0008-0000-0100-00005A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03" name="Text Box 58">
          <a:extLst>
            <a:ext uri="{FF2B5EF4-FFF2-40B4-BE49-F238E27FC236}">
              <a16:creationId xmlns:a16="http://schemas.microsoft.com/office/drawing/2014/main" id="{00000000-0008-0000-0100-00005B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04" name="Text Box 59">
          <a:extLst>
            <a:ext uri="{FF2B5EF4-FFF2-40B4-BE49-F238E27FC236}">
              <a16:creationId xmlns:a16="http://schemas.microsoft.com/office/drawing/2014/main" id="{00000000-0008-0000-0100-00005C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05" name="Text Box 60">
          <a:extLst>
            <a:ext uri="{FF2B5EF4-FFF2-40B4-BE49-F238E27FC236}">
              <a16:creationId xmlns:a16="http://schemas.microsoft.com/office/drawing/2014/main" id="{00000000-0008-0000-0100-00005D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06" name="Text Box 61">
          <a:extLst>
            <a:ext uri="{FF2B5EF4-FFF2-40B4-BE49-F238E27FC236}">
              <a16:creationId xmlns:a16="http://schemas.microsoft.com/office/drawing/2014/main" id="{00000000-0008-0000-0100-00005E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07" name="Text Box 62">
          <a:extLst>
            <a:ext uri="{FF2B5EF4-FFF2-40B4-BE49-F238E27FC236}">
              <a16:creationId xmlns:a16="http://schemas.microsoft.com/office/drawing/2014/main" id="{00000000-0008-0000-0100-00005F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08" name="Text Box 63">
          <a:extLst>
            <a:ext uri="{FF2B5EF4-FFF2-40B4-BE49-F238E27FC236}">
              <a16:creationId xmlns:a16="http://schemas.microsoft.com/office/drawing/2014/main" id="{00000000-0008-0000-0100-000060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09" name="Text Box 64">
          <a:extLst>
            <a:ext uri="{FF2B5EF4-FFF2-40B4-BE49-F238E27FC236}">
              <a16:creationId xmlns:a16="http://schemas.microsoft.com/office/drawing/2014/main" id="{00000000-0008-0000-0100-000061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10" name="Text Box 65">
          <a:extLst>
            <a:ext uri="{FF2B5EF4-FFF2-40B4-BE49-F238E27FC236}">
              <a16:creationId xmlns:a16="http://schemas.microsoft.com/office/drawing/2014/main" id="{00000000-0008-0000-0100-000062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11" name="Text Box 66">
          <a:extLst>
            <a:ext uri="{FF2B5EF4-FFF2-40B4-BE49-F238E27FC236}">
              <a16:creationId xmlns:a16="http://schemas.microsoft.com/office/drawing/2014/main" id="{00000000-0008-0000-0100-000063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12" name="Text Box 67">
          <a:extLst>
            <a:ext uri="{FF2B5EF4-FFF2-40B4-BE49-F238E27FC236}">
              <a16:creationId xmlns:a16="http://schemas.microsoft.com/office/drawing/2014/main" id="{00000000-0008-0000-0100-000064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13" name="Text Box 68">
          <a:extLst>
            <a:ext uri="{FF2B5EF4-FFF2-40B4-BE49-F238E27FC236}">
              <a16:creationId xmlns:a16="http://schemas.microsoft.com/office/drawing/2014/main" id="{00000000-0008-0000-0100-000065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14" name="Text Box 69">
          <a:extLst>
            <a:ext uri="{FF2B5EF4-FFF2-40B4-BE49-F238E27FC236}">
              <a16:creationId xmlns:a16="http://schemas.microsoft.com/office/drawing/2014/main" id="{00000000-0008-0000-0100-000066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15" name="Text Box 70">
          <a:extLst>
            <a:ext uri="{FF2B5EF4-FFF2-40B4-BE49-F238E27FC236}">
              <a16:creationId xmlns:a16="http://schemas.microsoft.com/office/drawing/2014/main" id="{00000000-0008-0000-0100-000067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16" name="Text Box 71">
          <a:extLst>
            <a:ext uri="{FF2B5EF4-FFF2-40B4-BE49-F238E27FC236}">
              <a16:creationId xmlns:a16="http://schemas.microsoft.com/office/drawing/2014/main" id="{00000000-0008-0000-0100-000068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17" name="Text Box 72">
          <a:extLst>
            <a:ext uri="{FF2B5EF4-FFF2-40B4-BE49-F238E27FC236}">
              <a16:creationId xmlns:a16="http://schemas.microsoft.com/office/drawing/2014/main" id="{00000000-0008-0000-0100-000069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18" name="Text Box 73">
          <a:extLst>
            <a:ext uri="{FF2B5EF4-FFF2-40B4-BE49-F238E27FC236}">
              <a16:creationId xmlns:a16="http://schemas.microsoft.com/office/drawing/2014/main" id="{00000000-0008-0000-0100-00006A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19" name="Text Box 89">
          <a:extLst>
            <a:ext uri="{FF2B5EF4-FFF2-40B4-BE49-F238E27FC236}">
              <a16:creationId xmlns:a16="http://schemas.microsoft.com/office/drawing/2014/main" id="{00000000-0008-0000-0100-00006B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20" name="Text Box 90">
          <a:extLst>
            <a:ext uri="{FF2B5EF4-FFF2-40B4-BE49-F238E27FC236}">
              <a16:creationId xmlns:a16="http://schemas.microsoft.com/office/drawing/2014/main" id="{00000000-0008-0000-0100-00006C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21" name="Text Box 91">
          <a:extLst>
            <a:ext uri="{FF2B5EF4-FFF2-40B4-BE49-F238E27FC236}">
              <a16:creationId xmlns:a16="http://schemas.microsoft.com/office/drawing/2014/main" id="{00000000-0008-0000-0100-00006D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22" name="Text Box 92">
          <a:extLst>
            <a:ext uri="{FF2B5EF4-FFF2-40B4-BE49-F238E27FC236}">
              <a16:creationId xmlns:a16="http://schemas.microsoft.com/office/drawing/2014/main" id="{00000000-0008-0000-0100-00006E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23" name="Text Box 93">
          <a:extLst>
            <a:ext uri="{FF2B5EF4-FFF2-40B4-BE49-F238E27FC236}">
              <a16:creationId xmlns:a16="http://schemas.microsoft.com/office/drawing/2014/main" id="{00000000-0008-0000-0100-00006F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24" name="Text Box 94">
          <a:extLst>
            <a:ext uri="{FF2B5EF4-FFF2-40B4-BE49-F238E27FC236}">
              <a16:creationId xmlns:a16="http://schemas.microsoft.com/office/drawing/2014/main" id="{00000000-0008-0000-0100-000070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25" name="Text Box 95">
          <a:extLst>
            <a:ext uri="{FF2B5EF4-FFF2-40B4-BE49-F238E27FC236}">
              <a16:creationId xmlns:a16="http://schemas.microsoft.com/office/drawing/2014/main" id="{00000000-0008-0000-0100-000071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26" name="Text Box 96">
          <a:extLst>
            <a:ext uri="{FF2B5EF4-FFF2-40B4-BE49-F238E27FC236}">
              <a16:creationId xmlns:a16="http://schemas.microsoft.com/office/drawing/2014/main" id="{00000000-0008-0000-0100-000072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27" name="Text Box 97">
          <a:extLst>
            <a:ext uri="{FF2B5EF4-FFF2-40B4-BE49-F238E27FC236}">
              <a16:creationId xmlns:a16="http://schemas.microsoft.com/office/drawing/2014/main" id="{00000000-0008-0000-0100-000073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28" name="Text Box 98">
          <a:extLst>
            <a:ext uri="{FF2B5EF4-FFF2-40B4-BE49-F238E27FC236}">
              <a16:creationId xmlns:a16="http://schemas.microsoft.com/office/drawing/2014/main" id="{00000000-0008-0000-0100-000074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29" name="Text Box 99">
          <a:extLst>
            <a:ext uri="{FF2B5EF4-FFF2-40B4-BE49-F238E27FC236}">
              <a16:creationId xmlns:a16="http://schemas.microsoft.com/office/drawing/2014/main" id="{00000000-0008-0000-0100-000075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30" name="Text Box 100">
          <a:extLst>
            <a:ext uri="{FF2B5EF4-FFF2-40B4-BE49-F238E27FC236}">
              <a16:creationId xmlns:a16="http://schemas.microsoft.com/office/drawing/2014/main" id="{00000000-0008-0000-0100-000076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31" name="Text Box 101">
          <a:extLst>
            <a:ext uri="{FF2B5EF4-FFF2-40B4-BE49-F238E27FC236}">
              <a16:creationId xmlns:a16="http://schemas.microsoft.com/office/drawing/2014/main" id="{00000000-0008-0000-0100-000077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32" name="Text Box 102">
          <a:extLst>
            <a:ext uri="{FF2B5EF4-FFF2-40B4-BE49-F238E27FC236}">
              <a16:creationId xmlns:a16="http://schemas.microsoft.com/office/drawing/2014/main" id="{00000000-0008-0000-0100-000078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33" name="Text Box 103">
          <a:extLst>
            <a:ext uri="{FF2B5EF4-FFF2-40B4-BE49-F238E27FC236}">
              <a16:creationId xmlns:a16="http://schemas.microsoft.com/office/drawing/2014/main" id="{00000000-0008-0000-0100-000079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34" name="Text Box 104">
          <a:extLst>
            <a:ext uri="{FF2B5EF4-FFF2-40B4-BE49-F238E27FC236}">
              <a16:creationId xmlns:a16="http://schemas.microsoft.com/office/drawing/2014/main" id="{00000000-0008-0000-0100-00007A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35" name="Text Box 105">
          <a:extLst>
            <a:ext uri="{FF2B5EF4-FFF2-40B4-BE49-F238E27FC236}">
              <a16:creationId xmlns:a16="http://schemas.microsoft.com/office/drawing/2014/main" id="{00000000-0008-0000-0100-00007B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36" name="Text Box 106">
          <a:extLst>
            <a:ext uri="{FF2B5EF4-FFF2-40B4-BE49-F238E27FC236}">
              <a16:creationId xmlns:a16="http://schemas.microsoft.com/office/drawing/2014/main" id="{00000000-0008-0000-0100-00007C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37" name="Text Box 107">
          <a:extLst>
            <a:ext uri="{FF2B5EF4-FFF2-40B4-BE49-F238E27FC236}">
              <a16:creationId xmlns:a16="http://schemas.microsoft.com/office/drawing/2014/main" id="{00000000-0008-0000-0100-00007D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38" name="Text Box 108">
          <a:extLst>
            <a:ext uri="{FF2B5EF4-FFF2-40B4-BE49-F238E27FC236}">
              <a16:creationId xmlns:a16="http://schemas.microsoft.com/office/drawing/2014/main" id="{00000000-0008-0000-0100-00007E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39" name="Text Box 109">
          <a:extLst>
            <a:ext uri="{FF2B5EF4-FFF2-40B4-BE49-F238E27FC236}">
              <a16:creationId xmlns:a16="http://schemas.microsoft.com/office/drawing/2014/main" id="{00000000-0008-0000-0100-00007F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40" name="Text Box 110">
          <a:extLst>
            <a:ext uri="{FF2B5EF4-FFF2-40B4-BE49-F238E27FC236}">
              <a16:creationId xmlns:a16="http://schemas.microsoft.com/office/drawing/2014/main" id="{00000000-0008-0000-0100-000080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41" name="Text Box 111">
          <a:extLst>
            <a:ext uri="{FF2B5EF4-FFF2-40B4-BE49-F238E27FC236}">
              <a16:creationId xmlns:a16="http://schemas.microsoft.com/office/drawing/2014/main" id="{00000000-0008-0000-0100-000081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42" name="Text Box 112">
          <a:extLst>
            <a:ext uri="{FF2B5EF4-FFF2-40B4-BE49-F238E27FC236}">
              <a16:creationId xmlns:a16="http://schemas.microsoft.com/office/drawing/2014/main" id="{00000000-0008-0000-0100-000082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43" name="Text Box 113">
          <a:extLst>
            <a:ext uri="{FF2B5EF4-FFF2-40B4-BE49-F238E27FC236}">
              <a16:creationId xmlns:a16="http://schemas.microsoft.com/office/drawing/2014/main" id="{00000000-0008-0000-0100-000083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44" name="Text Box 114">
          <a:extLst>
            <a:ext uri="{FF2B5EF4-FFF2-40B4-BE49-F238E27FC236}">
              <a16:creationId xmlns:a16="http://schemas.microsoft.com/office/drawing/2014/main" id="{00000000-0008-0000-0100-000084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45" name="Text Box 115">
          <a:extLst>
            <a:ext uri="{FF2B5EF4-FFF2-40B4-BE49-F238E27FC236}">
              <a16:creationId xmlns:a16="http://schemas.microsoft.com/office/drawing/2014/main" id="{00000000-0008-0000-0100-000085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46" name="Text Box 116">
          <a:extLst>
            <a:ext uri="{FF2B5EF4-FFF2-40B4-BE49-F238E27FC236}">
              <a16:creationId xmlns:a16="http://schemas.microsoft.com/office/drawing/2014/main" id="{00000000-0008-0000-0100-000086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47" name="Text Box 117">
          <a:extLst>
            <a:ext uri="{FF2B5EF4-FFF2-40B4-BE49-F238E27FC236}">
              <a16:creationId xmlns:a16="http://schemas.microsoft.com/office/drawing/2014/main" id="{00000000-0008-0000-0100-000087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48" name="Text Box 118">
          <a:extLst>
            <a:ext uri="{FF2B5EF4-FFF2-40B4-BE49-F238E27FC236}">
              <a16:creationId xmlns:a16="http://schemas.microsoft.com/office/drawing/2014/main" id="{00000000-0008-0000-0100-000088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49" name="Text Box 119">
          <a:extLst>
            <a:ext uri="{FF2B5EF4-FFF2-40B4-BE49-F238E27FC236}">
              <a16:creationId xmlns:a16="http://schemas.microsoft.com/office/drawing/2014/main" id="{00000000-0008-0000-0100-000089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50" name="Text Box 120">
          <a:extLst>
            <a:ext uri="{FF2B5EF4-FFF2-40B4-BE49-F238E27FC236}">
              <a16:creationId xmlns:a16="http://schemas.microsoft.com/office/drawing/2014/main" id="{00000000-0008-0000-0100-00008A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51" name="Text Box 121">
          <a:extLst>
            <a:ext uri="{FF2B5EF4-FFF2-40B4-BE49-F238E27FC236}">
              <a16:creationId xmlns:a16="http://schemas.microsoft.com/office/drawing/2014/main" id="{00000000-0008-0000-0100-00008B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52" name="Text Box 122">
          <a:extLst>
            <a:ext uri="{FF2B5EF4-FFF2-40B4-BE49-F238E27FC236}">
              <a16:creationId xmlns:a16="http://schemas.microsoft.com/office/drawing/2014/main" id="{00000000-0008-0000-0100-00008C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53" name="Text Box 123">
          <a:extLst>
            <a:ext uri="{FF2B5EF4-FFF2-40B4-BE49-F238E27FC236}">
              <a16:creationId xmlns:a16="http://schemas.microsoft.com/office/drawing/2014/main" id="{00000000-0008-0000-0100-00008D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54" name="Text Box 124">
          <a:extLst>
            <a:ext uri="{FF2B5EF4-FFF2-40B4-BE49-F238E27FC236}">
              <a16:creationId xmlns:a16="http://schemas.microsoft.com/office/drawing/2014/main" id="{00000000-0008-0000-0100-00008E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55" name="Text Box 125">
          <a:extLst>
            <a:ext uri="{FF2B5EF4-FFF2-40B4-BE49-F238E27FC236}">
              <a16:creationId xmlns:a16="http://schemas.microsoft.com/office/drawing/2014/main" id="{00000000-0008-0000-0100-00008F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56" name="Text Box 126">
          <a:extLst>
            <a:ext uri="{FF2B5EF4-FFF2-40B4-BE49-F238E27FC236}">
              <a16:creationId xmlns:a16="http://schemas.microsoft.com/office/drawing/2014/main" id="{00000000-0008-0000-0100-000090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57" name="Text Box 127">
          <a:extLst>
            <a:ext uri="{FF2B5EF4-FFF2-40B4-BE49-F238E27FC236}">
              <a16:creationId xmlns:a16="http://schemas.microsoft.com/office/drawing/2014/main" id="{00000000-0008-0000-0100-000091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58" name="Text Box 128">
          <a:extLst>
            <a:ext uri="{FF2B5EF4-FFF2-40B4-BE49-F238E27FC236}">
              <a16:creationId xmlns:a16="http://schemas.microsoft.com/office/drawing/2014/main" id="{00000000-0008-0000-0100-000092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59" name="Text Box 129">
          <a:extLst>
            <a:ext uri="{FF2B5EF4-FFF2-40B4-BE49-F238E27FC236}">
              <a16:creationId xmlns:a16="http://schemas.microsoft.com/office/drawing/2014/main" id="{00000000-0008-0000-0100-000093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60" name="Text Box 130">
          <a:extLst>
            <a:ext uri="{FF2B5EF4-FFF2-40B4-BE49-F238E27FC236}">
              <a16:creationId xmlns:a16="http://schemas.microsoft.com/office/drawing/2014/main" id="{00000000-0008-0000-0100-000094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61" name="Text Box 131">
          <a:extLst>
            <a:ext uri="{FF2B5EF4-FFF2-40B4-BE49-F238E27FC236}">
              <a16:creationId xmlns:a16="http://schemas.microsoft.com/office/drawing/2014/main" id="{00000000-0008-0000-0100-000095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62" name="Text Box 132">
          <a:extLst>
            <a:ext uri="{FF2B5EF4-FFF2-40B4-BE49-F238E27FC236}">
              <a16:creationId xmlns:a16="http://schemas.microsoft.com/office/drawing/2014/main" id="{00000000-0008-0000-0100-000096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63" name="Text Box 133">
          <a:extLst>
            <a:ext uri="{FF2B5EF4-FFF2-40B4-BE49-F238E27FC236}">
              <a16:creationId xmlns:a16="http://schemas.microsoft.com/office/drawing/2014/main" id="{00000000-0008-0000-0100-000097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64" name="Text Box 134">
          <a:extLst>
            <a:ext uri="{FF2B5EF4-FFF2-40B4-BE49-F238E27FC236}">
              <a16:creationId xmlns:a16="http://schemas.microsoft.com/office/drawing/2014/main" id="{00000000-0008-0000-0100-000098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65" name="Text Box 135">
          <a:extLst>
            <a:ext uri="{FF2B5EF4-FFF2-40B4-BE49-F238E27FC236}">
              <a16:creationId xmlns:a16="http://schemas.microsoft.com/office/drawing/2014/main" id="{00000000-0008-0000-0100-000099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66" name="Text Box 136">
          <a:extLst>
            <a:ext uri="{FF2B5EF4-FFF2-40B4-BE49-F238E27FC236}">
              <a16:creationId xmlns:a16="http://schemas.microsoft.com/office/drawing/2014/main" id="{00000000-0008-0000-0100-00009A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67" name="Text Box 137">
          <a:extLst>
            <a:ext uri="{FF2B5EF4-FFF2-40B4-BE49-F238E27FC236}">
              <a16:creationId xmlns:a16="http://schemas.microsoft.com/office/drawing/2014/main" id="{00000000-0008-0000-0100-00009B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68" name="Text Box 138">
          <a:extLst>
            <a:ext uri="{FF2B5EF4-FFF2-40B4-BE49-F238E27FC236}">
              <a16:creationId xmlns:a16="http://schemas.microsoft.com/office/drawing/2014/main" id="{00000000-0008-0000-0100-00009C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69" name="Text Box 139">
          <a:extLst>
            <a:ext uri="{FF2B5EF4-FFF2-40B4-BE49-F238E27FC236}">
              <a16:creationId xmlns:a16="http://schemas.microsoft.com/office/drawing/2014/main" id="{00000000-0008-0000-0100-00009D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70" name="Text Box 140">
          <a:extLst>
            <a:ext uri="{FF2B5EF4-FFF2-40B4-BE49-F238E27FC236}">
              <a16:creationId xmlns:a16="http://schemas.microsoft.com/office/drawing/2014/main" id="{00000000-0008-0000-0100-00009E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71" name="Text Box 141">
          <a:extLst>
            <a:ext uri="{FF2B5EF4-FFF2-40B4-BE49-F238E27FC236}">
              <a16:creationId xmlns:a16="http://schemas.microsoft.com/office/drawing/2014/main" id="{00000000-0008-0000-0100-00009F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72" name="Texto 17">
          <a:extLst>
            <a:ext uri="{FF2B5EF4-FFF2-40B4-BE49-F238E27FC236}">
              <a16:creationId xmlns:a16="http://schemas.microsoft.com/office/drawing/2014/main" id="{00000000-0008-0000-0100-0000A0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73" name="Text Box 143">
          <a:extLst>
            <a:ext uri="{FF2B5EF4-FFF2-40B4-BE49-F238E27FC236}">
              <a16:creationId xmlns:a16="http://schemas.microsoft.com/office/drawing/2014/main" id="{00000000-0008-0000-0100-0000A1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74" name="Text Box 144">
          <a:extLst>
            <a:ext uri="{FF2B5EF4-FFF2-40B4-BE49-F238E27FC236}">
              <a16:creationId xmlns:a16="http://schemas.microsoft.com/office/drawing/2014/main" id="{00000000-0008-0000-0100-0000A2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75" name="Text Box 145">
          <a:extLst>
            <a:ext uri="{FF2B5EF4-FFF2-40B4-BE49-F238E27FC236}">
              <a16:creationId xmlns:a16="http://schemas.microsoft.com/office/drawing/2014/main" id="{00000000-0008-0000-0100-0000A3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76" name="Text Box 146">
          <a:extLst>
            <a:ext uri="{FF2B5EF4-FFF2-40B4-BE49-F238E27FC236}">
              <a16:creationId xmlns:a16="http://schemas.microsoft.com/office/drawing/2014/main" id="{00000000-0008-0000-0100-0000A4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77" name="Text Box 147">
          <a:extLst>
            <a:ext uri="{FF2B5EF4-FFF2-40B4-BE49-F238E27FC236}">
              <a16:creationId xmlns:a16="http://schemas.microsoft.com/office/drawing/2014/main" id="{00000000-0008-0000-0100-0000A5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78" name="Text Box 148">
          <a:extLst>
            <a:ext uri="{FF2B5EF4-FFF2-40B4-BE49-F238E27FC236}">
              <a16:creationId xmlns:a16="http://schemas.microsoft.com/office/drawing/2014/main" id="{00000000-0008-0000-0100-0000A6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79" name="Text Box 149">
          <a:extLst>
            <a:ext uri="{FF2B5EF4-FFF2-40B4-BE49-F238E27FC236}">
              <a16:creationId xmlns:a16="http://schemas.microsoft.com/office/drawing/2014/main" id="{00000000-0008-0000-0100-0000A7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80" name="Text Box 150">
          <a:extLst>
            <a:ext uri="{FF2B5EF4-FFF2-40B4-BE49-F238E27FC236}">
              <a16:creationId xmlns:a16="http://schemas.microsoft.com/office/drawing/2014/main" id="{00000000-0008-0000-0100-0000A8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81" name="Text Box 151">
          <a:extLst>
            <a:ext uri="{FF2B5EF4-FFF2-40B4-BE49-F238E27FC236}">
              <a16:creationId xmlns:a16="http://schemas.microsoft.com/office/drawing/2014/main" id="{00000000-0008-0000-0100-0000A9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82" name="Text Box 152">
          <a:extLst>
            <a:ext uri="{FF2B5EF4-FFF2-40B4-BE49-F238E27FC236}">
              <a16:creationId xmlns:a16="http://schemas.microsoft.com/office/drawing/2014/main" id="{00000000-0008-0000-0100-0000AA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83" name="Text Box 153">
          <a:extLst>
            <a:ext uri="{FF2B5EF4-FFF2-40B4-BE49-F238E27FC236}">
              <a16:creationId xmlns:a16="http://schemas.microsoft.com/office/drawing/2014/main" id="{00000000-0008-0000-0100-0000AB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84" name="Text Box 154">
          <a:extLst>
            <a:ext uri="{FF2B5EF4-FFF2-40B4-BE49-F238E27FC236}">
              <a16:creationId xmlns:a16="http://schemas.microsoft.com/office/drawing/2014/main" id="{00000000-0008-0000-0100-0000AC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85" name="Text Box 155">
          <a:extLst>
            <a:ext uri="{FF2B5EF4-FFF2-40B4-BE49-F238E27FC236}">
              <a16:creationId xmlns:a16="http://schemas.microsoft.com/office/drawing/2014/main" id="{00000000-0008-0000-0100-0000AD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86" name="Text Box 156">
          <a:extLst>
            <a:ext uri="{FF2B5EF4-FFF2-40B4-BE49-F238E27FC236}">
              <a16:creationId xmlns:a16="http://schemas.microsoft.com/office/drawing/2014/main" id="{00000000-0008-0000-0100-0000AE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87" name="Texto 17">
          <a:extLst>
            <a:ext uri="{FF2B5EF4-FFF2-40B4-BE49-F238E27FC236}">
              <a16:creationId xmlns:a16="http://schemas.microsoft.com/office/drawing/2014/main" id="{00000000-0008-0000-0100-0000AF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88" name="Text Box 158">
          <a:extLst>
            <a:ext uri="{FF2B5EF4-FFF2-40B4-BE49-F238E27FC236}">
              <a16:creationId xmlns:a16="http://schemas.microsoft.com/office/drawing/2014/main" id="{00000000-0008-0000-0100-0000B0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89" name="Text Box 159">
          <a:extLst>
            <a:ext uri="{FF2B5EF4-FFF2-40B4-BE49-F238E27FC236}">
              <a16:creationId xmlns:a16="http://schemas.microsoft.com/office/drawing/2014/main" id="{00000000-0008-0000-0100-0000B1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90" name="Text Box 160">
          <a:extLst>
            <a:ext uri="{FF2B5EF4-FFF2-40B4-BE49-F238E27FC236}">
              <a16:creationId xmlns:a16="http://schemas.microsoft.com/office/drawing/2014/main" id="{00000000-0008-0000-0100-0000B2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91" name="Text Box 161">
          <a:extLst>
            <a:ext uri="{FF2B5EF4-FFF2-40B4-BE49-F238E27FC236}">
              <a16:creationId xmlns:a16="http://schemas.microsoft.com/office/drawing/2014/main" id="{00000000-0008-0000-0100-0000B3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92" name="Text Box 162">
          <a:extLst>
            <a:ext uri="{FF2B5EF4-FFF2-40B4-BE49-F238E27FC236}">
              <a16:creationId xmlns:a16="http://schemas.microsoft.com/office/drawing/2014/main" id="{00000000-0008-0000-0100-0000B4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93" name="Text Box 163">
          <a:extLst>
            <a:ext uri="{FF2B5EF4-FFF2-40B4-BE49-F238E27FC236}">
              <a16:creationId xmlns:a16="http://schemas.microsoft.com/office/drawing/2014/main" id="{00000000-0008-0000-0100-0000B5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94" name="Text Box 164">
          <a:extLst>
            <a:ext uri="{FF2B5EF4-FFF2-40B4-BE49-F238E27FC236}">
              <a16:creationId xmlns:a16="http://schemas.microsoft.com/office/drawing/2014/main" id="{00000000-0008-0000-0100-0000B6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95" name="Text Box 165">
          <a:extLst>
            <a:ext uri="{FF2B5EF4-FFF2-40B4-BE49-F238E27FC236}">
              <a16:creationId xmlns:a16="http://schemas.microsoft.com/office/drawing/2014/main" id="{00000000-0008-0000-0100-0000B7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96" name="Text Box 166">
          <a:extLst>
            <a:ext uri="{FF2B5EF4-FFF2-40B4-BE49-F238E27FC236}">
              <a16:creationId xmlns:a16="http://schemas.microsoft.com/office/drawing/2014/main" id="{00000000-0008-0000-0100-0000B8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97" name="Text Box 167">
          <a:extLst>
            <a:ext uri="{FF2B5EF4-FFF2-40B4-BE49-F238E27FC236}">
              <a16:creationId xmlns:a16="http://schemas.microsoft.com/office/drawing/2014/main" id="{00000000-0008-0000-0100-0000B9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98" name="Text Box 168">
          <a:extLst>
            <a:ext uri="{FF2B5EF4-FFF2-40B4-BE49-F238E27FC236}">
              <a16:creationId xmlns:a16="http://schemas.microsoft.com/office/drawing/2014/main" id="{00000000-0008-0000-0100-0000BA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699" name="Text Box 169">
          <a:extLst>
            <a:ext uri="{FF2B5EF4-FFF2-40B4-BE49-F238E27FC236}">
              <a16:creationId xmlns:a16="http://schemas.microsoft.com/office/drawing/2014/main" id="{00000000-0008-0000-0100-0000BB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700" name="Text Box 170">
          <a:extLst>
            <a:ext uri="{FF2B5EF4-FFF2-40B4-BE49-F238E27FC236}">
              <a16:creationId xmlns:a16="http://schemas.microsoft.com/office/drawing/2014/main" id="{00000000-0008-0000-0100-0000BC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701" name="Text Box 171">
          <a:extLst>
            <a:ext uri="{FF2B5EF4-FFF2-40B4-BE49-F238E27FC236}">
              <a16:creationId xmlns:a16="http://schemas.microsoft.com/office/drawing/2014/main" id="{00000000-0008-0000-0100-0000BD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702" name="Text Box 172">
          <a:extLst>
            <a:ext uri="{FF2B5EF4-FFF2-40B4-BE49-F238E27FC236}">
              <a16:creationId xmlns:a16="http://schemas.microsoft.com/office/drawing/2014/main" id="{00000000-0008-0000-0100-0000BE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703" name="Text Box 173">
          <a:extLst>
            <a:ext uri="{FF2B5EF4-FFF2-40B4-BE49-F238E27FC236}">
              <a16:creationId xmlns:a16="http://schemas.microsoft.com/office/drawing/2014/main" id="{00000000-0008-0000-0100-0000BF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704" name="Text Box 174">
          <a:extLst>
            <a:ext uri="{FF2B5EF4-FFF2-40B4-BE49-F238E27FC236}">
              <a16:creationId xmlns:a16="http://schemas.microsoft.com/office/drawing/2014/main" id="{00000000-0008-0000-0100-0000C0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705" name="Text Box 175">
          <a:extLst>
            <a:ext uri="{FF2B5EF4-FFF2-40B4-BE49-F238E27FC236}">
              <a16:creationId xmlns:a16="http://schemas.microsoft.com/office/drawing/2014/main" id="{00000000-0008-0000-0100-0000C1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706" name="Text Box 176">
          <a:extLst>
            <a:ext uri="{FF2B5EF4-FFF2-40B4-BE49-F238E27FC236}">
              <a16:creationId xmlns:a16="http://schemas.microsoft.com/office/drawing/2014/main" id="{00000000-0008-0000-0100-0000C2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707" name="Text Box 177">
          <a:extLst>
            <a:ext uri="{FF2B5EF4-FFF2-40B4-BE49-F238E27FC236}">
              <a16:creationId xmlns:a16="http://schemas.microsoft.com/office/drawing/2014/main" id="{00000000-0008-0000-0100-0000C3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30</xdr:col>
      <xdr:colOff>85725</xdr:colOff>
      <xdr:row>6</xdr:row>
      <xdr:rowOff>161925</xdr:rowOff>
    </xdr:to>
    <xdr:sp macro="" textlink="">
      <xdr:nvSpPr>
        <xdr:cNvPr id="708" name="Text Box 178">
          <a:extLst>
            <a:ext uri="{FF2B5EF4-FFF2-40B4-BE49-F238E27FC236}">
              <a16:creationId xmlns:a16="http://schemas.microsoft.com/office/drawing/2014/main" id="{00000000-0008-0000-0100-0000C4020000}"/>
            </a:ext>
          </a:extLst>
        </xdr:cNvPr>
        <xdr:cNvSpPr txBox="1">
          <a:spLocks noChangeArrowheads="1"/>
        </xdr:cNvSpPr>
      </xdr:nvSpPr>
      <xdr:spPr bwMode="auto">
        <a:xfrm>
          <a:off x="32480250" y="8286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10" name="Texto 17">
          <a:extLst>
            <a:ext uri="{FF2B5EF4-FFF2-40B4-BE49-F238E27FC236}">
              <a16:creationId xmlns:a16="http://schemas.microsoft.com/office/drawing/2014/main" id="{00000000-0008-0000-0100-0000C6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11" name="Text Box 32">
          <a:extLst>
            <a:ext uri="{FF2B5EF4-FFF2-40B4-BE49-F238E27FC236}">
              <a16:creationId xmlns:a16="http://schemas.microsoft.com/office/drawing/2014/main" id="{00000000-0008-0000-0100-0000C7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12" name="Text Box 33">
          <a:extLst>
            <a:ext uri="{FF2B5EF4-FFF2-40B4-BE49-F238E27FC236}">
              <a16:creationId xmlns:a16="http://schemas.microsoft.com/office/drawing/2014/main" id="{00000000-0008-0000-0100-0000C8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13" name="Text Box 34">
          <a:extLst>
            <a:ext uri="{FF2B5EF4-FFF2-40B4-BE49-F238E27FC236}">
              <a16:creationId xmlns:a16="http://schemas.microsoft.com/office/drawing/2014/main" id="{00000000-0008-0000-0100-0000C9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14" name="Text Box 35">
          <a:extLst>
            <a:ext uri="{FF2B5EF4-FFF2-40B4-BE49-F238E27FC236}">
              <a16:creationId xmlns:a16="http://schemas.microsoft.com/office/drawing/2014/main" id="{00000000-0008-0000-0100-0000CA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15" name="Text Box 36">
          <a:extLst>
            <a:ext uri="{FF2B5EF4-FFF2-40B4-BE49-F238E27FC236}">
              <a16:creationId xmlns:a16="http://schemas.microsoft.com/office/drawing/2014/main" id="{00000000-0008-0000-0100-0000CB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16" name="Text Box 37">
          <a:extLst>
            <a:ext uri="{FF2B5EF4-FFF2-40B4-BE49-F238E27FC236}">
              <a16:creationId xmlns:a16="http://schemas.microsoft.com/office/drawing/2014/main" id="{00000000-0008-0000-0100-0000CC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17" name="Text Box 38">
          <a:extLst>
            <a:ext uri="{FF2B5EF4-FFF2-40B4-BE49-F238E27FC236}">
              <a16:creationId xmlns:a16="http://schemas.microsoft.com/office/drawing/2014/main" id="{00000000-0008-0000-0100-0000CD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18" name="Text Box 39">
          <a:extLst>
            <a:ext uri="{FF2B5EF4-FFF2-40B4-BE49-F238E27FC236}">
              <a16:creationId xmlns:a16="http://schemas.microsoft.com/office/drawing/2014/main" id="{00000000-0008-0000-0100-0000CE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19" name="Text Box 40">
          <a:extLst>
            <a:ext uri="{FF2B5EF4-FFF2-40B4-BE49-F238E27FC236}">
              <a16:creationId xmlns:a16="http://schemas.microsoft.com/office/drawing/2014/main" id="{00000000-0008-0000-0100-0000CF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20" name="Text Box 41">
          <a:extLst>
            <a:ext uri="{FF2B5EF4-FFF2-40B4-BE49-F238E27FC236}">
              <a16:creationId xmlns:a16="http://schemas.microsoft.com/office/drawing/2014/main" id="{00000000-0008-0000-0100-0000D0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21" name="Text Box 42">
          <a:extLst>
            <a:ext uri="{FF2B5EF4-FFF2-40B4-BE49-F238E27FC236}">
              <a16:creationId xmlns:a16="http://schemas.microsoft.com/office/drawing/2014/main" id="{00000000-0008-0000-0100-0000D1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22" name="Text Box 43">
          <a:extLst>
            <a:ext uri="{FF2B5EF4-FFF2-40B4-BE49-F238E27FC236}">
              <a16:creationId xmlns:a16="http://schemas.microsoft.com/office/drawing/2014/main" id="{00000000-0008-0000-0100-0000D2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23" name="Text Box 44">
          <a:extLst>
            <a:ext uri="{FF2B5EF4-FFF2-40B4-BE49-F238E27FC236}">
              <a16:creationId xmlns:a16="http://schemas.microsoft.com/office/drawing/2014/main" id="{00000000-0008-0000-0100-0000D3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24" name="Text Box 45">
          <a:extLst>
            <a:ext uri="{FF2B5EF4-FFF2-40B4-BE49-F238E27FC236}">
              <a16:creationId xmlns:a16="http://schemas.microsoft.com/office/drawing/2014/main" id="{00000000-0008-0000-0100-0000D4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25" name="Texto 17">
          <a:extLst>
            <a:ext uri="{FF2B5EF4-FFF2-40B4-BE49-F238E27FC236}">
              <a16:creationId xmlns:a16="http://schemas.microsoft.com/office/drawing/2014/main" id="{00000000-0008-0000-0100-0000D5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26" name="Text Box 75">
          <a:extLst>
            <a:ext uri="{FF2B5EF4-FFF2-40B4-BE49-F238E27FC236}">
              <a16:creationId xmlns:a16="http://schemas.microsoft.com/office/drawing/2014/main" id="{00000000-0008-0000-0100-0000D6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27" name="Text Box 76">
          <a:extLst>
            <a:ext uri="{FF2B5EF4-FFF2-40B4-BE49-F238E27FC236}">
              <a16:creationId xmlns:a16="http://schemas.microsoft.com/office/drawing/2014/main" id="{00000000-0008-0000-0100-0000D7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28" name="Text Box 77">
          <a:extLst>
            <a:ext uri="{FF2B5EF4-FFF2-40B4-BE49-F238E27FC236}">
              <a16:creationId xmlns:a16="http://schemas.microsoft.com/office/drawing/2014/main" id="{00000000-0008-0000-0100-0000D8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29" name="Text Box 78">
          <a:extLst>
            <a:ext uri="{FF2B5EF4-FFF2-40B4-BE49-F238E27FC236}">
              <a16:creationId xmlns:a16="http://schemas.microsoft.com/office/drawing/2014/main" id="{00000000-0008-0000-0100-0000D9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30" name="Text Box 79">
          <a:extLst>
            <a:ext uri="{FF2B5EF4-FFF2-40B4-BE49-F238E27FC236}">
              <a16:creationId xmlns:a16="http://schemas.microsoft.com/office/drawing/2014/main" id="{00000000-0008-0000-0100-0000DA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31" name="Text Box 80">
          <a:extLst>
            <a:ext uri="{FF2B5EF4-FFF2-40B4-BE49-F238E27FC236}">
              <a16:creationId xmlns:a16="http://schemas.microsoft.com/office/drawing/2014/main" id="{00000000-0008-0000-0100-0000DB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32" name="Text Box 81">
          <a:extLst>
            <a:ext uri="{FF2B5EF4-FFF2-40B4-BE49-F238E27FC236}">
              <a16:creationId xmlns:a16="http://schemas.microsoft.com/office/drawing/2014/main" id="{00000000-0008-0000-0100-0000DC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33" name="Text Box 82">
          <a:extLst>
            <a:ext uri="{FF2B5EF4-FFF2-40B4-BE49-F238E27FC236}">
              <a16:creationId xmlns:a16="http://schemas.microsoft.com/office/drawing/2014/main" id="{00000000-0008-0000-0100-0000DD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34" name="Text Box 83">
          <a:extLst>
            <a:ext uri="{FF2B5EF4-FFF2-40B4-BE49-F238E27FC236}">
              <a16:creationId xmlns:a16="http://schemas.microsoft.com/office/drawing/2014/main" id="{00000000-0008-0000-0100-0000DE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35" name="Text Box 84">
          <a:extLst>
            <a:ext uri="{FF2B5EF4-FFF2-40B4-BE49-F238E27FC236}">
              <a16:creationId xmlns:a16="http://schemas.microsoft.com/office/drawing/2014/main" id="{00000000-0008-0000-0100-0000DF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36" name="Text Box 85">
          <a:extLst>
            <a:ext uri="{FF2B5EF4-FFF2-40B4-BE49-F238E27FC236}">
              <a16:creationId xmlns:a16="http://schemas.microsoft.com/office/drawing/2014/main" id="{00000000-0008-0000-0100-0000E0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37" name="Text Box 86">
          <a:extLst>
            <a:ext uri="{FF2B5EF4-FFF2-40B4-BE49-F238E27FC236}">
              <a16:creationId xmlns:a16="http://schemas.microsoft.com/office/drawing/2014/main" id="{00000000-0008-0000-0100-0000E1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38" name="Text Box 87">
          <a:extLst>
            <a:ext uri="{FF2B5EF4-FFF2-40B4-BE49-F238E27FC236}">
              <a16:creationId xmlns:a16="http://schemas.microsoft.com/office/drawing/2014/main" id="{00000000-0008-0000-0100-0000E2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39" name="Text Box 88">
          <a:extLst>
            <a:ext uri="{FF2B5EF4-FFF2-40B4-BE49-F238E27FC236}">
              <a16:creationId xmlns:a16="http://schemas.microsoft.com/office/drawing/2014/main" id="{00000000-0008-0000-0100-0000E3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40" name="Texto 17">
          <a:extLst>
            <a:ext uri="{FF2B5EF4-FFF2-40B4-BE49-F238E27FC236}">
              <a16:creationId xmlns:a16="http://schemas.microsoft.com/office/drawing/2014/main" id="{00000000-0008-0000-0100-0000E4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41" name="Text Box 32">
          <a:extLst>
            <a:ext uri="{FF2B5EF4-FFF2-40B4-BE49-F238E27FC236}">
              <a16:creationId xmlns:a16="http://schemas.microsoft.com/office/drawing/2014/main" id="{00000000-0008-0000-0100-0000E5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42" name="Text Box 33">
          <a:extLst>
            <a:ext uri="{FF2B5EF4-FFF2-40B4-BE49-F238E27FC236}">
              <a16:creationId xmlns:a16="http://schemas.microsoft.com/office/drawing/2014/main" id="{00000000-0008-0000-0100-0000E6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43" name="Text Box 34">
          <a:extLst>
            <a:ext uri="{FF2B5EF4-FFF2-40B4-BE49-F238E27FC236}">
              <a16:creationId xmlns:a16="http://schemas.microsoft.com/office/drawing/2014/main" id="{00000000-0008-0000-0100-0000E7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44" name="Text Box 35">
          <a:extLst>
            <a:ext uri="{FF2B5EF4-FFF2-40B4-BE49-F238E27FC236}">
              <a16:creationId xmlns:a16="http://schemas.microsoft.com/office/drawing/2014/main" id="{00000000-0008-0000-0100-0000E8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45" name="Text Box 36">
          <a:extLst>
            <a:ext uri="{FF2B5EF4-FFF2-40B4-BE49-F238E27FC236}">
              <a16:creationId xmlns:a16="http://schemas.microsoft.com/office/drawing/2014/main" id="{00000000-0008-0000-0100-0000E9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46" name="Text Box 37">
          <a:extLst>
            <a:ext uri="{FF2B5EF4-FFF2-40B4-BE49-F238E27FC236}">
              <a16:creationId xmlns:a16="http://schemas.microsoft.com/office/drawing/2014/main" id="{00000000-0008-0000-0100-0000EA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47" name="Text Box 38">
          <a:extLst>
            <a:ext uri="{FF2B5EF4-FFF2-40B4-BE49-F238E27FC236}">
              <a16:creationId xmlns:a16="http://schemas.microsoft.com/office/drawing/2014/main" id="{00000000-0008-0000-0100-0000EB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48" name="Text Box 39">
          <a:extLst>
            <a:ext uri="{FF2B5EF4-FFF2-40B4-BE49-F238E27FC236}">
              <a16:creationId xmlns:a16="http://schemas.microsoft.com/office/drawing/2014/main" id="{00000000-0008-0000-0100-0000EC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49" name="Text Box 40">
          <a:extLst>
            <a:ext uri="{FF2B5EF4-FFF2-40B4-BE49-F238E27FC236}">
              <a16:creationId xmlns:a16="http://schemas.microsoft.com/office/drawing/2014/main" id="{00000000-0008-0000-0100-0000ED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50" name="Text Box 41">
          <a:extLst>
            <a:ext uri="{FF2B5EF4-FFF2-40B4-BE49-F238E27FC236}">
              <a16:creationId xmlns:a16="http://schemas.microsoft.com/office/drawing/2014/main" id="{00000000-0008-0000-0100-0000EE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51" name="Text Box 42">
          <a:extLst>
            <a:ext uri="{FF2B5EF4-FFF2-40B4-BE49-F238E27FC236}">
              <a16:creationId xmlns:a16="http://schemas.microsoft.com/office/drawing/2014/main" id="{00000000-0008-0000-0100-0000EF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52" name="Text Box 43">
          <a:extLst>
            <a:ext uri="{FF2B5EF4-FFF2-40B4-BE49-F238E27FC236}">
              <a16:creationId xmlns:a16="http://schemas.microsoft.com/office/drawing/2014/main" id="{00000000-0008-0000-0100-0000F0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53" name="Text Box 44">
          <a:extLst>
            <a:ext uri="{FF2B5EF4-FFF2-40B4-BE49-F238E27FC236}">
              <a16:creationId xmlns:a16="http://schemas.microsoft.com/office/drawing/2014/main" id="{00000000-0008-0000-0100-0000F1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54" name="Text Box 45">
          <a:extLst>
            <a:ext uri="{FF2B5EF4-FFF2-40B4-BE49-F238E27FC236}">
              <a16:creationId xmlns:a16="http://schemas.microsoft.com/office/drawing/2014/main" id="{00000000-0008-0000-0100-0000F2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55" name="Texto 17">
          <a:extLst>
            <a:ext uri="{FF2B5EF4-FFF2-40B4-BE49-F238E27FC236}">
              <a16:creationId xmlns:a16="http://schemas.microsoft.com/office/drawing/2014/main" id="{00000000-0008-0000-0100-0000F3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56" name="Text Box 75">
          <a:extLst>
            <a:ext uri="{FF2B5EF4-FFF2-40B4-BE49-F238E27FC236}">
              <a16:creationId xmlns:a16="http://schemas.microsoft.com/office/drawing/2014/main" id="{00000000-0008-0000-0100-0000F4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57" name="Text Box 76">
          <a:extLst>
            <a:ext uri="{FF2B5EF4-FFF2-40B4-BE49-F238E27FC236}">
              <a16:creationId xmlns:a16="http://schemas.microsoft.com/office/drawing/2014/main" id="{00000000-0008-0000-0100-0000F5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58" name="Text Box 77">
          <a:extLst>
            <a:ext uri="{FF2B5EF4-FFF2-40B4-BE49-F238E27FC236}">
              <a16:creationId xmlns:a16="http://schemas.microsoft.com/office/drawing/2014/main" id="{00000000-0008-0000-0100-0000F6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59" name="Text Box 78">
          <a:extLst>
            <a:ext uri="{FF2B5EF4-FFF2-40B4-BE49-F238E27FC236}">
              <a16:creationId xmlns:a16="http://schemas.microsoft.com/office/drawing/2014/main" id="{00000000-0008-0000-0100-0000F7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60" name="Text Box 79">
          <a:extLst>
            <a:ext uri="{FF2B5EF4-FFF2-40B4-BE49-F238E27FC236}">
              <a16:creationId xmlns:a16="http://schemas.microsoft.com/office/drawing/2014/main" id="{00000000-0008-0000-0100-0000F8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61" name="Text Box 80">
          <a:extLst>
            <a:ext uri="{FF2B5EF4-FFF2-40B4-BE49-F238E27FC236}">
              <a16:creationId xmlns:a16="http://schemas.microsoft.com/office/drawing/2014/main" id="{00000000-0008-0000-0100-0000F9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62" name="Text Box 81">
          <a:extLst>
            <a:ext uri="{FF2B5EF4-FFF2-40B4-BE49-F238E27FC236}">
              <a16:creationId xmlns:a16="http://schemas.microsoft.com/office/drawing/2014/main" id="{00000000-0008-0000-0100-0000FA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63" name="Text Box 82">
          <a:extLst>
            <a:ext uri="{FF2B5EF4-FFF2-40B4-BE49-F238E27FC236}">
              <a16:creationId xmlns:a16="http://schemas.microsoft.com/office/drawing/2014/main" id="{00000000-0008-0000-0100-0000FB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64" name="Text Box 83">
          <a:extLst>
            <a:ext uri="{FF2B5EF4-FFF2-40B4-BE49-F238E27FC236}">
              <a16:creationId xmlns:a16="http://schemas.microsoft.com/office/drawing/2014/main" id="{00000000-0008-0000-0100-0000FC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65" name="Text Box 84">
          <a:extLst>
            <a:ext uri="{FF2B5EF4-FFF2-40B4-BE49-F238E27FC236}">
              <a16:creationId xmlns:a16="http://schemas.microsoft.com/office/drawing/2014/main" id="{00000000-0008-0000-0100-0000FD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66" name="Text Box 85">
          <a:extLst>
            <a:ext uri="{FF2B5EF4-FFF2-40B4-BE49-F238E27FC236}">
              <a16:creationId xmlns:a16="http://schemas.microsoft.com/office/drawing/2014/main" id="{00000000-0008-0000-0100-0000FE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67" name="Text Box 86">
          <a:extLst>
            <a:ext uri="{FF2B5EF4-FFF2-40B4-BE49-F238E27FC236}">
              <a16:creationId xmlns:a16="http://schemas.microsoft.com/office/drawing/2014/main" id="{00000000-0008-0000-0100-0000FF02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68" name="Text Box 87">
          <a:extLst>
            <a:ext uri="{FF2B5EF4-FFF2-40B4-BE49-F238E27FC236}">
              <a16:creationId xmlns:a16="http://schemas.microsoft.com/office/drawing/2014/main" id="{00000000-0008-0000-0100-000000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69" name="Text Box 88">
          <a:extLst>
            <a:ext uri="{FF2B5EF4-FFF2-40B4-BE49-F238E27FC236}">
              <a16:creationId xmlns:a16="http://schemas.microsoft.com/office/drawing/2014/main" id="{00000000-0008-0000-0100-000001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70" name="Texto 17">
          <a:extLst>
            <a:ext uri="{FF2B5EF4-FFF2-40B4-BE49-F238E27FC236}">
              <a16:creationId xmlns:a16="http://schemas.microsoft.com/office/drawing/2014/main" id="{00000000-0008-0000-0100-000002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71" name="Text Box 32">
          <a:extLst>
            <a:ext uri="{FF2B5EF4-FFF2-40B4-BE49-F238E27FC236}">
              <a16:creationId xmlns:a16="http://schemas.microsoft.com/office/drawing/2014/main" id="{00000000-0008-0000-0100-000003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72" name="Text Box 33">
          <a:extLst>
            <a:ext uri="{FF2B5EF4-FFF2-40B4-BE49-F238E27FC236}">
              <a16:creationId xmlns:a16="http://schemas.microsoft.com/office/drawing/2014/main" id="{00000000-0008-0000-0100-000004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73" name="Text Box 34">
          <a:extLst>
            <a:ext uri="{FF2B5EF4-FFF2-40B4-BE49-F238E27FC236}">
              <a16:creationId xmlns:a16="http://schemas.microsoft.com/office/drawing/2014/main" id="{00000000-0008-0000-0100-000005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74" name="Text Box 35">
          <a:extLst>
            <a:ext uri="{FF2B5EF4-FFF2-40B4-BE49-F238E27FC236}">
              <a16:creationId xmlns:a16="http://schemas.microsoft.com/office/drawing/2014/main" id="{00000000-0008-0000-0100-000006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75" name="Text Box 36">
          <a:extLst>
            <a:ext uri="{FF2B5EF4-FFF2-40B4-BE49-F238E27FC236}">
              <a16:creationId xmlns:a16="http://schemas.microsoft.com/office/drawing/2014/main" id="{00000000-0008-0000-0100-000007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76" name="Text Box 37">
          <a:extLst>
            <a:ext uri="{FF2B5EF4-FFF2-40B4-BE49-F238E27FC236}">
              <a16:creationId xmlns:a16="http://schemas.microsoft.com/office/drawing/2014/main" id="{00000000-0008-0000-0100-000008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77" name="Text Box 38">
          <a:extLst>
            <a:ext uri="{FF2B5EF4-FFF2-40B4-BE49-F238E27FC236}">
              <a16:creationId xmlns:a16="http://schemas.microsoft.com/office/drawing/2014/main" id="{00000000-0008-0000-0100-000009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78" name="Text Box 39">
          <a:extLst>
            <a:ext uri="{FF2B5EF4-FFF2-40B4-BE49-F238E27FC236}">
              <a16:creationId xmlns:a16="http://schemas.microsoft.com/office/drawing/2014/main" id="{00000000-0008-0000-0100-00000A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79" name="Text Box 40">
          <a:extLst>
            <a:ext uri="{FF2B5EF4-FFF2-40B4-BE49-F238E27FC236}">
              <a16:creationId xmlns:a16="http://schemas.microsoft.com/office/drawing/2014/main" id="{00000000-0008-0000-0100-00000B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80" name="Text Box 41">
          <a:extLst>
            <a:ext uri="{FF2B5EF4-FFF2-40B4-BE49-F238E27FC236}">
              <a16:creationId xmlns:a16="http://schemas.microsoft.com/office/drawing/2014/main" id="{00000000-0008-0000-0100-00000C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81" name="Text Box 42">
          <a:extLst>
            <a:ext uri="{FF2B5EF4-FFF2-40B4-BE49-F238E27FC236}">
              <a16:creationId xmlns:a16="http://schemas.microsoft.com/office/drawing/2014/main" id="{00000000-0008-0000-0100-00000D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82" name="Text Box 43">
          <a:extLst>
            <a:ext uri="{FF2B5EF4-FFF2-40B4-BE49-F238E27FC236}">
              <a16:creationId xmlns:a16="http://schemas.microsoft.com/office/drawing/2014/main" id="{00000000-0008-0000-0100-00000E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83" name="Text Box 44">
          <a:extLst>
            <a:ext uri="{FF2B5EF4-FFF2-40B4-BE49-F238E27FC236}">
              <a16:creationId xmlns:a16="http://schemas.microsoft.com/office/drawing/2014/main" id="{00000000-0008-0000-0100-00000F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84" name="Text Box 45">
          <a:extLst>
            <a:ext uri="{FF2B5EF4-FFF2-40B4-BE49-F238E27FC236}">
              <a16:creationId xmlns:a16="http://schemas.microsoft.com/office/drawing/2014/main" id="{00000000-0008-0000-0100-000010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85" name="Texto 17">
          <a:extLst>
            <a:ext uri="{FF2B5EF4-FFF2-40B4-BE49-F238E27FC236}">
              <a16:creationId xmlns:a16="http://schemas.microsoft.com/office/drawing/2014/main" id="{00000000-0008-0000-0100-000011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86" name="Text Box 75">
          <a:extLst>
            <a:ext uri="{FF2B5EF4-FFF2-40B4-BE49-F238E27FC236}">
              <a16:creationId xmlns:a16="http://schemas.microsoft.com/office/drawing/2014/main" id="{00000000-0008-0000-0100-000012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87" name="Text Box 76">
          <a:extLst>
            <a:ext uri="{FF2B5EF4-FFF2-40B4-BE49-F238E27FC236}">
              <a16:creationId xmlns:a16="http://schemas.microsoft.com/office/drawing/2014/main" id="{00000000-0008-0000-0100-000013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88" name="Text Box 77">
          <a:extLst>
            <a:ext uri="{FF2B5EF4-FFF2-40B4-BE49-F238E27FC236}">
              <a16:creationId xmlns:a16="http://schemas.microsoft.com/office/drawing/2014/main" id="{00000000-0008-0000-0100-000014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89" name="Text Box 78">
          <a:extLst>
            <a:ext uri="{FF2B5EF4-FFF2-40B4-BE49-F238E27FC236}">
              <a16:creationId xmlns:a16="http://schemas.microsoft.com/office/drawing/2014/main" id="{00000000-0008-0000-0100-000015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90" name="Text Box 79">
          <a:extLst>
            <a:ext uri="{FF2B5EF4-FFF2-40B4-BE49-F238E27FC236}">
              <a16:creationId xmlns:a16="http://schemas.microsoft.com/office/drawing/2014/main" id="{00000000-0008-0000-0100-000016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91" name="Text Box 80">
          <a:extLst>
            <a:ext uri="{FF2B5EF4-FFF2-40B4-BE49-F238E27FC236}">
              <a16:creationId xmlns:a16="http://schemas.microsoft.com/office/drawing/2014/main" id="{00000000-0008-0000-0100-000017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92" name="Text Box 81">
          <a:extLst>
            <a:ext uri="{FF2B5EF4-FFF2-40B4-BE49-F238E27FC236}">
              <a16:creationId xmlns:a16="http://schemas.microsoft.com/office/drawing/2014/main" id="{00000000-0008-0000-0100-000018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93" name="Text Box 82">
          <a:extLst>
            <a:ext uri="{FF2B5EF4-FFF2-40B4-BE49-F238E27FC236}">
              <a16:creationId xmlns:a16="http://schemas.microsoft.com/office/drawing/2014/main" id="{00000000-0008-0000-0100-000019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94" name="Text Box 83">
          <a:extLst>
            <a:ext uri="{FF2B5EF4-FFF2-40B4-BE49-F238E27FC236}">
              <a16:creationId xmlns:a16="http://schemas.microsoft.com/office/drawing/2014/main" id="{00000000-0008-0000-0100-00001A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95" name="Text Box 84">
          <a:extLst>
            <a:ext uri="{FF2B5EF4-FFF2-40B4-BE49-F238E27FC236}">
              <a16:creationId xmlns:a16="http://schemas.microsoft.com/office/drawing/2014/main" id="{00000000-0008-0000-0100-00001B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96" name="Text Box 85">
          <a:extLst>
            <a:ext uri="{FF2B5EF4-FFF2-40B4-BE49-F238E27FC236}">
              <a16:creationId xmlns:a16="http://schemas.microsoft.com/office/drawing/2014/main" id="{00000000-0008-0000-0100-00001C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97" name="Text Box 86">
          <a:extLst>
            <a:ext uri="{FF2B5EF4-FFF2-40B4-BE49-F238E27FC236}">
              <a16:creationId xmlns:a16="http://schemas.microsoft.com/office/drawing/2014/main" id="{00000000-0008-0000-0100-00001D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98" name="Text Box 87">
          <a:extLst>
            <a:ext uri="{FF2B5EF4-FFF2-40B4-BE49-F238E27FC236}">
              <a16:creationId xmlns:a16="http://schemas.microsoft.com/office/drawing/2014/main" id="{00000000-0008-0000-0100-00001E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799" name="Text Box 88">
          <a:extLst>
            <a:ext uri="{FF2B5EF4-FFF2-40B4-BE49-F238E27FC236}">
              <a16:creationId xmlns:a16="http://schemas.microsoft.com/office/drawing/2014/main" id="{00000000-0008-0000-0100-00001F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00" name="Texto 17">
          <a:extLst>
            <a:ext uri="{FF2B5EF4-FFF2-40B4-BE49-F238E27FC236}">
              <a16:creationId xmlns:a16="http://schemas.microsoft.com/office/drawing/2014/main" id="{00000000-0008-0000-0100-000020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01" name="Text Box 32">
          <a:extLst>
            <a:ext uri="{FF2B5EF4-FFF2-40B4-BE49-F238E27FC236}">
              <a16:creationId xmlns:a16="http://schemas.microsoft.com/office/drawing/2014/main" id="{00000000-0008-0000-0100-000021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02" name="Text Box 33">
          <a:extLst>
            <a:ext uri="{FF2B5EF4-FFF2-40B4-BE49-F238E27FC236}">
              <a16:creationId xmlns:a16="http://schemas.microsoft.com/office/drawing/2014/main" id="{00000000-0008-0000-0100-000022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03" name="Text Box 34">
          <a:extLst>
            <a:ext uri="{FF2B5EF4-FFF2-40B4-BE49-F238E27FC236}">
              <a16:creationId xmlns:a16="http://schemas.microsoft.com/office/drawing/2014/main" id="{00000000-0008-0000-0100-000023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04" name="Text Box 35">
          <a:extLst>
            <a:ext uri="{FF2B5EF4-FFF2-40B4-BE49-F238E27FC236}">
              <a16:creationId xmlns:a16="http://schemas.microsoft.com/office/drawing/2014/main" id="{00000000-0008-0000-0100-000024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05" name="Text Box 36">
          <a:extLst>
            <a:ext uri="{FF2B5EF4-FFF2-40B4-BE49-F238E27FC236}">
              <a16:creationId xmlns:a16="http://schemas.microsoft.com/office/drawing/2014/main" id="{00000000-0008-0000-0100-000025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06" name="Text Box 37">
          <a:extLst>
            <a:ext uri="{FF2B5EF4-FFF2-40B4-BE49-F238E27FC236}">
              <a16:creationId xmlns:a16="http://schemas.microsoft.com/office/drawing/2014/main" id="{00000000-0008-0000-0100-000026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07" name="Text Box 38">
          <a:extLst>
            <a:ext uri="{FF2B5EF4-FFF2-40B4-BE49-F238E27FC236}">
              <a16:creationId xmlns:a16="http://schemas.microsoft.com/office/drawing/2014/main" id="{00000000-0008-0000-0100-000027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08" name="Text Box 39">
          <a:extLst>
            <a:ext uri="{FF2B5EF4-FFF2-40B4-BE49-F238E27FC236}">
              <a16:creationId xmlns:a16="http://schemas.microsoft.com/office/drawing/2014/main" id="{00000000-0008-0000-0100-000028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09" name="Text Box 40">
          <a:extLst>
            <a:ext uri="{FF2B5EF4-FFF2-40B4-BE49-F238E27FC236}">
              <a16:creationId xmlns:a16="http://schemas.microsoft.com/office/drawing/2014/main" id="{00000000-0008-0000-0100-000029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10" name="Text Box 41">
          <a:extLst>
            <a:ext uri="{FF2B5EF4-FFF2-40B4-BE49-F238E27FC236}">
              <a16:creationId xmlns:a16="http://schemas.microsoft.com/office/drawing/2014/main" id="{00000000-0008-0000-0100-00002A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11" name="Text Box 42">
          <a:extLst>
            <a:ext uri="{FF2B5EF4-FFF2-40B4-BE49-F238E27FC236}">
              <a16:creationId xmlns:a16="http://schemas.microsoft.com/office/drawing/2014/main" id="{00000000-0008-0000-0100-00002B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12" name="Text Box 43">
          <a:extLst>
            <a:ext uri="{FF2B5EF4-FFF2-40B4-BE49-F238E27FC236}">
              <a16:creationId xmlns:a16="http://schemas.microsoft.com/office/drawing/2014/main" id="{00000000-0008-0000-0100-00002C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13" name="Text Box 44">
          <a:extLst>
            <a:ext uri="{FF2B5EF4-FFF2-40B4-BE49-F238E27FC236}">
              <a16:creationId xmlns:a16="http://schemas.microsoft.com/office/drawing/2014/main" id="{00000000-0008-0000-0100-00002D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14" name="Text Box 45">
          <a:extLst>
            <a:ext uri="{FF2B5EF4-FFF2-40B4-BE49-F238E27FC236}">
              <a16:creationId xmlns:a16="http://schemas.microsoft.com/office/drawing/2014/main" id="{00000000-0008-0000-0100-00002E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15" name="Texto 17">
          <a:extLst>
            <a:ext uri="{FF2B5EF4-FFF2-40B4-BE49-F238E27FC236}">
              <a16:creationId xmlns:a16="http://schemas.microsoft.com/office/drawing/2014/main" id="{00000000-0008-0000-0100-00002F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16" name="Text Box 75">
          <a:extLst>
            <a:ext uri="{FF2B5EF4-FFF2-40B4-BE49-F238E27FC236}">
              <a16:creationId xmlns:a16="http://schemas.microsoft.com/office/drawing/2014/main" id="{00000000-0008-0000-0100-000030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17" name="Text Box 76">
          <a:extLst>
            <a:ext uri="{FF2B5EF4-FFF2-40B4-BE49-F238E27FC236}">
              <a16:creationId xmlns:a16="http://schemas.microsoft.com/office/drawing/2014/main" id="{00000000-0008-0000-0100-000031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18" name="Text Box 77">
          <a:extLst>
            <a:ext uri="{FF2B5EF4-FFF2-40B4-BE49-F238E27FC236}">
              <a16:creationId xmlns:a16="http://schemas.microsoft.com/office/drawing/2014/main" id="{00000000-0008-0000-0100-000032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19" name="Text Box 78">
          <a:extLst>
            <a:ext uri="{FF2B5EF4-FFF2-40B4-BE49-F238E27FC236}">
              <a16:creationId xmlns:a16="http://schemas.microsoft.com/office/drawing/2014/main" id="{00000000-0008-0000-0100-000033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20" name="Text Box 79">
          <a:extLst>
            <a:ext uri="{FF2B5EF4-FFF2-40B4-BE49-F238E27FC236}">
              <a16:creationId xmlns:a16="http://schemas.microsoft.com/office/drawing/2014/main" id="{00000000-0008-0000-0100-000034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21" name="Text Box 80">
          <a:extLst>
            <a:ext uri="{FF2B5EF4-FFF2-40B4-BE49-F238E27FC236}">
              <a16:creationId xmlns:a16="http://schemas.microsoft.com/office/drawing/2014/main" id="{00000000-0008-0000-0100-000035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22" name="Text Box 81">
          <a:extLst>
            <a:ext uri="{FF2B5EF4-FFF2-40B4-BE49-F238E27FC236}">
              <a16:creationId xmlns:a16="http://schemas.microsoft.com/office/drawing/2014/main" id="{00000000-0008-0000-0100-000036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23" name="Text Box 82">
          <a:extLst>
            <a:ext uri="{FF2B5EF4-FFF2-40B4-BE49-F238E27FC236}">
              <a16:creationId xmlns:a16="http://schemas.microsoft.com/office/drawing/2014/main" id="{00000000-0008-0000-0100-000037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24" name="Text Box 83">
          <a:extLst>
            <a:ext uri="{FF2B5EF4-FFF2-40B4-BE49-F238E27FC236}">
              <a16:creationId xmlns:a16="http://schemas.microsoft.com/office/drawing/2014/main" id="{00000000-0008-0000-0100-000038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25" name="Text Box 84">
          <a:extLst>
            <a:ext uri="{FF2B5EF4-FFF2-40B4-BE49-F238E27FC236}">
              <a16:creationId xmlns:a16="http://schemas.microsoft.com/office/drawing/2014/main" id="{00000000-0008-0000-0100-000039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26" name="Text Box 85">
          <a:extLst>
            <a:ext uri="{FF2B5EF4-FFF2-40B4-BE49-F238E27FC236}">
              <a16:creationId xmlns:a16="http://schemas.microsoft.com/office/drawing/2014/main" id="{00000000-0008-0000-0100-00003A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27" name="Text Box 86">
          <a:extLst>
            <a:ext uri="{FF2B5EF4-FFF2-40B4-BE49-F238E27FC236}">
              <a16:creationId xmlns:a16="http://schemas.microsoft.com/office/drawing/2014/main" id="{00000000-0008-0000-0100-00003B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28" name="Text Box 87">
          <a:extLst>
            <a:ext uri="{FF2B5EF4-FFF2-40B4-BE49-F238E27FC236}">
              <a16:creationId xmlns:a16="http://schemas.microsoft.com/office/drawing/2014/main" id="{00000000-0008-0000-0100-00003C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29" name="Text Box 88">
          <a:extLst>
            <a:ext uri="{FF2B5EF4-FFF2-40B4-BE49-F238E27FC236}">
              <a16:creationId xmlns:a16="http://schemas.microsoft.com/office/drawing/2014/main" id="{00000000-0008-0000-0100-00003D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30" name="Texto 17">
          <a:extLst>
            <a:ext uri="{FF2B5EF4-FFF2-40B4-BE49-F238E27FC236}">
              <a16:creationId xmlns:a16="http://schemas.microsoft.com/office/drawing/2014/main" id="{00000000-0008-0000-0100-00003E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31" name="Text Box 32">
          <a:extLst>
            <a:ext uri="{FF2B5EF4-FFF2-40B4-BE49-F238E27FC236}">
              <a16:creationId xmlns:a16="http://schemas.microsoft.com/office/drawing/2014/main" id="{00000000-0008-0000-0100-00003F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32" name="Text Box 33">
          <a:extLst>
            <a:ext uri="{FF2B5EF4-FFF2-40B4-BE49-F238E27FC236}">
              <a16:creationId xmlns:a16="http://schemas.microsoft.com/office/drawing/2014/main" id="{00000000-0008-0000-0100-000040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33" name="Text Box 34">
          <a:extLst>
            <a:ext uri="{FF2B5EF4-FFF2-40B4-BE49-F238E27FC236}">
              <a16:creationId xmlns:a16="http://schemas.microsoft.com/office/drawing/2014/main" id="{00000000-0008-0000-0100-000041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34" name="Text Box 35">
          <a:extLst>
            <a:ext uri="{FF2B5EF4-FFF2-40B4-BE49-F238E27FC236}">
              <a16:creationId xmlns:a16="http://schemas.microsoft.com/office/drawing/2014/main" id="{00000000-0008-0000-0100-000042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35" name="Text Box 36">
          <a:extLst>
            <a:ext uri="{FF2B5EF4-FFF2-40B4-BE49-F238E27FC236}">
              <a16:creationId xmlns:a16="http://schemas.microsoft.com/office/drawing/2014/main" id="{00000000-0008-0000-0100-000043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36" name="Text Box 37">
          <a:extLst>
            <a:ext uri="{FF2B5EF4-FFF2-40B4-BE49-F238E27FC236}">
              <a16:creationId xmlns:a16="http://schemas.microsoft.com/office/drawing/2014/main" id="{00000000-0008-0000-0100-000044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37" name="Text Box 38">
          <a:extLst>
            <a:ext uri="{FF2B5EF4-FFF2-40B4-BE49-F238E27FC236}">
              <a16:creationId xmlns:a16="http://schemas.microsoft.com/office/drawing/2014/main" id="{00000000-0008-0000-0100-000045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38" name="Text Box 39">
          <a:extLst>
            <a:ext uri="{FF2B5EF4-FFF2-40B4-BE49-F238E27FC236}">
              <a16:creationId xmlns:a16="http://schemas.microsoft.com/office/drawing/2014/main" id="{00000000-0008-0000-0100-000046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39" name="Text Box 40">
          <a:extLst>
            <a:ext uri="{FF2B5EF4-FFF2-40B4-BE49-F238E27FC236}">
              <a16:creationId xmlns:a16="http://schemas.microsoft.com/office/drawing/2014/main" id="{00000000-0008-0000-0100-000047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40" name="Text Box 41">
          <a:extLst>
            <a:ext uri="{FF2B5EF4-FFF2-40B4-BE49-F238E27FC236}">
              <a16:creationId xmlns:a16="http://schemas.microsoft.com/office/drawing/2014/main" id="{00000000-0008-0000-0100-000048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41" name="Text Box 42">
          <a:extLst>
            <a:ext uri="{FF2B5EF4-FFF2-40B4-BE49-F238E27FC236}">
              <a16:creationId xmlns:a16="http://schemas.microsoft.com/office/drawing/2014/main" id="{00000000-0008-0000-0100-000049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42" name="Text Box 43">
          <a:extLst>
            <a:ext uri="{FF2B5EF4-FFF2-40B4-BE49-F238E27FC236}">
              <a16:creationId xmlns:a16="http://schemas.microsoft.com/office/drawing/2014/main" id="{00000000-0008-0000-0100-00004A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43" name="Text Box 44">
          <a:extLst>
            <a:ext uri="{FF2B5EF4-FFF2-40B4-BE49-F238E27FC236}">
              <a16:creationId xmlns:a16="http://schemas.microsoft.com/office/drawing/2014/main" id="{00000000-0008-0000-0100-00004B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44" name="Text Box 45">
          <a:extLst>
            <a:ext uri="{FF2B5EF4-FFF2-40B4-BE49-F238E27FC236}">
              <a16:creationId xmlns:a16="http://schemas.microsoft.com/office/drawing/2014/main" id="{00000000-0008-0000-0100-00004C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45" name="Texto 17">
          <a:extLst>
            <a:ext uri="{FF2B5EF4-FFF2-40B4-BE49-F238E27FC236}">
              <a16:creationId xmlns:a16="http://schemas.microsoft.com/office/drawing/2014/main" id="{00000000-0008-0000-0100-00004D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46" name="Text Box 75">
          <a:extLst>
            <a:ext uri="{FF2B5EF4-FFF2-40B4-BE49-F238E27FC236}">
              <a16:creationId xmlns:a16="http://schemas.microsoft.com/office/drawing/2014/main" id="{00000000-0008-0000-0100-00004E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47" name="Text Box 76">
          <a:extLst>
            <a:ext uri="{FF2B5EF4-FFF2-40B4-BE49-F238E27FC236}">
              <a16:creationId xmlns:a16="http://schemas.microsoft.com/office/drawing/2014/main" id="{00000000-0008-0000-0100-00004F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48" name="Text Box 77">
          <a:extLst>
            <a:ext uri="{FF2B5EF4-FFF2-40B4-BE49-F238E27FC236}">
              <a16:creationId xmlns:a16="http://schemas.microsoft.com/office/drawing/2014/main" id="{00000000-0008-0000-0100-000050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49" name="Text Box 78">
          <a:extLst>
            <a:ext uri="{FF2B5EF4-FFF2-40B4-BE49-F238E27FC236}">
              <a16:creationId xmlns:a16="http://schemas.microsoft.com/office/drawing/2014/main" id="{00000000-0008-0000-0100-000051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50" name="Text Box 79">
          <a:extLst>
            <a:ext uri="{FF2B5EF4-FFF2-40B4-BE49-F238E27FC236}">
              <a16:creationId xmlns:a16="http://schemas.microsoft.com/office/drawing/2014/main" id="{00000000-0008-0000-0100-000052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51" name="Text Box 80">
          <a:extLst>
            <a:ext uri="{FF2B5EF4-FFF2-40B4-BE49-F238E27FC236}">
              <a16:creationId xmlns:a16="http://schemas.microsoft.com/office/drawing/2014/main" id="{00000000-0008-0000-0100-000053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52" name="Text Box 81">
          <a:extLst>
            <a:ext uri="{FF2B5EF4-FFF2-40B4-BE49-F238E27FC236}">
              <a16:creationId xmlns:a16="http://schemas.microsoft.com/office/drawing/2014/main" id="{00000000-0008-0000-0100-000054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53" name="Text Box 82">
          <a:extLst>
            <a:ext uri="{FF2B5EF4-FFF2-40B4-BE49-F238E27FC236}">
              <a16:creationId xmlns:a16="http://schemas.microsoft.com/office/drawing/2014/main" id="{00000000-0008-0000-0100-000055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54" name="Text Box 83">
          <a:extLst>
            <a:ext uri="{FF2B5EF4-FFF2-40B4-BE49-F238E27FC236}">
              <a16:creationId xmlns:a16="http://schemas.microsoft.com/office/drawing/2014/main" id="{00000000-0008-0000-0100-000056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55" name="Text Box 84">
          <a:extLst>
            <a:ext uri="{FF2B5EF4-FFF2-40B4-BE49-F238E27FC236}">
              <a16:creationId xmlns:a16="http://schemas.microsoft.com/office/drawing/2014/main" id="{00000000-0008-0000-0100-000057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56" name="Text Box 85">
          <a:extLst>
            <a:ext uri="{FF2B5EF4-FFF2-40B4-BE49-F238E27FC236}">
              <a16:creationId xmlns:a16="http://schemas.microsoft.com/office/drawing/2014/main" id="{00000000-0008-0000-0100-000058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57" name="Text Box 86">
          <a:extLst>
            <a:ext uri="{FF2B5EF4-FFF2-40B4-BE49-F238E27FC236}">
              <a16:creationId xmlns:a16="http://schemas.microsoft.com/office/drawing/2014/main" id="{00000000-0008-0000-0100-000059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58" name="Text Box 87">
          <a:extLst>
            <a:ext uri="{FF2B5EF4-FFF2-40B4-BE49-F238E27FC236}">
              <a16:creationId xmlns:a16="http://schemas.microsoft.com/office/drawing/2014/main" id="{00000000-0008-0000-0100-00005A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59" name="Text Box 88">
          <a:extLst>
            <a:ext uri="{FF2B5EF4-FFF2-40B4-BE49-F238E27FC236}">
              <a16:creationId xmlns:a16="http://schemas.microsoft.com/office/drawing/2014/main" id="{00000000-0008-0000-0100-00005B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60" name="Texto 17">
          <a:extLst>
            <a:ext uri="{FF2B5EF4-FFF2-40B4-BE49-F238E27FC236}">
              <a16:creationId xmlns:a16="http://schemas.microsoft.com/office/drawing/2014/main" id="{00000000-0008-0000-0100-00005C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61" name="Text Box 32">
          <a:extLst>
            <a:ext uri="{FF2B5EF4-FFF2-40B4-BE49-F238E27FC236}">
              <a16:creationId xmlns:a16="http://schemas.microsoft.com/office/drawing/2014/main" id="{00000000-0008-0000-0100-00005D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62" name="Text Box 33">
          <a:extLst>
            <a:ext uri="{FF2B5EF4-FFF2-40B4-BE49-F238E27FC236}">
              <a16:creationId xmlns:a16="http://schemas.microsoft.com/office/drawing/2014/main" id="{00000000-0008-0000-0100-00005E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63" name="Text Box 34">
          <a:extLst>
            <a:ext uri="{FF2B5EF4-FFF2-40B4-BE49-F238E27FC236}">
              <a16:creationId xmlns:a16="http://schemas.microsoft.com/office/drawing/2014/main" id="{00000000-0008-0000-0100-00005F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64" name="Text Box 35">
          <a:extLst>
            <a:ext uri="{FF2B5EF4-FFF2-40B4-BE49-F238E27FC236}">
              <a16:creationId xmlns:a16="http://schemas.microsoft.com/office/drawing/2014/main" id="{00000000-0008-0000-0100-000060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65" name="Text Box 36">
          <a:extLst>
            <a:ext uri="{FF2B5EF4-FFF2-40B4-BE49-F238E27FC236}">
              <a16:creationId xmlns:a16="http://schemas.microsoft.com/office/drawing/2014/main" id="{00000000-0008-0000-0100-000061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66" name="Text Box 37">
          <a:extLst>
            <a:ext uri="{FF2B5EF4-FFF2-40B4-BE49-F238E27FC236}">
              <a16:creationId xmlns:a16="http://schemas.microsoft.com/office/drawing/2014/main" id="{00000000-0008-0000-0100-000062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67" name="Text Box 38">
          <a:extLst>
            <a:ext uri="{FF2B5EF4-FFF2-40B4-BE49-F238E27FC236}">
              <a16:creationId xmlns:a16="http://schemas.microsoft.com/office/drawing/2014/main" id="{00000000-0008-0000-0100-000063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68" name="Text Box 39">
          <a:extLst>
            <a:ext uri="{FF2B5EF4-FFF2-40B4-BE49-F238E27FC236}">
              <a16:creationId xmlns:a16="http://schemas.microsoft.com/office/drawing/2014/main" id="{00000000-0008-0000-0100-000064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69" name="Text Box 40">
          <a:extLst>
            <a:ext uri="{FF2B5EF4-FFF2-40B4-BE49-F238E27FC236}">
              <a16:creationId xmlns:a16="http://schemas.microsoft.com/office/drawing/2014/main" id="{00000000-0008-0000-0100-000065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70" name="Text Box 41">
          <a:extLst>
            <a:ext uri="{FF2B5EF4-FFF2-40B4-BE49-F238E27FC236}">
              <a16:creationId xmlns:a16="http://schemas.microsoft.com/office/drawing/2014/main" id="{00000000-0008-0000-0100-000066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71" name="Text Box 42">
          <a:extLst>
            <a:ext uri="{FF2B5EF4-FFF2-40B4-BE49-F238E27FC236}">
              <a16:creationId xmlns:a16="http://schemas.microsoft.com/office/drawing/2014/main" id="{00000000-0008-0000-0100-000067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72" name="Text Box 43">
          <a:extLst>
            <a:ext uri="{FF2B5EF4-FFF2-40B4-BE49-F238E27FC236}">
              <a16:creationId xmlns:a16="http://schemas.microsoft.com/office/drawing/2014/main" id="{00000000-0008-0000-0100-000068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73" name="Text Box 44">
          <a:extLst>
            <a:ext uri="{FF2B5EF4-FFF2-40B4-BE49-F238E27FC236}">
              <a16:creationId xmlns:a16="http://schemas.microsoft.com/office/drawing/2014/main" id="{00000000-0008-0000-0100-000069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74" name="Text Box 45">
          <a:extLst>
            <a:ext uri="{FF2B5EF4-FFF2-40B4-BE49-F238E27FC236}">
              <a16:creationId xmlns:a16="http://schemas.microsoft.com/office/drawing/2014/main" id="{00000000-0008-0000-0100-00006A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75" name="Texto 17">
          <a:extLst>
            <a:ext uri="{FF2B5EF4-FFF2-40B4-BE49-F238E27FC236}">
              <a16:creationId xmlns:a16="http://schemas.microsoft.com/office/drawing/2014/main" id="{00000000-0008-0000-0100-00006B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76" name="Text Box 75">
          <a:extLst>
            <a:ext uri="{FF2B5EF4-FFF2-40B4-BE49-F238E27FC236}">
              <a16:creationId xmlns:a16="http://schemas.microsoft.com/office/drawing/2014/main" id="{00000000-0008-0000-0100-00006C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77" name="Text Box 76">
          <a:extLst>
            <a:ext uri="{FF2B5EF4-FFF2-40B4-BE49-F238E27FC236}">
              <a16:creationId xmlns:a16="http://schemas.microsoft.com/office/drawing/2014/main" id="{00000000-0008-0000-0100-00006D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78" name="Text Box 77">
          <a:extLst>
            <a:ext uri="{FF2B5EF4-FFF2-40B4-BE49-F238E27FC236}">
              <a16:creationId xmlns:a16="http://schemas.microsoft.com/office/drawing/2014/main" id="{00000000-0008-0000-0100-00006E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79" name="Text Box 78">
          <a:extLst>
            <a:ext uri="{FF2B5EF4-FFF2-40B4-BE49-F238E27FC236}">
              <a16:creationId xmlns:a16="http://schemas.microsoft.com/office/drawing/2014/main" id="{00000000-0008-0000-0100-00006F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80" name="Text Box 79">
          <a:extLst>
            <a:ext uri="{FF2B5EF4-FFF2-40B4-BE49-F238E27FC236}">
              <a16:creationId xmlns:a16="http://schemas.microsoft.com/office/drawing/2014/main" id="{00000000-0008-0000-0100-000070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81" name="Text Box 80">
          <a:extLst>
            <a:ext uri="{FF2B5EF4-FFF2-40B4-BE49-F238E27FC236}">
              <a16:creationId xmlns:a16="http://schemas.microsoft.com/office/drawing/2014/main" id="{00000000-0008-0000-0100-000071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82" name="Text Box 81">
          <a:extLst>
            <a:ext uri="{FF2B5EF4-FFF2-40B4-BE49-F238E27FC236}">
              <a16:creationId xmlns:a16="http://schemas.microsoft.com/office/drawing/2014/main" id="{00000000-0008-0000-0100-000072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83" name="Text Box 82">
          <a:extLst>
            <a:ext uri="{FF2B5EF4-FFF2-40B4-BE49-F238E27FC236}">
              <a16:creationId xmlns:a16="http://schemas.microsoft.com/office/drawing/2014/main" id="{00000000-0008-0000-0100-000073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84" name="Text Box 83">
          <a:extLst>
            <a:ext uri="{FF2B5EF4-FFF2-40B4-BE49-F238E27FC236}">
              <a16:creationId xmlns:a16="http://schemas.microsoft.com/office/drawing/2014/main" id="{00000000-0008-0000-0100-000074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85" name="Text Box 84">
          <a:extLst>
            <a:ext uri="{FF2B5EF4-FFF2-40B4-BE49-F238E27FC236}">
              <a16:creationId xmlns:a16="http://schemas.microsoft.com/office/drawing/2014/main" id="{00000000-0008-0000-0100-000075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86" name="Text Box 85">
          <a:extLst>
            <a:ext uri="{FF2B5EF4-FFF2-40B4-BE49-F238E27FC236}">
              <a16:creationId xmlns:a16="http://schemas.microsoft.com/office/drawing/2014/main" id="{00000000-0008-0000-0100-000076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87" name="Text Box 86">
          <a:extLst>
            <a:ext uri="{FF2B5EF4-FFF2-40B4-BE49-F238E27FC236}">
              <a16:creationId xmlns:a16="http://schemas.microsoft.com/office/drawing/2014/main" id="{00000000-0008-0000-0100-000077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88" name="Text Box 87">
          <a:extLst>
            <a:ext uri="{FF2B5EF4-FFF2-40B4-BE49-F238E27FC236}">
              <a16:creationId xmlns:a16="http://schemas.microsoft.com/office/drawing/2014/main" id="{00000000-0008-0000-0100-000078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89" name="Text Box 88">
          <a:extLst>
            <a:ext uri="{FF2B5EF4-FFF2-40B4-BE49-F238E27FC236}">
              <a16:creationId xmlns:a16="http://schemas.microsoft.com/office/drawing/2014/main" id="{00000000-0008-0000-0100-000079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90" name="Texto 17">
          <a:extLst>
            <a:ext uri="{FF2B5EF4-FFF2-40B4-BE49-F238E27FC236}">
              <a16:creationId xmlns:a16="http://schemas.microsoft.com/office/drawing/2014/main" id="{00000000-0008-0000-0100-00007A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91" name="Text Box 32">
          <a:extLst>
            <a:ext uri="{FF2B5EF4-FFF2-40B4-BE49-F238E27FC236}">
              <a16:creationId xmlns:a16="http://schemas.microsoft.com/office/drawing/2014/main" id="{00000000-0008-0000-0100-00007B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92" name="Text Box 33">
          <a:extLst>
            <a:ext uri="{FF2B5EF4-FFF2-40B4-BE49-F238E27FC236}">
              <a16:creationId xmlns:a16="http://schemas.microsoft.com/office/drawing/2014/main" id="{00000000-0008-0000-0100-00007C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93" name="Text Box 34">
          <a:extLst>
            <a:ext uri="{FF2B5EF4-FFF2-40B4-BE49-F238E27FC236}">
              <a16:creationId xmlns:a16="http://schemas.microsoft.com/office/drawing/2014/main" id="{00000000-0008-0000-0100-00007D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94" name="Text Box 35">
          <a:extLst>
            <a:ext uri="{FF2B5EF4-FFF2-40B4-BE49-F238E27FC236}">
              <a16:creationId xmlns:a16="http://schemas.microsoft.com/office/drawing/2014/main" id="{00000000-0008-0000-0100-00007E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95" name="Text Box 36">
          <a:extLst>
            <a:ext uri="{FF2B5EF4-FFF2-40B4-BE49-F238E27FC236}">
              <a16:creationId xmlns:a16="http://schemas.microsoft.com/office/drawing/2014/main" id="{00000000-0008-0000-0100-00007F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96" name="Text Box 37">
          <a:extLst>
            <a:ext uri="{FF2B5EF4-FFF2-40B4-BE49-F238E27FC236}">
              <a16:creationId xmlns:a16="http://schemas.microsoft.com/office/drawing/2014/main" id="{00000000-0008-0000-0100-000080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97" name="Text Box 38">
          <a:extLst>
            <a:ext uri="{FF2B5EF4-FFF2-40B4-BE49-F238E27FC236}">
              <a16:creationId xmlns:a16="http://schemas.microsoft.com/office/drawing/2014/main" id="{00000000-0008-0000-0100-000081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98" name="Text Box 39">
          <a:extLst>
            <a:ext uri="{FF2B5EF4-FFF2-40B4-BE49-F238E27FC236}">
              <a16:creationId xmlns:a16="http://schemas.microsoft.com/office/drawing/2014/main" id="{00000000-0008-0000-0100-000082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899" name="Text Box 40">
          <a:extLst>
            <a:ext uri="{FF2B5EF4-FFF2-40B4-BE49-F238E27FC236}">
              <a16:creationId xmlns:a16="http://schemas.microsoft.com/office/drawing/2014/main" id="{00000000-0008-0000-0100-000083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00" name="Text Box 41">
          <a:extLst>
            <a:ext uri="{FF2B5EF4-FFF2-40B4-BE49-F238E27FC236}">
              <a16:creationId xmlns:a16="http://schemas.microsoft.com/office/drawing/2014/main" id="{00000000-0008-0000-0100-000084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01" name="Text Box 42">
          <a:extLst>
            <a:ext uri="{FF2B5EF4-FFF2-40B4-BE49-F238E27FC236}">
              <a16:creationId xmlns:a16="http://schemas.microsoft.com/office/drawing/2014/main" id="{00000000-0008-0000-0100-000085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02" name="Text Box 43">
          <a:extLst>
            <a:ext uri="{FF2B5EF4-FFF2-40B4-BE49-F238E27FC236}">
              <a16:creationId xmlns:a16="http://schemas.microsoft.com/office/drawing/2014/main" id="{00000000-0008-0000-0100-000086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03" name="Text Box 44">
          <a:extLst>
            <a:ext uri="{FF2B5EF4-FFF2-40B4-BE49-F238E27FC236}">
              <a16:creationId xmlns:a16="http://schemas.microsoft.com/office/drawing/2014/main" id="{00000000-0008-0000-0100-000087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04" name="Text Box 45">
          <a:extLst>
            <a:ext uri="{FF2B5EF4-FFF2-40B4-BE49-F238E27FC236}">
              <a16:creationId xmlns:a16="http://schemas.microsoft.com/office/drawing/2014/main" id="{00000000-0008-0000-0100-000088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05" name="Texto 17">
          <a:extLst>
            <a:ext uri="{FF2B5EF4-FFF2-40B4-BE49-F238E27FC236}">
              <a16:creationId xmlns:a16="http://schemas.microsoft.com/office/drawing/2014/main" id="{00000000-0008-0000-0100-000089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06" name="Text Box 75">
          <a:extLst>
            <a:ext uri="{FF2B5EF4-FFF2-40B4-BE49-F238E27FC236}">
              <a16:creationId xmlns:a16="http://schemas.microsoft.com/office/drawing/2014/main" id="{00000000-0008-0000-0100-00008A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07" name="Text Box 76">
          <a:extLst>
            <a:ext uri="{FF2B5EF4-FFF2-40B4-BE49-F238E27FC236}">
              <a16:creationId xmlns:a16="http://schemas.microsoft.com/office/drawing/2014/main" id="{00000000-0008-0000-0100-00008B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08" name="Text Box 77">
          <a:extLst>
            <a:ext uri="{FF2B5EF4-FFF2-40B4-BE49-F238E27FC236}">
              <a16:creationId xmlns:a16="http://schemas.microsoft.com/office/drawing/2014/main" id="{00000000-0008-0000-0100-00008C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09" name="Text Box 78">
          <a:extLst>
            <a:ext uri="{FF2B5EF4-FFF2-40B4-BE49-F238E27FC236}">
              <a16:creationId xmlns:a16="http://schemas.microsoft.com/office/drawing/2014/main" id="{00000000-0008-0000-0100-00008D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10" name="Text Box 79">
          <a:extLst>
            <a:ext uri="{FF2B5EF4-FFF2-40B4-BE49-F238E27FC236}">
              <a16:creationId xmlns:a16="http://schemas.microsoft.com/office/drawing/2014/main" id="{00000000-0008-0000-0100-00008E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11" name="Text Box 80">
          <a:extLst>
            <a:ext uri="{FF2B5EF4-FFF2-40B4-BE49-F238E27FC236}">
              <a16:creationId xmlns:a16="http://schemas.microsoft.com/office/drawing/2014/main" id="{00000000-0008-0000-0100-00008F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12" name="Text Box 81">
          <a:extLst>
            <a:ext uri="{FF2B5EF4-FFF2-40B4-BE49-F238E27FC236}">
              <a16:creationId xmlns:a16="http://schemas.microsoft.com/office/drawing/2014/main" id="{00000000-0008-0000-0100-000090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13" name="Text Box 82">
          <a:extLst>
            <a:ext uri="{FF2B5EF4-FFF2-40B4-BE49-F238E27FC236}">
              <a16:creationId xmlns:a16="http://schemas.microsoft.com/office/drawing/2014/main" id="{00000000-0008-0000-0100-000091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14" name="Text Box 83">
          <a:extLst>
            <a:ext uri="{FF2B5EF4-FFF2-40B4-BE49-F238E27FC236}">
              <a16:creationId xmlns:a16="http://schemas.microsoft.com/office/drawing/2014/main" id="{00000000-0008-0000-0100-000092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15" name="Text Box 84">
          <a:extLst>
            <a:ext uri="{FF2B5EF4-FFF2-40B4-BE49-F238E27FC236}">
              <a16:creationId xmlns:a16="http://schemas.microsoft.com/office/drawing/2014/main" id="{00000000-0008-0000-0100-000093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16" name="Text Box 85">
          <a:extLst>
            <a:ext uri="{FF2B5EF4-FFF2-40B4-BE49-F238E27FC236}">
              <a16:creationId xmlns:a16="http://schemas.microsoft.com/office/drawing/2014/main" id="{00000000-0008-0000-0100-000094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17" name="Text Box 86">
          <a:extLst>
            <a:ext uri="{FF2B5EF4-FFF2-40B4-BE49-F238E27FC236}">
              <a16:creationId xmlns:a16="http://schemas.microsoft.com/office/drawing/2014/main" id="{00000000-0008-0000-0100-000095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18" name="Text Box 87">
          <a:extLst>
            <a:ext uri="{FF2B5EF4-FFF2-40B4-BE49-F238E27FC236}">
              <a16:creationId xmlns:a16="http://schemas.microsoft.com/office/drawing/2014/main" id="{00000000-0008-0000-0100-000096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19" name="Text Box 88">
          <a:extLst>
            <a:ext uri="{FF2B5EF4-FFF2-40B4-BE49-F238E27FC236}">
              <a16:creationId xmlns:a16="http://schemas.microsoft.com/office/drawing/2014/main" id="{00000000-0008-0000-0100-000097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20" name="Texto 17">
          <a:extLst>
            <a:ext uri="{FF2B5EF4-FFF2-40B4-BE49-F238E27FC236}">
              <a16:creationId xmlns:a16="http://schemas.microsoft.com/office/drawing/2014/main" id="{00000000-0008-0000-0100-000098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21" name="Text Box 32">
          <a:extLst>
            <a:ext uri="{FF2B5EF4-FFF2-40B4-BE49-F238E27FC236}">
              <a16:creationId xmlns:a16="http://schemas.microsoft.com/office/drawing/2014/main" id="{00000000-0008-0000-0100-000099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22" name="Text Box 33">
          <a:extLst>
            <a:ext uri="{FF2B5EF4-FFF2-40B4-BE49-F238E27FC236}">
              <a16:creationId xmlns:a16="http://schemas.microsoft.com/office/drawing/2014/main" id="{00000000-0008-0000-0100-00009A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23" name="Text Box 34">
          <a:extLst>
            <a:ext uri="{FF2B5EF4-FFF2-40B4-BE49-F238E27FC236}">
              <a16:creationId xmlns:a16="http://schemas.microsoft.com/office/drawing/2014/main" id="{00000000-0008-0000-0100-00009B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24" name="Text Box 35">
          <a:extLst>
            <a:ext uri="{FF2B5EF4-FFF2-40B4-BE49-F238E27FC236}">
              <a16:creationId xmlns:a16="http://schemas.microsoft.com/office/drawing/2014/main" id="{00000000-0008-0000-0100-00009C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25" name="Text Box 36">
          <a:extLst>
            <a:ext uri="{FF2B5EF4-FFF2-40B4-BE49-F238E27FC236}">
              <a16:creationId xmlns:a16="http://schemas.microsoft.com/office/drawing/2014/main" id="{00000000-0008-0000-0100-00009D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26" name="Text Box 37">
          <a:extLst>
            <a:ext uri="{FF2B5EF4-FFF2-40B4-BE49-F238E27FC236}">
              <a16:creationId xmlns:a16="http://schemas.microsoft.com/office/drawing/2014/main" id="{00000000-0008-0000-0100-00009E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27" name="Text Box 38">
          <a:extLst>
            <a:ext uri="{FF2B5EF4-FFF2-40B4-BE49-F238E27FC236}">
              <a16:creationId xmlns:a16="http://schemas.microsoft.com/office/drawing/2014/main" id="{00000000-0008-0000-0100-00009F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28" name="Text Box 39">
          <a:extLst>
            <a:ext uri="{FF2B5EF4-FFF2-40B4-BE49-F238E27FC236}">
              <a16:creationId xmlns:a16="http://schemas.microsoft.com/office/drawing/2014/main" id="{00000000-0008-0000-0100-0000A0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29" name="Text Box 40">
          <a:extLst>
            <a:ext uri="{FF2B5EF4-FFF2-40B4-BE49-F238E27FC236}">
              <a16:creationId xmlns:a16="http://schemas.microsoft.com/office/drawing/2014/main" id="{00000000-0008-0000-0100-0000A1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30" name="Text Box 41">
          <a:extLst>
            <a:ext uri="{FF2B5EF4-FFF2-40B4-BE49-F238E27FC236}">
              <a16:creationId xmlns:a16="http://schemas.microsoft.com/office/drawing/2014/main" id="{00000000-0008-0000-0100-0000A2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31" name="Text Box 42">
          <a:extLst>
            <a:ext uri="{FF2B5EF4-FFF2-40B4-BE49-F238E27FC236}">
              <a16:creationId xmlns:a16="http://schemas.microsoft.com/office/drawing/2014/main" id="{00000000-0008-0000-0100-0000A3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32" name="Text Box 43">
          <a:extLst>
            <a:ext uri="{FF2B5EF4-FFF2-40B4-BE49-F238E27FC236}">
              <a16:creationId xmlns:a16="http://schemas.microsoft.com/office/drawing/2014/main" id="{00000000-0008-0000-0100-0000A4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33" name="Text Box 44">
          <a:extLst>
            <a:ext uri="{FF2B5EF4-FFF2-40B4-BE49-F238E27FC236}">
              <a16:creationId xmlns:a16="http://schemas.microsoft.com/office/drawing/2014/main" id="{00000000-0008-0000-0100-0000A5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34" name="Text Box 45">
          <a:extLst>
            <a:ext uri="{FF2B5EF4-FFF2-40B4-BE49-F238E27FC236}">
              <a16:creationId xmlns:a16="http://schemas.microsoft.com/office/drawing/2014/main" id="{00000000-0008-0000-0100-0000A6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35" name="Texto 17">
          <a:extLst>
            <a:ext uri="{FF2B5EF4-FFF2-40B4-BE49-F238E27FC236}">
              <a16:creationId xmlns:a16="http://schemas.microsoft.com/office/drawing/2014/main" id="{00000000-0008-0000-0100-0000A7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36" name="Text Box 75">
          <a:extLst>
            <a:ext uri="{FF2B5EF4-FFF2-40B4-BE49-F238E27FC236}">
              <a16:creationId xmlns:a16="http://schemas.microsoft.com/office/drawing/2014/main" id="{00000000-0008-0000-0100-0000A8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37" name="Text Box 76">
          <a:extLst>
            <a:ext uri="{FF2B5EF4-FFF2-40B4-BE49-F238E27FC236}">
              <a16:creationId xmlns:a16="http://schemas.microsoft.com/office/drawing/2014/main" id="{00000000-0008-0000-0100-0000A9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38" name="Text Box 77">
          <a:extLst>
            <a:ext uri="{FF2B5EF4-FFF2-40B4-BE49-F238E27FC236}">
              <a16:creationId xmlns:a16="http://schemas.microsoft.com/office/drawing/2014/main" id="{00000000-0008-0000-0100-0000AA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39" name="Text Box 78">
          <a:extLst>
            <a:ext uri="{FF2B5EF4-FFF2-40B4-BE49-F238E27FC236}">
              <a16:creationId xmlns:a16="http://schemas.microsoft.com/office/drawing/2014/main" id="{00000000-0008-0000-0100-0000AB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40" name="Text Box 79">
          <a:extLst>
            <a:ext uri="{FF2B5EF4-FFF2-40B4-BE49-F238E27FC236}">
              <a16:creationId xmlns:a16="http://schemas.microsoft.com/office/drawing/2014/main" id="{00000000-0008-0000-0100-0000AC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41" name="Text Box 80">
          <a:extLst>
            <a:ext uri="{FF2B5EF4-FFF2-40B4-BE49-F238E27FC236}">
              <a16:creationId xmlns:a16="http://schemas.microsoft.com/office/drawing/2014/main" id="{00000000-0008-0000-0100-0000AD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42" name="Text Box 81">
          <a:extLst>
            <a:ext uri="{FF2B5EF4-FFF2-40B4-BE49-F238E27FC236}">
              <a16:creationId xmlns:a16="http://schemas.microsoft.com/office/drawing/2014/main" id="{00000000-0008-0000-0100-0000AE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43" name="Text Box 82">
          <a:extLst>
            <a:ext uri="{FF2B5EF4-FFF2-40B4-BE49-F238E27FC236}">
              <a16:creationId xmlns:a16="http://schemas.microsoft.com/office/drawing/2014/main" id="{00000000-0008-0000-0100-0000AF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44" name="Text Box 83">
          <a:extLst>
            <a:ext uri="{FF2B5EF4-FFF2-40B4-BE49-F238E27FC236}">
              <a16:creationId xmlns:a16="http://schemas.microsoft.com/office/drawing/2014/main" id="{00000000-0008-0000-0100-0000B0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45" name="Text Box 84">
          <a:extLst>
            <a:ext uri="{FF2B5EF4-FFF2-40B4-BE49-F238E27FC236}">
              <a16:creationId xmlns:a16="http://schemas.microsoft.com/office/drawing/2014/main" id="{00000000-0008-0000-0100-0000B1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46" name="Text Box 85">
          <a:extLst>
            <a:ext uri="{FF2B5EF4-FFF2-40B4-BE49-F238E27FC236}">
              <a16:creationId xmlns:a16="http://schemas.microsoft.com/office/drawing/2014/main" id="{00000000-0008-0000-0100-0000B2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47" name="Text Box 86">
          <a:extLst>
            <a:ext uri="{FF2B5EF4-FFF2-40B4-BE49-F238E27FC236}">
              <a16:creationId xmlns:a16="http://schemas.microsoft.com/office/drawing/2014/main" id="{00000000-0008-0000-0100-0000B3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48" name="Text Box 87">
          <a:extLst>
            <a:ext uri="{FF2B5EF4-FFF2-40B4-BE49-F238E27FC236}">
              <a16:creationId xmlns:a16="http://schemas.microsoft.com/office/drawing/2014/main" id="{00000000-0008-0000-0100-0000B4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30</xdr:col>
      <xdr:colOff>76200</xdr:colOff>
      <xdr:row>6</xdr:row>
      <xdr:rowOff>161925</xdr:rowOff>
    </xdr:to>
    <xdr:sp macro="" textlink="">
      <xdr:nvSpPr>
        <xdr:cNvPr id="949" name="Text Box 88">
          <a:extLst>
            <a:ext uri="{FF2B5EF4-FFF2-40B4-BE49-F238E27FC236}">
              <a16:creationId xmlns:a16="http://schemas.microsoft.com/office/drawing/2014/main" id="{00000000-0008-0000-0100-0000B5030000}"/>
            </a:ext>
          </a:extLst>
        </xdr:cNvPr>
        <xdr:cNvSpPr txBox="1">
          <a:spLocks noChangeArrowheads="1"/>
        </xdr:cNvSpPr>
      </xdr:nvSpPr>
      <xdr:spPr bwMode="auto">
        <a:xfrm>
          <a:off x="17306925"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50" name="Texto 17">
          <a:extLst>
            <a:ext uri="{FF2B5EF4-FFF2-40B4-BE49-F238E27FC236}">
              <a16:creationId xmlns:a16="http://schemas.microsoft.com/office/drawing/2014/main" id="{00000000-0008-0000-0100-0000B6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51" name="Text Box 32">
          <a:extLst>
            <a:ext uri="{FF2B5EF4-FFF2-40B4-BE49-F238E27FC236}">
              <a16:creationId xmlns:a16="http://schemas.microsoft.com/office/drawing/2014/main" id="{00000000-0008-0000-0100-0000B7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52" name="Text Box 33">
          <a:extLst>
            <a:ext uri="{FF2B5EF4-FFF2-40B4-BE49-F238E27FC236}">
              <a16:creationId xmlns:a16="http://schemas.microsoft.com/office/drawing/2014/main" id="{00000000-0008-0000-0100-0000B8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53" name="Text Box 34">
          <a:extLst>
            <a:ext uri="{FF2B5EF4-FFF2-40B4-BE49-F238E27FC236}">
              <a16:creationId xmlns:a16="http://schemas.microsoft.com/office/drawing/2014/main" id="{00000000-0008-0000-0100-0000B9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54" name="Text Box 35">
          <a:extLst>
            <a:ext uri="{FF2B5EF4-FFF2-40B4-BE49-F238E27FC236}">
              <a16:creationId xmlns:a16="http://schemas.microsoft.com/office/drawing/2014/main" id="{00000000-0008-0000-0100-0000BA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55" name="Text Box 36">
          <a:extLst>
            <a:ext uri="{FF2B5EF4-FFF2-40B4-BE49-F238E27FC236}">
              <a16:creationId xmlns:a16="http://schemas.microsoft.com/office/drawing/2014/main" id="{00000000-0008-0000-0100-0000BB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56" name="Text Box 37">
          <a:extLst>
            <a:ext uri="{FF2B5EF4-FFF2-40B4-BE49-F238E27FC236}">
              <a16:creationId xmlns:a16="http://schemas.microsoft.com/office/drawing/2014/main" id="{00000000-0008-0000-0100-0000BC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57" name="Text Box 38">
          <a:extLst>
            <a:ext uri="{FF2B5EF4-FFF2-40B4-BE49-F238E27FC236}">
              <a16:creationId xmlns:a16="http://schemas.microsoft.com/office/drawing/2014/main" id="{00000000-0008-0000-0100-0000BD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58" name="Text Box 39">
          <a:extLst>
            <a:ext uri="{FF2B5EF4-FFF2-40B4-BE49-F238E27FC236}">
              <a16:creationId xmlns:a16="http://schemas.microsoft.com/office/drawing/2014/main" id="{00000000-0008-0000-0100-0000BE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59" name="Text Box 40">
          <a:extLst>
            <a:ext uri="{FF2B5EF4-FFF2-40B4-BE49-F238E27FC236}">
              <a16:creationId xmlns:a16="http://schemas.microsoft.com/office/drawing/2014/main" id="{00000000-0008-0000-0100-0000BF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60" name="Text Box 41">
          <a:extLst>
            <a:ext uri="{FF2B5EF4-FFF2-40B4-BE49-F238E27FC236}">
              <a16:creationId xmlns:a16="http://schemas.microsoft.com/office/drawing/2014/main" id="{00000000-0008-0000-0100-0000C0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61" name="Text Box 42">
          <a:extLst>
            <a:ext uri="{FF2B5EF4-FFF2-40B4-BE49-F238E27FC236}">
              <a16:creationId xmlns:a16="http://schemas.microsoft.com/office/drawing/2014/main" id="{00000000-0008-0000-0100-0000C1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62" name="Text Box 43">
          <a:extLst>
            <a:ext uri="{FF2B5EF4-FFF2-40B4-BE49-F238E27FC236}">
              <a16:creationId xmlns:a16="http://schemas.microsoft.com/office/drawing/2014/main" id="{00000000-0008-0000-0100-0000C2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63" name="Text Box 44">
          <a:extLst>
            <a:ext uri="{FF2B5EF4-FFF2-40B4-BE49-F238E27FC236}">
              <a16:creationId xmlns:a16="http://schemas.microsoft.com/office/drawing/2014/main" id="{00000000-0008-0000-0100-0000C3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64" name="Text Box 45">
          <a:extLst>
            <a:ext uri="{FF2B5EF4-FFF2-40B4-BE49-F238E27FC236}">
              <a16:creationId xmlns:a16="http://schemas.microsoft.com/office/drawing/2014/main" id="{00000000-0008-0000-0100-0000C4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65" name="Texto 17">
          <a:extLst>
            <a:ext uri="{FF2B5EF4-FFF2-40B4-BE49-F238E27FC236}">
              <a16:creationId xmlns:a16="http://schemas.microsoft.com/office/drawing/2014/main" id="{00000000-0008-0000-0100-0000C5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66" name="Text Box 75">
          <a:extLst>
            <a:ext uri="{FF2B5EF4-FFF2-40B4-BE49-F238E27FC236}">
              <a16:creationId xmlns:a16="http://schemas.microsoft.com/office/drawing/2014/main" id="{00000000-0008-0000-0100-0000C6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67" name="Text Box 76">
          <a:extLst>
            <a:ext uri="{FF2B5EF4-FFF2-40B4-BE49-F238E27FC236}">
              <a16:creationId xmlns:a16="http://schemas.microsoft.com/office/drawing/2014/main" id="{00000000-0008-0000-0100-0000C7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68" name="Text Box 77">
          <a:extLst>
            <a:ext uri="{FF2B5EF4-FFF2-40B4-BE49-F238E27FC236}">
              <a16:creationId xmlns:a16="http://schemas.microsoft.com/office/drawing/2014/main" id="{00000000-0008-0000-0100-0000C8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69" name="Text Box 78">
          <a:extLst>
            <a:ext uri="{FF2B5EF4-FFF2-40B4-BE49-F238E27FC236}">
              <a16:creationId xmlns:a16="http://schemas.microsoft.com/office/drawing/2014/main" id="{00000000-0008-0000-0100-0000C9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70" name="Text Box 79">
          <a:extLst>
            <a:ext uri="{FF2B5EF4-FFF2-40B4-BE49-F238E27FC236}">
              <a16:creationId xmlns:a16="http://schemas.microsoft.com/office/drawing/2014/main" id="{00000000-0008-0000-0100-0000CA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71" name="Text Box 80">
          <a:extLst>
            <a:ext uri="{FF2B5EF4-FFF2-40B4-BE49-F238E27FC236}">
              <a16:creationId xmlns:a16="http://schemas.microsoft.com/office/drawing/2014/main" id="{00000000-0008-0000-0100-0000CB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72" name="Text Box 81">
          <a:extLst>
            <a:ext uri="{FF2B5EF4-FFF2-40B4-BE49-F238E27FC236}">
              <a16:creationId xmlns:a16="http://schemas.microsoft.com/office/drawing/2014/main" id="{00000000-0008-0000-0100-0000CC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73" name="Text Box 82">
          <a:extLst>
            <a:ext uri="{FF2B5EF4-FFF2-40B4-BE49-F238E27FC236}">
              <a16:creationId xmlns:a16="http://schemas.microsoft.com/office/drawing/2014/main" id="{00000000-0008-0000-0100-0000CD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74" name="Text Box 83">
          <a:extLst>
            <a:ext uri="{FF2B5EF4-FFF2-40B4-BE49-F238E27FC236}">
              <a16:creationId xmlns:a16="http://schemas.microsoft.com/office/drawing/2014/main" id="{00000000-0008-0000-0100-0000CE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75" name="Text Box 84">
          <a:extLst>
            <a:ext uri="{FF2B5EF4-FFF2-40B4-BE49-F238E27FC236}">
              <a16:creationId xmlns:a16="http://schemas.microsoft.com/office/drawing/2014/main" id="{00000000-0008-0000-0100-0000CF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76" name="Text Box 85">
          <a:extLst>
            <a:ext uri="{FF2B5EF4-FFF2-40B4-BE49-F238E27FC236}">
              <a16:creationId xmlns:a16="http://schemas.microsoft.com/office/drawing/2014/main" id="{00000000-0008-0000-0100-0000D0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77" name="Text Box 86">
          <a:extLst>
            <a:ext uri="{FF2B5EF4-FFF2-40B4-BE49-F238E27FC236}">
              <a16:creationId xmlns:a16="http://schemas.microsoft.com/office/drawing/2014/main" id="{00000000-0008-0000-0100-0000D1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78" name="Text Box 87">
          <a:extLst>
            <a:ext uri="{FF2B5EF4-FFF2-40B4-BE49-F238E27FC236}">
              <a16:creationId xmlns:a16="http://schemas.microsoft.com/office/drawing/2014/main" id="{00000000-0008-0000-0100-0000D2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79" name="Text Box 88">
          <a:extLst>
            <a:ext uri="{FF2B5EF4-FFF2-40B4-BE49-F238E27FC236}">
              <a16:creationId xmlns:a16="http://schemas.microsoft.com/office/drawing/2014/main" id="{00000000-0008-0000-0100-0000D3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80" name="Texto 17">
          <a:extLst>
            <a:ext uri="{FF2B5EF4-FFF2-40B4-BE49-F238E27FC236}">
              <a16:creationId xmlns:a16="http://schemas.microsoft.com/office/drawing/2014/main" id="{00000000-0008-0000-0100-0000D4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81" name="Text Box 32">
          <a:extLst>
            <a:ext uri="{FF2B5EF4-FFF2-40B4-BE49-F238E27FC236}">
              <a16:creationId xmlns:a16="http://schemas.microsoft.com/office/drawing/2014/main" id="{00000000-0008-0000-0100-0000D5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82" name="Text Box 33">
          <a:extLst>
            <a:ext uri="{FF2B5EF4-FFF2-40B4-BE49-F238E27FC236}">
              <a16:creationId xmlns:a16="http://schemas.microsoft.com/office/drawing/2014/main" id="{00000000-0008-0000-0100-0000D6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83" name="Text Box 34">
          <a:extLst>
            <a:ext uri="{FF2B5EF4-FFF2-40B4-BE49-F238E27FC236}">
              <a16:creationId xmlns:a16="http://schemas.microsoft.com/office/drawing/2014/main" id="{00000000-0008-0000-0100-0000D7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84" name="Text Box 35">
          <a:extLst>
            <a:ext uri="{FF2B5EF4-FFF2-40B4-BE49-F238E27FC236}">
              <a16:creationId xmlns:a16="http://schemas.microsoft.com/office/drawing/2014/main" id="{00000000-0008-0000-0100-0000D8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85" name="Text Box 36">
          <a:extLst>
            <a:ext uri="{FF2B5EF4-FFF2-40B4-BE49-F238E27FC236}">
              <a16:creationId xmlns:a16="http://schemas.microsoft.com/office/drawing/2014/main" id="{00000000-0008-0000-0100-0000D9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86" name="Text Box 37">
          <a:extLst>
            <a:ext uri="{FF2B5EF4-FFF2-40B4-BE49-F238E27FC236}">
              <a16:creationId xmlns:a16="http://schemas.microsoft.com/office/drawing/2014/main" id="{00000000-0008-0000-0100-0000DA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87" name="Text Box 38">
          <a:extLst>
            <a:ext uri="{FF2B5EF4-FFF2-40B4-BE49-F238E27FC236}">
              <a16:creationId xmlns:a16="http://schemas.microsoft.com/office/drawing/2014/main" id="{00000000-0008-0000-0100-0000DB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88" name="Text Box 39">
          <a:extLst>
            <a:ext uri="{FF2B5EF4-FFF2-40B4-BE49-F238E27FC236}">
              <a16:creationId xmlns:a16="http://schemas.microsoft.com/office/drawing/2014/main" id="{00000000-0008-0000-0100-0000DC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89" name="Text Box 40">
          <a:extLst>
            <a:ext uri="{FF2B5EF4-FFF2-40B4-BE49-F238E27FC236}">
              <a16:creationId xmlns:a16="http://schemas.microsoft.com/office/drawing/2014/main" id="{00000000-0008-0000-0100-0000DD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90" name="Text Box 41">
          <a:extLst>
            <a:ext uri="{FF2B5EF4-FFF2-40B4-BE49-F238E27FC236}">
              <a16:creationId xmlns:a16="http://schemas.microsoft.com/office/drawing/2014/main" id="{00000000-0008-0000-0100-0000DE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91" name="Text Box 42">
          <a:extLst>
            <a:ext uri="{FF2B5EF4-FFF2-40B4-BE49-F238E27FC236}">
              <a16:creationId xmlns:a16="http://schemas.microsoft.com/office/drawing/2014/main" id="{00000000-0008-0000-0100-0000DF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92" name="Text Box 43">
          <a:extLst>
            <a:ext uri="{FF2B5EF4-FFF2-40B4-BE49-F238E27FC236}">
              <a16:creationId xmlns:a16="http://schemas.microsoft.com/office/drawing/2014/main" id="{00000000-0008-0000-0100-0000E0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93" name="Text Box 44">
          <a:extLst>
            <a:ext uri="{FF2B5EF4-FFF2-40B4-BE49-F238E27FC236}">
              <a16:creationId xmlns:a16="http://schemas.microsoft.com/office/drawing/2014/main" id="{00000000-0008-0000-0100-0000E1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94" name="Text Box 45">
          <a:extLst>
            <a:ext uri="{FF2B5EF4-FFF2-40B4-BE49-F238E27FC236}">
              <a16:creationId xmlns:a16="http://schemas.microsoft.com/office/drawing/2014/main" id="{00000000-0008-0000-0100-0000E2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95" name="Texto 17">
          <a:extLst>
            <a:ext uri="{FF2B5EF4-FFF2-40B4-BE49-F238E27FC236}">
              <a16:creationId xmlns:a16="http://schemas.microsoft.com/office/drawing/2014/main" id="{00000000-0008-0000-0100-0000E3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96" name="Text Box 75">
          <a:extLst>
            <a:ext uri="{FF2B5EF4-FFF2-40B4-BE49-F238E27FC236}">
              <a16:creationId xmlns:a16="http://schemas.microsoft.com/office/drawing/2014/main" id="{00000000-0008-0000-0100-0000E4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97" name="Text Box 76">
          <a:extLst>
            <a:ext uri="{FF2B5EF4-FFF2-40B4-BE49-F238E27FC236}">
              <a16:creationId xmlns:a16="http://schemas.microsoft.com/office/drawing/2014/main" id="{00000000-0008-0000-0100-0000E5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98" name="Text Box 77">
          <a:extLst>
            <a:ext uri="{FF2B5EF4-FFF2-40B4-BE49-F238E27FC236}">
              <a16:creationId xmlns:a16="http://schemas.microsoft.com/office/drawing/2014/main" id="{00000000-0008-0000-0100-0000E6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999" name="Text Box 78">
          <a:extLst>
            <a:ext uri="{FF2B5EF4-FFF2-40B4-BE49-F238E27FC236}">
              <a16:creationId xmlns:a16="http://schemas.microsoft.com/office/drawing/2014/main" id="{00000000-0008-0000-0100-0000E7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00" name="Text Box 79">
          <a:extLst>
            <a:ext uri="{FF2B5EF4-FFF2-40B4-BE49-F238E27FC236}">
              <a16:creationId xmlns:a16="http://schemas.microsoft.com/office/drawing/2014/main" id="{00000000-0008-0000-0100-0000E8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01" name="Text Box 80">
          <a:extLst>
            <a:ext uri="{FF2B5EF4-FFF2-40B4-BE49-F238E27FC236}">
              <a16:creationId xmlns:a16="http://schemas.microsoft.com/office/drawing/2014/main" id="{00000000-0008-0000-0100-0000E9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02" name="Text Box 81">
          <a:extLst>
            <a:ext uri="{FF2B5EF4-FFF2-40B4-BE49-F238E27FC236}">
              <a16:creationId xmlns:a16="http://schemas.microsoft.com/office/drawing/2014/main" id="{00000000-0008-0000-0100-0000EA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03" name="Text Box 82">
          <a:extLst>
            <a:ext uri="{FF2B5EF4-FFF2-40B4-BE49-F238E27FC236}">
              <a16:creationId xmlns:a16="http://schemas.microsoft.com/office/drawing/2014/main" id="{00000000-0008-0000-0100-0000EB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04" name="Text Box 83">
          <a:extLst>
            <a:ext uri="{FF2B5EF4-FFF2-40B4-BE49-F238E27FC236}">
              <a16:creationId xmlns:a16="http://schemas.microsoft.com/office/drawing/2014/main" id="{00000000-0008-0000-0100-0000EC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05" name="Text Box 84">
          <a:extLst>
            <a:ext uri="{FF2B5EF4-FFF2-40B4-BE49-F238E27FC236}">
              <a16:creationId xmlns:a16="http://schemas.microsoft.com/office/drawing/2014/main" id="{00000000-0008-0000-0100-0000ED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06" name="Text Box 85">
          <a:extLst>
            <a:ext uri="{FF2B5EF4-FFF2-40B4-BE49-F238E27FC236}">
              <a16:creationId xmlns:a16="http://schemas.microsoft.com/office/drawing/2014/main" id="{00000000-0008-0000-0100-0000EE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07" name="Text Box 86">
          <a:extLst>
            <a:ext uri="{FF2B5EF4-FFF2-40B4-BE49-F238E27FC236}">
              <a16:creationId xmlns:a16="http://schemas.microsoft.com/office/drawing/2014/main" id="{00000000-0008-0000-0100-0000EF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08" name="Text Box 87">
          <a:extLst>
            <a:ext uri="{FF2B5EF4-FFF2-40B4-BE49-F238E27FC236}">
              <a16:creationId xmlns:a16="http://schemas.microsoft.com/office/drawing/2014/main" id="{00000000-0008-0000-0100-0000F0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09" name="Text Box 88">
          <a:extLst>
            <a:ext uri="{FF2B5EF4-FFF2-40B4-BE49-F238E27FC236}">
              <a16:creationId xmlns:a16="http://schemas.microsoft.com/office/drawing/2014/main" id="{00000000-0008-0000-0100-0000F1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10" name="Texto 17">
          <a:extLst>
            <a:ext uri="{FF2B5EF4-FFF2-40B4-BE49-F238E27FC236}">
              <a16:creationId xmlns:a16="http://schemas.microsoft.com/office/drawing/2014/main" id="{00000000-0008-0000-0100-0000F2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11" name="Text Box 32">
          <a:extLst>
            <a:ext uri="{FF2B5EF4-FFF2-40B4-BE49-F238E27FC236}">
              <a16:creationId xmlns:a16="http://schemas.microsoft.com/office/drawing/2014/main" id="{00000000-0008-0000-0100-0000F3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12" name="Text Box 33">
          <a:extLst>
            <a:ext uri="{FF2B5EF4-FFF2-40B4-BE49-F238E27FC236}">
              <a16:creationId xmlns:a16="http://schemas.microsoft.com/office/drawing/2014/main" id="{00000000-0008-0000-0100-0000F4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13" name="Text Box 34">
          <a:extLst>
            <a:ext uri="{FF2B5EF4-FFF2-40B4-BE49-F238E27FC236}">
              <a16:creationId xmlns:a16="http://schemas.microsoft.com/office/drawing/2014/main" id="{00000000-0008-0000-0100-0000F5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14" name="Text Box 35">
          <a:extLst>
            <a:ext uri="{FF2B5EF4-FFF2-40B4-BE49-F238E27FC236}">
              <a16:creationId xmlns:a16="http://schemas.microsoft.com/office/drawing/2014/main" id="{00000000-0008-0000-0100-0000F6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15" name="Text Box 36">
          <a:extLst>
            <a:ext uri="{FF2B5EF4-FFF2-40B4-BE49-F238E27FC236}">
              <a16:creationId xmlns:a16="http://schemas.microsoft.com/office/drawing/2014/main" id="{00000000-0008-0000-0100-0000F7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16" name="Text Box 37">
          <a:extLst>
            <a:ext uri="{FF2B5EF4-FFF2-40B4-BE49-F238E27FC236}">
              <a16:creationId xmlns:a16="http://schemas.microsoft.com/office/drawing/2014/main" id="{00000000-0008-0000-0100-0000F8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17" name="Text Box 38">
          <a:extLst>
            <a:ext uri="{FF2B5EF4-FFF2-40B4-BE49-F238E27FC236}">
              <a16:creationId xmlns:a16="http://schemas.microsoft.com/office/drawing/2014/main" id="{00000000-0008-0000-0100-0000F9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18" name="Text Box 39">
          <a:extLst>
            <a:ext uri="{FF2B5EF4-FFF2-40B4-BE49-F238E27FC236}">
              <a16:creationId xmlns:a16="http://schemas.microsoft.com/office/drawing/2014/main" id="{00000000-0008-0000-0100-0000FA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19" name="Text Box 40">
          <a:extLst>
            <a:ext uri="{FF2B5EF4-FFF2-40B4-BE49-F238E27FC236}">
              <a16:creationId xmlns:a16="http://schemas.microsoft.com/office/drawing/2014/main" id="{00000000-0008-0000-0100-0000FB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20" name="Text Box 41">
          <a:extLst>
            <a:ext uri="{FF2B5EF4-FFF2-40B4-BE49-F238E27FC236}">
              <a16:creationId xmlns:a16="http://schemas.microsoft.com/office/drawing/2014/main" id="{00000000-0008-0000-0100-0000FC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21" name="Text Box 42">
          <a:extLst>
            <a:ext uri="{FF2B5EF4-FFF2-40B4-BE49-F238E27FC236}">
              <a16:creationId xmlns:a16="http://schemas.microsoft.com/office/drawing/2014/main" id="{00000000-0008-0000-0100-0000FD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22" name="Text Box 43">
          <a:extLst>
            <a:ext uri="{FF2B5EF4-FFF2-40B4-BE49-F238E27FC236}">
              <a16:creationId xmlns:a16="http://schemas.microsoft.com/office/drawing/2014/main" id="{00000000-0008-0000-0100-0000FE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23" name="Text Box 44">
          <a:extLst>
            <a:ext uri="{FF2B5EF4-FFF2-40B4-BE49-F238E27FC236}">
              <a16:creationId xmlns:a16="http://schemas.microsoft.com/office/drawing/2014/main" id="{00000000-0008-0000-0100-0000FF03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24" name="Text Box 45">
          <a:extLst>
            <a:ext uri="{FF2B5EF4-FFF2-40B4-BE49-F238E27FC236}">
              <a16:creationId xmlns:a16="http://schemas.microsoft.com/office/drawing/2014/main" id="{00000000-0008-0000-0100-000000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25" name="Texto 17">
          <a:extLst>
            <a:ext uri="{FF2B5EF4-FFF2-40B4-BE49-F238E27FC236}">
              <a16:creationId xmlns:a16="http://schemas.microsoft.com/office/drawing/2014/main" id="{00000000-0008-0000-0100-000001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26" name="Text Box 75">
          <a:extLst>
            <a:ext uri="{FF2B5EF4-FFF2-40B4-BE49-F238E27FC236}">
              <a16:creationId xmlns:a16="http://schemas.microsoft.com/office/drawing/2014/main" id="{00000000-0008-0000-0100-000002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27" name="Text Box 76">
          <a:extLst>
            <a:ext uri="{FF2B5EF4-FFF2-40B4-BE49-F238E27FC236}">
              <a16:creationId xmlns:a16="http://schemas.microsoft.com/office/drawing/2014/main" id="{00000000-0008-0000-0100-000003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28" name="Text Box 77">
          <a:extLst>
            <a:ext uri="{FF2B5EF4-FFF2-40B4-BE49-F238E27FC236}">
              <a16:creationId xmlns:a16="http://schemas.microsoft.com/office/drawing/2014/main" id="{00000000-0008-0000-0100-000004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29" name="Text Box 78">
          <a:extLst>
            <a:ext uri="{FF2B5EF4-FFF2-40B4-BE49-F238E27FC236}">
              <a16:creationId xmlns:a16="http://schemas.microsoft.com/office/drawing/2014/main" id="{00000000-0008-0000-0100-000005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30" name="Text Box 79">
          <a:extLst>
            <a:ext uri="{FF2B5EF4-FFF2-40B4-BE49-F238E27FC236}">
              <a16:creationId xmlns:a16="http://schemas.microsoft.com/office/drawing/2014/main" id="{00000000-0008-0000-0100-000006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31" name="Text Box 80">
          <a:extLst>
            <a:ext uri="{FF2B5EF4-FFF2-40B4-BE49-F238E27FC236}">
              <a16:creationId xmlns:a16="http://schemas.microsoft.com/office/drawing/2014/main" id="{00000000-0008-0000-0100-000007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32" name="Text Box 81">
          <a:extLst>
            <a:ext uri="{FF2B5EF4-FFF2-40B4-BE49-F238E27FC236}">
              <a16:creationId xmlns:a16="http://schemas.microsoft.com/office/drawing/2014/main" id="{00000000-0008-0000-0100-000008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33" name="Text Box 82">
          <a:extLst>
            <a:ext uri="{FF2B5EF4-FFF2-40B4-BE49-F238E27FC236}">
              <a16:creationId xmlns:a16="http://schemas.microsoft.com/office/drawing/2014/main" id="{00000000-0008-0000-0100-000009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34" name="Text Box 83">
          <a:extLst>
            <a:ext uri="{FF2B5EF4-FFF2-40B4-BE49-F238E27FC236}">
              <a16:creationId xmlns:a16="http://schemas.microsoft.com/office/drawing/2014/main" id="{00000000-0008-0000-0100-00000A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35" name="Text Box 84">
          <a:extLst>
            <a:ext uri="{FF2B5EF4-FFF2-40B4-BE49-F238E27FC236}">
              <a16:creationId xmlns:a16="http://schemas.microsoft.com/office/drawing/2014/main" id="{00000000-0008-0000-0100-00000B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36" name="Text Box 85">
          <a:extLst>
            <a:ext uri="{FF2B5EF4-FFF2-40B4-BE49-F238E27FC236}">
              <a16:creationId xmlns:a16="http://schemas.microsoft.com/office/drawing/2014/main" id="{00000000-0008-0000-0100-00000C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37" name="Text Box 86">
          <a:extLst>
            <a:ext uri="{FF2B5EF4-FFF2-40B4-BE49-F238E27FC236}">
              <a16:creationId xmlns:a16="http://schemas.microsoft.com/office/drawing/2014/main" id="{00000000-0008-0000-0100-00000D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38" name="Text Box 87">
          <a:extLst>
            <a:ext uri="{FF2B5EF4-FFF2-40B4-BE49-F238E27FC236}">
              <a16:creationId xmlns:a16="http://schemas.microsoft.com/office/drawing/2014/main" id="{00000000-0008-0000-0100-00000E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39" name="Text Box 88">
          <a:extLst>
            <a:ext uri="{FF2B5EF4-FFF2-40B4-BE49-F238E27FC236}">
              <a16:creationId xmlns:a16="http://schemas.microsoft.com/office/drawing/2014/main" id="{00000000-0008-0000-0100-00000F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40" name="Texto 17">
          <a:extLst>
            <a:ext uri="{FF2B5EF4-FFF2-40B4-BE49-F238E27FC236}">
              <a16:creationId xmlns:a16="http://schemas.microsoft.com/office/drawing/2014/main" id="{00000000-0008-0000-0100-000010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41" name="Text Box 32">
          <a:extLst>
            <a:ext uri="{FF2B5EF4-FFF2-40B4-BE49-F238E27FC236}">
              <a16:creationId xmlns:a16="http://schemas.microsoft.com/office/drawing/2014/main" id="{00000000-0008-0000-0100-000011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42" name="Text Box 33">
          <a:extLst>
            <a:ext uri="{FF2B5EF4-FFF2-40B4-BE49-F238E27FC236}">
              <a16:creationId xmlns:a16="http://schemas.microsoft.com/office/drawing/2014/main" id="{00000000-0008-0000-0100-000012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43" name="Text Box 34">
          <a:extLst>
            <a:ext uri="{FF2B5EF4-FFF2-40B4-BE49-F238E27FC236}">
              <a16:creationId xmlns:a16="http://schemas.microsoft.com/office/drawing/2014/main" id="{00000000-0008-0000-0100-000013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44" name="Text Box 35">
          <a:extLst>
            <a:ext uri="{FF2B5EF4-FFF2-40B4-BE49-F238E27FC236}">
              <a16:creationId xmlns:a16="http://schemas.microsoft.com/office/drawing/2014/main" id="{00000000-0008-0000-0100-000014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45" name="Text Box 36">
          <a:extLst>
            <a:ext uri="{FF2B5EF4-FFF2-40B4-BE49-F238E27FC236}">
              <a16:creationId xmlns:a16="http://schemas.microsoft.com/office/drawing/2014/main" id="{00000000-0008-0000-0100-000015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46" name="Text Box 37">
          <a:extLst>
            <a:ext uri="{FF2B5EF4-FFF2-40B4-BE49-F238E27FC236}">
              <a16:creationId xmlns:a16="http://schemas.microsoft.com/office/drawing/2014/main" id="{00000000-0008-0000-0100-000016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47" name="Text Box 38">
          <a:extLst>
            <a:ext uri="{FF2B5EF4-FFF2-40B4-BE49-F238E27FC236}">
              <a16:creationId xmlns:a16="http://schemas.microsoft.com/office/drawing/2014/main" id="{00000000-0008-0000-0100-000017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48" name="Text Box 39">
          <a:extLst>
            <a:ext uri="{FF2B5EF4-FFF2-40B4-BE49-F238E27FC236}">
              <a16:creationId xmlns:a16="http://schemas.microsoft.com/office/drawing/2014/main" id="{00000000-0008-0000-0100-000018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49" name="Text Box 40">
          <a:extLst>
            <a:ext uri="{FF2B5EF4-FFF2-40B4-BE49-F238E27FC236}">
              <a16:creationId xmlns:a16="http://schemas.microsoft.com/office/drawing/2014/main" id="{00000000-0008-0000-0100-000019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50" name="Text Box 41">
          <a:extLst>
            <a:ext uri="{FF2B5EF4-FFF2-40B4-BE49-F238E27FC236}">
              <a16:creationId xmlns:a16="http://schemas.microsoft.com/office/drawing/2014/main" id="{00000000-0008-0000-0100-00001A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51" name="Text Box 42">
          <a:extLst>
            <a:ext uri="{FF2B5EF4-FFF2-40B4-BE49-F238E27FC236}">
              <a16:creationId xmlns:a16="http://schemas.microsoft.com/office/drawing/2014/main" id="{00000000-0008-0000-0100-00001B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52" name="Text Box 43">
          <a:extLst>
            <a:ext uri="{FF2B5EF4-FFF2-40B4-BE49-F238E27FC236}">
              <a16:creationId xmlns:a16="http://schemas.microsoft.com/office/drawing/2014/main" id="{00000000-0008-0000-0100-00001C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53" name="Text Box 44">
          <a:extLst>
            <a:ext uri="{FF2B5EF4-FFF2-40B4-BE49-F238E27FC236}">
              <a16:creationId xmlns:a16="http://schemas.microsoft.com/office/drawing/2014/main" id="{00000000-0008-0000-0100-00001D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54" name="Text Box 45">
          <a:extLst>
            <a:ext uri="{FF2B5EF4-FFF2-40B4-BE49-F238E27FC236}">
              <a16:creationId xmlns:a16="http://schemas.microsoft.com/office/drawing/2014/main" id="{00000000-0008-0000-0100-00001E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55" name="Texto 17">
          <a:extLst>
            <a:ext uri="{FF2B5EF4-FFF2-40B4-BE49-F238E27FC236}">
              <a16:creationId xmlns:a16="http://schemas.microsoft.com/office/drawing/2014/main" id="{00000000-0008-0000-0100-00001F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56" name="Text Box 75">
          <a:extLst>
            <a:ext uri="{FF2B5EF4-FFF2-40B4-BE49-F238E27FC236}">
              <a16:creationId xmlns:a16="http://schemas.microsoft.com/office/drawing/2014/main" id="{00000000-0008-0000-0100-000020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57" name="Text Box 76">
          <a:extLst>
            <a:ext uri="{FF2B5EF4-FFF2-40B4-BE49-F238E27FC236}">
              <a16:creationId xmlns:a16="http://schemas.microsoft.com/office/drawing/2014/main" id="{00000000-0008-0000-0100-000021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58" name="Text Box 77">
          <a:extLst>
            <a:ext uri="{FF2B5EF4-FFF2-40B4-BE49-F238E27FC236}">
              <a16:creationId xmlns:a16="http://schemas.microsoft.com/office/drawing/2014/main" id="{00000000-0008-0000-0100-000022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59" name="Text Box 78">
          <a:extLst>
            <a:ext uri="{FF2B5EF4-FFF2-40B4-BE49-F238E27FC236}">
              <a16:creationId xmlns:a16="http://schemas.microsoft.com/office/drawing/2014/main" id="{00000000-0008-0000-0100-000023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60" name="Text Box 79">
          <a:extLst>
            <a:ext uri="{FF2B5EF4-FFF2-40B4-BE49-F238E27FC236}">
              <a16:creationId xmlns:a16="http://schemas.microsoft.com/office/drawing/2014/main" id="{00000000-0008-0000-0100-000024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61" name="Text Box 80">
          <a:extLst>
            <a:ext uri="{FF2B5EF4-FFF2-40B4-BE49-F238E27FC236}">
              <a16:creationId xmlns:a16="http://schemas.microsoft.com/office/drawing/2014/main" id="{00000000-0008-0000-0100-000025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62" name="Text Box 81">
          <a:extLst>
            <a:ext uri="{FF2B5EF4-FFF2-40B4-BE49-F238E27FC236}">
              <a16:creationId xmlns:a16="http://schemas.microsoft.com/office/drawing/2014/main" id="{00000000-0008-0000-0100-000026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63" name="Text Box 82">
          <a:extLst>
            <a:ext uri="{FF2B5EF4-FFF2-40B4-BE49-F238E27FC236}">
              <a16:creationId xmlns:a16="http://schemas.microsoft.com/office/drawing/2014/main" id="{00000000-0008-0000-0100-000027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64" name="Text Box 83">
          <a:extLst>
            <a:ext uri="{FF2B5EF4-FFF2-40B4-BE49-F238E27FC236}">
              <a16:creationId xmlns:a16="http://schemas.microsoft.com/office/drawing/2014/main" id="{00000000-0008-0000-0100-000028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65" name="Text Box 84">
          <a:extLst>
            <a:ext uri="{FF2B5EF4-FFF2-40B4-BE49-F238E27FC236}">
              <a16:creationId xmlns:a16="http://schemas.microsoft.com/office/drawing/2014/main" id="{00000000-0008-0000-0100-000029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66" name="Text Box 85">
          <a:extLst>
            <a:ext uri="{FF2B5EF4-FFF2-40B4-BE49-F238E27FC236}">
              <a16:creationId xmlns:a16="http://schemas.microsoft.com/office/drawing/2014/main" id="{00000000-0008-0000-0100-00002A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67" name="Text Box 86">
          <a:extLst>
            <a:ext uri="{FF2B5EF4-FFF2-40B4-BE49-F238E27FC236}">
              <a16:creationId xmlns:a16="http://schemas.microsoft.com/office/drawing/2014/main" id="{00000000-0008-0000-0100-00002B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68" name="Text Box 87">
          <a:extLst>
            <a:ext uri="{FF2B5EF4-FFF2-40B4-BE49-F238E27FC236}">
              <a16:creationId xmlns:a16="http://schemas.microsoft.com/office/drawing/2014/main" id="{00000000-0008-0000-0100-00002C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69" name="Text Box 88">
          <a:extLst>
            <a:ext uri="{FF2B5EF4-FFF2-40B4-BE49-F238E27FC236}">
              <a16:creationId xmlns:a16="http://schemas.microsoft.com/office/drawing/2014/main" id="{00000000-0008-0000-0100-00002D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70" name="Texto 17">
          <a:extLst>
            <a:ext uri="{FF2B5EF4-FFF2-40B4-BE49-F238E27FC236}">
              <a16:creationId xmlns:a16="http://schemas.microsoft.com/office/drawing/2014/main" id="{00000000-0008-0000-0100-00002E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71" name="Text Box 32">
          <a:extLst>
            <a:ext uri="{FF2B5EF4-FFF2-40B4-BE49-F238E27FC236}">
              <a16:creationId xmlns:a16="http://schemas.microsoft.com/office/drawing/2014/main" id="{00000000-0008-0000-0100-00002F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72" name="Text Box 33">
          <a:extLst>
            <a:ext uri="{FF2B5EF4-FFF2-40B4-BE49-F238E27FC236}">
              <a16:creationId xmlns:a16="http://schemas.microsoft.com/office/drawing/2014/main" id="{00000000-0008-0000-0100-000030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73" name="Text Box 34">
          <a:extLst>
            <a:ext uri="{FF2B5EF4-FFF2-40B4-BE49-F238E27FC236}">
              <a16:creationId xmlns:a16="http://schemas.microsoft.com/office/drawing/2014/main" id="{00000000-0008-0000-0100-000031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74" name="Text Box 35">
          <a:extLst>
            <a:ext uri="{FF2B5EF4-FFF2-40B4-BE49-F238E27FC236}">
              <a16:creationId xmlns:a16="http://schemas.microsoft.com/office/drawing/2014/main" id="{00000000-0008-0000-0100-000032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75" name="Text Box 36">
          <a:extLst>
            <a:ext uri="{FF2B5EF4-FFF2-40B4-BE49-F238E27FC236}">
              <a16:creationId xmlns:a16="http://schemas.microsoft.com/office/drawing/2014/main" id="{00000000-0008-0000-0100-000033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76" name="Text Box 37">
          <a:extLst>
            <a:ext uri="{FF2B5EF4-FFF2-40B4-BE49-F238E27FC236}">
              <a16:creationId xmlns:a16="http://schemas.microsoft.com/office/drawing/2014/main" id="{00000000-0008-0000-0100-000034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77" name="Text Box 38">
          <a:extLst>
            <a:ext uri="{FF2B5EF4-FFF2-40B4-BE49-F238E27FC236}">
              <a16:creationId xmlns:a16="http://schemas.microsoft.com/office/drawing/2014/main" id="{00000000-0008-0000-0100-000035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78" name="Text Box 39">
          <a:extLst>
            <a:ext uri="{FF2B5EF4-FFF2-40B4-BE49-F238E27FC236}">
              <a16:creationId xmlns:a16="http://schemas.microsoft.com/office/drawing/2014/main" id="{00000000-0008-0000-0100-000036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79" name="Text Box 40">
          <a:extLst>
            <a:ext uri="{FF2B5EF4-FFF2-40B4-BE49-F238E27FC236}">
              <a16:creationId xmlns:a16="http://schemas.microsoft.com/office/drawing/2014/main" id="{00000000-0008-0000-0100-000037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80" name="Text Box 41">
          <a:extLst>
            <a:ext uri="{FF2B5EF4-FFF2-40B4-BE49-F238E27FC236}">
              <a16:creationId xmlns:a16="http://schemas.microsoft.com/office/drawing/2014/main" id="{00000000-0008-0000-0100-000038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81" name="Text Box 42">
          <a:extLst>
            <a:ext uri="{FF2B5EF4-FFF2-40B4-BE49-F238E27FC236}">
              <a16:creationId xmlns:a16="http://schemas.microsoft.com/office/drawing/2014/main" id="{00000000-0008-0000-0100-000039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82" name="Text Box 43">
          <a:extLst>
            <a:ext uri="{FF2B5EF4-FFF2-40B4-BE49-F238E27FC236}">
              <a16:creationId xmlns:a16="http://schemas.microsoft.com/office/drawing/2014/main" id="{00000000-0008-0000-0100-00003A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83" name="Text Box 44">
          <a:extLst>
            <a:ext uri="{FF2B5EF4-FFF2-40B4-BE49-F238E27FC236}">
              <a16:creationId xmlns:a16="http://schemas.microsoft.com/office/drawing/2014/main" id="{00000000-0008-0000-0100-00003B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84" name="Text Box 45">
          <a:extLst>
            <a:ext uri="{FF2B5EF4-FFF2-40B4-BE49-F238E27FC236}">
              <a16:creationId xmlns:a16="http://schemas.microsoft.com/office/drawing/2014/main" id="{00000000-0008-0000-0100-00003C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85" name="Texto 17">
          <a:extLst>
            <a:ext uri="{FF2B5EF4-FFF2-40B4-BE49-F238E27FC236}">
              <a16:creationId xmlns:a16="http://schemas.microsoft.com/office/drawing/2014/main" id="{00000000-0008-0000-0100-00003D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86" name="Text Box 75">
          <a:extLst>
            <a:ext uri="{FF2B5EF4-FFF2-40B4-BE49-F238E27FC236}">
              <a16:creationId xmlns:a16="http://schemas.microsoft.com/office/drawing/2014/main" id="{00000000-0008-0000-0100-00003E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87" name="Text Box 76">
          <a:extLst>
            <a:ext uri="{FF2B5EF4-FFF2-40B4-BE49-F238E27FC236}">
              <a16:creationId xmlns:a16="http://schemas.microsoft.com/office/drawing/2014/main" id="{00000000-0008-0000-0100-00003F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88" name="Text Box 77">
          <a:extLst>
            <a:ext uri="{FF2B5EF4-FFF2-40B4-BE49-F238E27FC236}">
              <a16:creationId xmlns:a16="http://schemas.microsoft.com/office/drawing/2014/main" id="{00000000-0008-0000-0100-000040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89" name="Text Box 78">
          <a:extLst>
            <a:ext uri="{FF2B5EF4-FFF2-40B4-BE49-F238E27FC236}">
              <a16:creationId xmlns:a16="http://schemas.microsoft.com/office/drawing/2014/main" id="{00000000-0008-0000-0100-000041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90" name="Text Box 79">
          <a:extLst>
            <a:ext uri="{FF2B5EF4-FFF2-40B4-BE49-F238E27FC236}">
              <a16:creationId xmlns:a16="http://schemas.microsoft.com/office/drawing/2014/main" id="{00000000-0008-0000-0100-000042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91" name="Text Box 80">
          <a:extLst>
            <a:ext uri="{FF2B5EF4-FFF2-40B4-BE49-F238E27FC236}">
              <a16:creationId xmlns:a16="http://schemas.microsoft.com/office/drawing/2014/main" id="{00000000-0008-0000-0100-000043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92" name="Text Box 81">
          <a:extLst>
            <a:ext uri="{FF2B5EF4-FFF2-40B4-BE49-F238E27FC236}">
              <a16:creationId xmlns:a16="http://schemas.microsoft.com/office/drawing/2014/main" id="{00000000-0008-0000-0100-000044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93" name="Text Box 82">
          <a:extLst>
            <a:ext uri="{FF2B5EF4-FFF2-40B4-BE49-F238E27FC236}">
              <a16:creationId xmlns:a16="http://schemas.microsoft.com/office/drawing/2014/main" id="{00000000-0008-0000-0100-000045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94" name="Text Box 83">
          <a:extLst>
            <a:ext uri="{FF2B5EF4-FFF2-40B4-BE49-F238E27FC236}">
              <a16:creationId xmlns:a16="http://schemas.microsoft.com/office/drawing/2014/main" id="{00000000-0008-0000-0100-000046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95" name="Text Box 84">
          <a:extLst>
            <a:ext uri="{FF2B5EF4-FFF2-40B4-BE49-F238E27FC236}">
              <a16:creationId xmlns:a16="http://schemas.microsoft.com/office/drawing/2014/main" id="{00000000-0008-0000-0100-000047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96" name="Text Box 85">
          <a:extLst>
            <a:ext uri="{FF2B5EF4-FFF2-40B4-BE49-F238E27FC236}">
              <a16:creationId xmlns:a16="http://schemas.microsoft.com/office/drawing/2014/main" id="{00000000-0008-0000-0100-000048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97" name="Text Box 86">
          <a:extLst>
            <a:ext uri="{FF2B5EF4-FFF2-40B4-BE49-F238E27FC236}">
              <a16:creationId xmlns:a16="http://schemas.microsoft.com/office/drawing/2014/main" id="{00000000-0008-0000-0100-000049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98" name="Text Box 87">
          <a:extLst>
            <a:ext uri="{FF2B5EF4-FFF2-40B4-BE49-F238E27FC236}">
              <a16:creationId xmlns:a16="http://schemas.microsoft.com/office/drawing/2014/main" id="{00000000-0008-0000-0100-00004A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099" name="Text Box 88">
          <a:extLst>
            <a:ext uri="{FF2B5EF4-FFF2-40B4-BE49-F238E27FC236}">
              <a16:creationId xmlns:a16="http://schemas.microsoft.com/office/drawing/2014/main" id="{00000000-0008-0000-0100-00004B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00" name="Texto 17">
          <a:extLst>
            <a:ext uri="{FF2B5EF4-FFF2-40B4-BE49-F238E27FC236}">
              <a16:creationId xmlns:a16="http://schemas.microsoft.com/office/drawing/2014/main" id="{00000000-0008-0000-0100-00004C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01" name="Text Box 32">
          <a:extLst>
            <a:ext uri="{FF2B5EF4-FFF2-40B4-BE49-F238E27FC236}">
              <a16:creationId xmlns:a16="http://schemas.microsoft.com/office/drawing/2014/main" id="{00000000-0008-0000-0100-00004D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02" name="Text Box 33">
          <a:extLst>
            <a:ext uri="{FF2B5EF4-FFF2-40B4-BE49-F238E27FC236}">
              <a16:creationId xmlns:a16="http://schemas.microsoft.com/office/drawing/2014/main" id="{00000000-0008-0000-0100-00004E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03" name="Text Box 34">
          <a:extLst>
            <a:ext uri="{FF2B5EF4-FFF2-40B4-BE49-F238E27FC236}">
              <a16:creationId xmlns:a16="http://schemas.microsoft.com/office/drawing/2014/main" id="{00000000-0008-0000-0100-00004F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04" name="Text Box 35">
          <a:extLst>
            <a:ext uri="{FF2B5EF4-FFF2-40B4-BE49-F238E27FC236}">
              <a16:creationId xmlns:a16="http://schemas.microsoft.com/office/drawing/2014/main" id="{00000000-0008-0000-0100-000050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05" name="Text Box 36">
          <a:extLst>
            <a:ext uri="{FF2B5EF4-FFF2-40B4-BE49-F238E27FC236}">
              <a16:creationId xmlns:a16="http://schemas.microsoft.com/office/drawing/2014/main" id="{00000000-0008-0000-0100-000051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06" name="Text Box 37">
          <a:extLst>
            <a:ext uri="{FF2B5EF4-FFF2-40B4-BE49-F238E27FC236}">
              <a16:creationId xmlns:a16="http://schemas.microsoft.com/office/drawing/2014/main" id="{00000000-0008-0000-0100-000052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07" name="Text Box 38">
          <a:extLst>
            <a:ext uri="{FF2B5EF4-FFF2-40B4-BE49-F238E27FC236}">
              <a16:creationId xmlns:a16="http://schemas.microsoft.com/office/drawing/2014/main" id="{00000000-0008-0000-0100-000053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08" name="Text Box 39">
          <a:extLst>
            <a:ext uri="{FF2B5EF4-FFF2-40B4-BE49-F238E27FC236}">
              <a16:creationId xmlns:a16="http://schemas.microsoft.com/office/drawing/2014/main" id="{00000000-0008-0000-0100-000054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09" name="Text Box 40">
          <a:extLst>
            <a:ext uri="{FF2B5EF4-FFF2-40B4-BE49-F238E27FC236}">
              <a16:creationId xmlns:a16="http://schemas.microsoft.com/office/drawing/2014/main" id="{00000000-0008-0000-0100-000055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10" name="Text Box 41">
          <a:extLst>
            <a:ext uri="{FF2B5EF4-FFF2-40B4-BE49-F238E27FC236}">
              <a16:creationId xmlns:a16="http://schemas.microsoft.com/office/drawing/2014/main" id="{00000000-0008-0000-0100-000056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11" name="Text Box 42">
          <a:extLst>
            <a:ext uri="{FF2B5EF4-FFF2-40B4-BE49-F238E27FC236}">
              <a16:creationId xmlns:a16="http://schemas.microsoft.com/office/drawing/2014/main" id="{00000000-0008-0000-0100-000057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12" name="Text Box 43">
          <a:extLst>
            <a:ext uri="{FF2B5EF4-FFF2-40B4-BE49-F238E27FC236}">
              <a16:creationId xmlns:a16="http://schemas.microsoft.com/office/drawing/2014/main" id="{00000000-0008-0000-0100-000058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13" name="Text Box 44">
          <a:extLst>
            <a:ext uri="{FF2B5EF4-FFF2-40B4-BE49-F238E27FC236}">
              <a16:creationId xmlns:a16="http://schemas.microsoft.com/office/drawing/2014/main" id="{00000000-0008-0000-0100-000059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14" name="Text Box 45">
          <a:extLst>
            <a:ext uri="{FF2B5EF4-FFF2-40B4-BE49-F238E27FC236}">
              <a16:creationId xmlns:a16="http://schemas.microsoft.com/office/drawing/2014/main" id="{00000000-0008-0000-0100-00005A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15" name="Texto 17">
          <a:extLst>
            <a:ext uri="{FF2B5EF4-FFF2-40B4-BE49-F238E27FC236}">
              <a16:creationId xmlns:a16="http://schemas.microsoft.com/office/drawing/2014/main" id="{00000000-0008-0000-0100-00005B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16" name="Text Box 75">
          <a:extLst>
            <a:ext uri="{FF2B5EF4-FFF2-40B4-BE49-F238E27FC236}">
              <a16:creationId xmlns:a16="http://schemas.microsoft.com/office/drawing/2014/main" id="{00000000-0008-0000-0100-00005C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17" name="Text Box 76">
          <a:extLst>
            <a:ext uri="{FF2B5EF4-FFF2-40B4-BE49-F238E27FC236}">
              <a16:creationId xmlns:a16="http://schemas.microsoft.com/office/drawing/2014/main" id="{00000000-0008-0000-0100-00005D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18" name="Text Box 77">
          <a:extLst>
            <a:ext uri="{FF2B5EF4-FFF2-40B4-BE49-F238E27FC236}">
              <a16:creationId xmlns:a16="http://schemas.microsoft.com/office/drawing/2014/main" id="{00000000-0008-0000-0100-00005E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19" name="Text Box 78">
          <a:extLst>
            <a:ext uri="{FF2B5EF4-FFF2-40B4-BE49-F238E27FC236}">
              <a16:creationId xmlns:a16="http://schemas.microsoft.com/office/drawing/2014/main" id="{00000000-0008-0000-0100-00005F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20" name="Text Box 79">
          <a:extLst>
            <a:ext uri="{FF2B5EF4-FFF2-40B4-BE49-F238E27FC236}">
              <a16:creationId xmlns:a16="http://schemas.microsoft.com/office/drawing/2014/main" id="{00000000-0008-0000-0100-000060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21" name="Text Box 80">
          <a:extLst>
            <a:ext uri="{FF2B5EF4-FFF2-40B4-BE49-F238E27FC236}">
              <a16:creationId xmlns:a16="http://schemas.microsoft.com/office/drawing/2014/main" id="{00000000-0008-0000-0100-000061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22" name="Text Box 81">
          <a:extLst>
            <a:ext uri="{FF2B5EF4-FFF2-40B4-BE49-F238E27FC236}">
              <a16:creationId xmlns:a16="http://schemas.microsoft.com/office/drawing/2014/main" id="{00000000-0008-0000-0100-000062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23" name="Text Box 82">
          <a:extLst>
            <a:ext uri="{FF2B5EF4-FFF2-40B4-BE49-F238E27FC236}">
              <a16:creationId xmlns:a16="http://schemas.microsoft.com/office/drawing/2014/main" id="{00000000-0008-0000-0100-000063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24" name="Text Box 83">
          <a:extLst>
            <a:ext uri="{FF2B5EF4-FFF2-40B4-BE49-F238E27FC236}">
              <a16:creationId xmlns:a16="http://schemas.microsoft.com/office/drawing/2014/main" id="{00000000-0008-0000-0100-000064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25" name="Text Box 84">
          <a:extLst>
            <a:ext uri="{FF2B5EF4-FFF2-40B4-BE49-F238E27FC236}">
              <a16:creationId xmlns:a16="http://schemas.microsoft.com/office/drawing/2014/main" id="{00000000-0008-0000-0100-000065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26" name="Text Box 85">
          <a:extLst>
            <a:ext uri="{FF2B5EF4-FFF2-40B4-BE49-F238E27FC236}">
              <a16:creationId xmlns:a16="http://schemas.microsoft.com/office/drawing/2014/main" id="{00000000-0008-0000-0100-000066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27" name="Text Box 86">
          <a:extLst>
            <a:ext uri="{FF2B5EF4-FFF2-40B4-BE49-F238E27FC236}">
              <a16:creationId xmlns:a16="http://schemas.microsoft.com/office/drawing/2014/main" id="{00000000-0008-0000-0100-000067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28" name="Text Box 87">
          <a:extLst>
            <a:ext uri="{FF2B5EF4-FFF2-40B4-BE49-F238E27FC236}">
              <a16:creationId xmlns:a16="http://schemas.microsoft.com/office/drawing/2014/main" id="{00000000-0008-0000-0100-000068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29" name="Text Box 88">
          <a:extLst>
            <a:ext uri="{FF2B5EF4-FFF2-40B4-BE49-F238E27FC236}">
              <a16:creationId xmlns:a16="http://schemas.microsoft.com/office/drawing/2014/main" id="{00000000-0008-0000-0100-000069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30" name="Texto 17">
          <a:extLst>
            <a:ext uri="{FF2B5EF4-FFF2-40B4-BE49-F238E27FC236}">
              <a16:creationId xmlns:a16="http://schemas.microsoft.com/office/drawing/2014/main" id="{00000000-0008-0000-0100-00006A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31" name="Text Box 32">
          <a:extLst>
            <a:ext uri="{FF2B5EF4-FFF2-40B4-BE49-F238E27FC236}">
              <a16:creationId xmlns:a16="http://schemas.microsoft.com/office/drawing/2014/main" id="{00000000-0008-0000-0100-00006B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32" name="Text Box 33">
          <a:extLst>
            <a:ext uri="{FF2B5EF4-FFF2-40B4-BE49-F238E27FC236}">
              <a16:creationId xmlns:a16="http://schemas.microsoft.com/office/drawing/2014/main" id="{00000000-0008-0000-0100-00006C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33" name="Text Box 34">
          <a:extLst>
            <a:ext uri="{FF2B5EF4-FFF2-40B4-BE49-F238E27FC236}">
              <a16:creationId xmlns:a16="http://schemas.microsoft.com/office/drawing/2014/main" id="{00000000-0008-0000-0100-00006D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34" name="Text Box 35">
          <a:extLst>
            <a:ext uri="{FF2B5EF4-FFF2-40B4-BE49-F238E27FC236}">
              <a16:creationId xmlns:a16="http://schemas.microsoft.com/office/drawing/2014/main" id="{00000000-0008-0000-0100-00006E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35" name="Text Box 36">
          <a:extLst>
            <a:ext uri="{FF2B5EF4-FFF2-40B4-BE49-F238E27FC236}">
              <a16:creationId xmlns:a16="http://schemas.microsoft.com/office/drawing/2014/main" id="{00000000-0008-0000-0100-00006F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36" name="Text Box 37">
          <a:extLst>
            <a:ext uri="{FF2B5EF4-FFF2-40B4-BE49-F238E27FC236}">
              <a16:creationId xmlns:a16="http://schemas.microsoft.com/office/drawing/2014/main" id="{00000000-0008-0000-0100-000070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37" name="Text Box 38">
          <a:extLst>
            <a:ext uri="{FF2B5EF4-FFF2-40B4-BE49-F238E27FC236}">
              <a16:creationId xmlns:a16="http://schemas.microsoft.com/office/drawing/2014/main" id="{00000000-0008-0000-0100-000071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38" name="Text Box 39">
          <a:extLst>
            <a:ext uri="{FF2B5EF4-FFF2-40B4-BE49-F238E27FC236}">
              <a16:creationId xmlns:a16="http://schemas.microsoft.com/office/drawing/2014/main" id="{00000000-0008-0000-0100-000072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39" name="Text Box 40">
          <a:extLst>
            <a:ext uri="{FF2B5EF4-FFF2-40B4-BE49-F238E27FC236}">
              <a16:creationId xmlns:a16="http://schemas.microsoft.com/office/drawing/2014/main" id="{00000000-0008-0000-0100-000073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40" name="Text Box 41">
          <a:extLst>
            <a:ext uri="{FF2B5EF4-FFF2-40B4-BE49-F238E27FC236}">
              <a16:creationId xmlns:a16="http://schemas.microsoft.com/office/drawing/2014/main" id="{00000000-0008-0000-0100-000074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41" name="Text Box 42">
          <a:extLst>
            <a:ext uri="{FF2B5EF4-FFF2-40B4-BE49-F238E27FC236}">
              <a16:creationId xmlns:a16="http://schemas.microsoft.com/office/drawing/2014/main" id="{00000000-0008-0000-0100-000075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42" name="Text Box 43">
          <a:extLst>
            <a:ext uri="{FF2B5EF4-FFF2-40B4-BE49-F238E27FC236}">
              <a16:creationId xmlns:a16="http://schemas.microsoft.com/office/drawing/2014/main" id="{00000000-0008-0000-0100-000076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43" name="Text Box 44">
          <a:extLst>
            <a:ext uri="{FF2B5EF4-FFF2-40B4-BE49-F238E27FC236}">
              <a16:creationId xmlns:a16="http://schemas.microsoft.com/office/drawing/2014/main" id="{00000000-0008-0000-0100-000077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44" name="Text Box 45">
          <a:extLst>
            <a:ext uri="{FF2B5EF4-FFF2-40B4-BE49-F238E27FC236}">
              <a16:creationId xmlns:a16="http://schemas.microsoft.com/office/drawing/2014/main" id="{00000000-0008-0000-0100-000078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45" name="Texto 17">
          <a:extLst>
            <a:ext uri="{FF2B5EF4-FFF2-40B4-BE49-F238E27FC236}">
              <a16:creationId xmlns:a16="http://schemas.microsoft.com/office/drawing/2014/main" id="{00000000-0008-0000-0100-000079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46" name="Text Box 75">
          <a:extLst>
            <a:ext uri="{FF2B5EF4-FFF2-40B4-BE49-F238E27FC236}">
              <a16:creationId xmlns:a16="http://schemas.microsoft.com/office/drawing/2014/main" id="{00000000-0008-0000-0100-00007A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47" name="Text Box 76">
          <a:extLst>
            <a:ext uri="{FF2B5EF4-FFF2-40B4-BE49-F238E27FC236}">
              <a16:creationId xmlns:a16="http://schemas.microsoft.com/office/drawing/2014/main" id="{00000000-0008-0000-0100-00007B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48" name="Text Box 77">
          <a:extLst>
            <a:ext uri="{FF2B5EF4-FFF2-40B4-BE49-F238E27FC236}">
              <a16:creationId xmlns:a16="http://schemas.microsoft.com/office/drawing/2014/main" id="{00000000-0008-0000-0100-00007C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49" name="Text Box 78">
          <a:extLst>
            <a:ext uri="{FF2B5EF4-FFF2-40B4-BE49-F238E27FC236}">
              <a16:creationId xmlns:a16="http://schemas.microsoft.com/office/drawing/2014/main" id="{00000000-0008-0000-0100-00007D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50" name="Text Box 79">
          <a:extLst>
            <a:ext uri="{FF2B5EF4-FFF2-40B4-BE49-F238E27FC236}">
              <a16:creationId xmlns:a16="http://schemas.microsoft.com/office/drawing/2014/main" id="{00000000-0008-0000-0100-00007E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51" name="Text Box 80">
          <a:extLst>
            <a:ext uri="{FF2B5EF4-FFF2-40B4-BE49-F238E27FC236}">
              <a16:creationId xmlns:a16="http://schemas.microsoft.com/office/drawing/2014/main" id="{00000000-0008-0000-0100-00007F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52" name="Text Box 81">
          <a:extLst>
            <a:ext uri="{FF2B5EF4-FFF2-40B4-BE49-F238E27FC236}">
              <a16:creationId xmlns:a16="http://schemas.microsoft.com/office/drawing/2014/main" id="{00000000-0008-0000-0100-000080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53" name="Text Box 82">
          <a:extLst>
            <a:ext uri="{FF2B5EF4-FFF2-40B4-BE49-F238E27FC236}">
              <a16:creationId xmlns:a16="http://schemas.microsoft.com/office/drawing/2014/main" id="{00000000-0008-0000-0100-000081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54" name="Text Box 83">
          <a:extLst>
            <a:ext uri="{FF2B5EF4-FFF2-40B4-BE49-F238E27FC236}">
              <a16:creationId xmlns:a16="http://schemas.microsoft.com/office/drawing/2014/main" id="{00000000-0008-0000-0100-000082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55" name="Text Box 84">
          <a:extLst>
            <a:ext uri="{FF2B5EF4-FFF2-40B4-BE49-F238E27FC236}">
              <a16:creationId xmlns:a16="http://schemas.microsoft.com/office/drawing/2014/main" id="{00000000-0008-0000-0100-000083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56" name="Text Box 85">
          <a:extLst>
            <a:ext uri="{FF2B5EF4-FFF2-40B4-BE49-F238E27FC236}">
              <a16:creationId xmlns:a16="http://schemas.microsoft.com/office/drawing/2014/main" id="{00000000-0008-0000-0100-000084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57" name="Text Box 86">
          <a:extLst>
            <a:ext uri="{FF2B5EF4-FFF2-40B4-BE49-F238E27FC236}">
              <a16:creationId xmlns:a16="http://schemas.microsoft.com/office/drawing/2014/main" id="{00000000-0008-0000-0100-000085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58" name="Text Box 87">
          <a:extLst>
            <a:ext uri="{FF2B5EF4-FFF2-40B4-BE49-F238E27FC236}">
              <a16:creationId xmlns:a16="http://schemas.microsoft.com/office/drawing/2014/main" id="{00000000-0008-0000-0100-000086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59" name="Text Box 88">
          <a:extLst>
            <a:ext uri="{FF2B5EF4-FFF2-40B4-BE49-F238E27FC236}">
              <a16:creationId xmlns:a16="http://schemas.microsoft.com/office/drawing/2014/main" id="{00000000-0008-0000-0100-000087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60" name="Texto 17">
          <a:extLst>
            <a:ext uri="{FF2B5EF4-FFF2-40B4-BE49-F238E27FC236}">
              <a16:creationId xmlns:a16="http://schemas.microsoft.com/office/drawing/2014/main" id="{00000000-0008-0000-0100-000088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61" name="Text Box 32">
          <a:extLst>
            <a:ext uri="{FF2B5EF4-FFF2-40B4-BE49-F238E27FC236}">
              <a16:creationId xmlns:a16="http://schemas.microsoft.com/office/drawing/2014/main" id="{00000000-0008-0000-0100-000089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62" name="Text Box 33">
          <a:extLst>
            <a:ext uri="{FF2B5EF4-FFF2-40B4-BE49-F238E27FC236}">
              <a16:creationId xmlns:a16="http://schemas.microsoft.com/office/drawing/2014/main" id="{00000000-0008-0000-0100-00008A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63" name="Text Box 34">
          <a:extLst>
            <a:ext uri="{FF2B5EF4-FFF2-40B4-BE49-F238E27FC236}">
              <a16:creationId xmlns:a16="http://schemas.microsoft.com/office/drawing/2014/main" id="{00000000-0008-0000-0100-00008B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64" name="Text Box 35">
          <a:extLst>
            <a:ext uri="{FF2B5EF4-FFF2-40B4-BE49-F238E27FC236}">
              <a16:creationId xmlns:a16="http://schemas.microsoft.com/office/drawing/2014/main" id="{00000000-0008-0000-0100-00008C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65" name="Text Box 36">
          <a:extLst>
            <a:ext uri="{FF2B5EF4-FFF2-40B4-BE49-F238E27FC236}">
              <a16:creationId xmlns:a16="http://schemas.microsoft.com/office/drawing/2014/main" id="{00000000-0008-0000-0100-00008D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66" name="Text Box 37">
          <a:extLst>
            <a:ext uri="{FF2B5EF4-FFF2-40B4-BE49-F238E27FC236}">
              <a16:creationId xmlns:a16="http://schemas.microsoft.com/office/drawing/2014/main" id="{00000000-0008-0000-0100-00008E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67" name="Text Box 38">
          <a:extLst>
            <a:ext uri="{FF2B5EF4-FFF2-40B4-BE49-F238E27FC236}">
              <a16:creationId xmlns:a16="http://schemas.microsoft.com/office/drawing/2014/main" id="{00000000-0008-0000-0100-00008F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68" name="Text Box 39">
          <a:extLst>
            <a:ext uri="{FF2B5EF4-FFF2-40B4-BE49-F238E27FC236}">
              <a16:creationId xmlns:a16="http://schemas.microsoft.com/office/drawing/2014/main" id="{00000000-0008-0000-0100-000090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69" name="Text Box 40">
          <a:extLst>
            <a:ext uri="{FF2B5EF4-FFF2-40B4-BE49-F238E27FC236}">
              <a16:creationId xmlns:a16="http://schemas.microsoft.com/office/drawing/2014/main" id="{00000000-0008-0000-0100-000091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70" name="Text Box 41">
          <a:extLst>
            <a:ext uri="{FF2B5EF4-FFF2-40B4-BE49-F238E27FC236}">
              <a16:creationId xmlns:a16="http://schemas.microsoft.com/office/drawing/2014/main" id="{00000000-0008-0000-0100-000092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71" name="Text Box 42">
          <a:extLst>
            <a:ext uri="{FF2B5EF4-FFF2-40B4-BE49-F238E27FC236}">
              <a16:creationId xmlns:a16="http://schemas.microsoft.com/office/drawing/2014/main" id="{00000000-0008-0000-0100-000093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72" name="Text Box 43">
          <a:extLst>
            <a:ext uri="{FF2B5EF4-FFF2-40B4-BE49-F238E27FC236}">
              <a16:creationId xmlns:a16="http://schemas.microsoft.com/office/drawing/2014/main" id="{00000000-0008-0000-0100-000094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73" name="Text Box 44">
          <a:extLst>
            <a:ext uri="{FF2B5EF4-FFF2-40B4-BE49-F238E27FC236}">
              <a16:creationId xmlns:a16="http://schemas.microsoft.com/office/drawing/2014/main" id="{00000000-0008-0000-0100-000095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74" name="Text Box 45">
          <a:extLst>
            <a:ext uri="{FF2B5EF4-FFF2-40B4-BE49-F238E27FC236}">
              <a16:creationId xmlns:a16="http://schemas.microsoft.com/office/drawing/2014/main" id="{00000000-0008-0000-0100-000096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75" name="Texto 17">
          <a:extLst>
            <a:ext uri="{FF2B5EF4-FFF2-40B4-BE49-F238E27FC236}">
              <a16:creationId xmlns:a16="http://schemas.microsoft.com/office/drawing/2014/main" id="{00000000-0008-0000-0100-000097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76" name="Text Box 75">
          <a:extLst>
            <a:ext uri="{FF2B5EF4-FFF2-40B4-BE49-F238E27FC236}">
              <a16:creationId xmlns:a16="http://schemas.microsoft.com/office/drawing/2014/main" id="{00000000-0008-0000-0100-000098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77" name="Text Box 76">
          <a:extLst>
            <a:ext uri="{FF2B5EF4-FFF2-40B4-BE49-F238E27FC236}">
              <a16:creationId xmlns:a16="http://schemas.microsoft.com/office/drawing/2014/main" id="{00000000-0008-0000-0100-000099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78" name="Text Box 77">
          <a:extLst>
            <a:ext uri="{FF2B5EF4-FFF2-40B4-BE49-F238E27FC236}">
              <a16:creationId xmlns:a16="http://schemas.microsoft.com/office/drawing/2014/main" id="{00000000-0008-0000-0100-00009A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79" name="Text Box 78">
          <a:extLst>
            <a:ext uri="{FF2B5EF4-FFF2-40B4-BE49-F238E27FC236}">
              <a16:creationId xmlns:a16="http://schemas.microsoft.com/office/drawing/2014/main" id="{00000000-0008-0000-0100-00009B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80" name="Text Box 79">
          <a:extLst>
            <a:ext uri="{FF2B5EF4-FFF2-40B4-BE49-F238E27FC236}">
              <a16:creationId xmlns:a16="http://schemas.microsoft.com/office/drawing/2014/main" id="{00000000-0008-0000-0100-00009C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81" name="Text Box 80">
          <a:extLst>
            <a:ext uri="{FF2B5EF4-FFF2-40B4-BE49-F238E27FC236}">
              <a16:creationId xmlns:a16="http://schemas.microsoft.com/office/drawing/2014/main" id="{00000000-0008-0000-0100-00009D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82" name="Text Box 81">
          <a:extLst>
            <a:ext uri="{FF2B5EF4-FFF2-40B4-BE49-F238E27FC236}">
              <a16:creationId xmlns:a16="http://schemas.microsoft.com/office/drawing/2014/main" id="{00000000-0008-0000-0100-00009E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83" name="Text Box 82">
          <a:extLst>
            <a:ext uri="{FF2B5EF4-FFF2-40B4-BE49-F238E27FC236}">
              <a16:creationId xmlns:a16="http://schemas.microsoft.com/office/drawing/2014/main" id="{00000000-0008-0000-0100-00009F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84" name="Text Box 83">
          <a:extLst>
            <a:ext uri="{FF2B5EF4-FFF2-40B4-BE49-F238E27FC236}">
              <a16:creationId xmlns:a16="http://schemas.microsoft.com/office/drawing/2014/main" id="{00000000-0008-0000-0100-0000A0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85" name="Text Box 84">
          <a:extLst>
            <a:ext uri="{FF2B5EF4-FFF2-40B4-BE49-F238E27FC236}">
              <a16:creationId xmlns:a16="http://schemas.microsoft.com/office/drawing/2014/main" id="{00000000-0008-0000-0100-0000A1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86" name="Text Box 85">
          <a:extLst>
            <a:ext uri="{FF2B5EF4-FFF2-40B4-BE49-F238E27FC236}">
              <a16:creationId xmlns:a16="http://schemas.microsoft.com/office/drawing/2014/main" id="{00000000-0008-0000-0100-0000A2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87" name="Text Box 86">
          <a:extLst>
            <a:ext uri="{FF2B5EF4-FFF2-40B4-BE49-F238E27FC236}">
              <a16:creationId xmlns:a16="http://schemas.microsoft.com/office/drawing/2014/main" id="{00000000-0008-0000-0100-0000A3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88" name="Text Box 87">
          <a:extLst>
            <a:ext uri="{FF2B5EF4-FFF2-40B4-BE49-F238E27FC236}">
              <a16:creationId xmlns:a16="http://schemas.microsoft.com/office/drawing/2014/main" id="{00000000-0008-0000-0100-0000A4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30</xdr:col>
      <xdr:colOff>76200</xdr:colOff>
      <xdr:row>6</xdr:row>
      <xdr:rowOff>161925</xdr:rowOff>
    </xdr:to>
    <xdr:sp macro="" textlink="">
      <xdr:nvSpPr>
        <xdr:cNvPr id="1189" name="Text Box 88">
          <a:extLst>
            <a:ext uri="{FF2B5EF4-FFF2-40B4-BE49-F238E27FC236}">
              <a16:creationId xmlns:a16="http://schemas.microsoft.com/office/drawing/2014/main" id="{00000000-0008-0000-0100-0000A5040000}"/>
            </a:ext>
          </a:extLst>
        </xdr:cNvPr>
        <xdr:cNvSpPr txBox="1">
          <a:spLocks noChangeArrowheads="1"/>
        </xdr:cNvSpPr>
      </xdr:nvSpPr>
      <xdr:spPr bwMode="auto">
        <a:xfrm>
          <a:off x="18592800" y="8286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190" name="Text Box 89">
          <a:extLst>
            <a:ext uri="{FF2B5EF4-FFF2-40B4-BE49-F238E27FC236}">
              <a16:creationId xmlns:a16="http://schemas.microsoft.com/office/drawing/2014/main" id="{00000000-0008-0000-0100-0000A6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191" name="Text Box 90">
          <a:extLst>
            <a:ext uri="{FF2B5EF4-FFF2-40B4-BE49-F238E27FC236}">
              <a16:creationId xmlns:a16="http://schemas.microsoft.com/office/drawing/2014/main" id="{00000000-0008-0000-0100-0000A7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192" name="Text Box 91">
          <a:extLst>
            <a:ext uri="{FF2B5EF4-FFF2-40B4-BE49-F238E27FC236}">
              <a16:creationId xmlns:a16="http://schemas.microsoft.com/office/drawing/2014/main" id="{00000000-0008-0000-0100-0000A8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193" name="Text Box 92">
          <a:extLst>
            <a:ext uri="{FF2B5EF4-FFF2-40B4-BE49-F238E27FC236}">
              <a16:creationId xmlns:a16="http://schemas.microsoft.com/office/drawing/2014/main" id="{00000000-0008-0000-0100-0000A9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194" name="Text Box 93">
          <a:extLst>
            <a:ext uri="{FF2B5EF4-FFF2-40B4-BE49-F238E27FC236}">
              <a16:creationId xmlns:a16="http://schemas.microsoft.com/office/drawing/2014/main" id="{00000000-0008-0000-0100-0000AA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195" name="Text Box 96">
          <a:extLst>
            <a:ext uri="{FF2B5EF4-FFF2-40B4-BE49-F238E27FC236}">
              <a16:creationId xmlns:a16="http://schemas.microsoft.com/office/drawing/2014/main" id="{00000000-0008-0000-0100-0000AB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196" name="Text Box 97">
          <a:extLst>
            <a:ext uri="{FF2B5EF4-FFF2-40B4-BE49-F238E27FC236}">
              <a16:creationId xmlns:a16="http://schemas.microsoft.com/office/drawing/2014/main" id="{00000000-0008-0000-0100-0000AC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197" name="Text Box 98">
          <a:extLst>
            <a:ext uri="{FF2B5EF4-FFF2-40B4-BE49-F238E27FC236}">
              <a16:creationId xmlns:a16="http://schemas.microsoft.com/office/drawing/2014/main" id="{00000000-0008-0000-0100-0000AD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198" name="Text Box 99">
          <a:extLst>
            <a:ext uri="{FF2B5EF4-FFF2-40B4-BE49-F238E27FC236}">
              <a16:creationId xmlns:a16="http://schemas.microsoft.com/office/drawing/2014/main" id="{00000000-0008-0000-0100-0000AE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199" name="Text Box 100">
          <a:extLst>
            <a:ext uri="{FF2B5EF4-FFF2-40B4-BE49-F238E27FC236}">
              <a16:creationId xmlns:a16="http://schemas.microsoft.com/office/drawing/2014/main" id="{00000000-0008-0000-0100-0000AF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200" name="Text Box 101">
          <a:extLst>
            <a:ext uri="{FF2B5EF4-FFF2-40B4-BE49-F238E27FC236}">
              <a16:creationId xmlns:a16="http://schemas.microsoft.com/office/drawing/2014/main" id="{00000000-0008-0000-0100-0000B0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201" name="Text Box 102">
          <a:extLst>
            <a:ext uri="{FF2B5EF4-FFF2-40B4-BE49-F238E27FC236}">
              <a16:creationId xmlns:a16="http://schemas.microsoft.com/office/drawing/2014/main" id="{00000000-0008-0000-0100-0000B1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202" name="Text Box 103">
          <a:extLst>
            <a:ext uri="{FF2B5EF4-FFF2-40B4-BE49-F238E27FC236}">
              <a16:creationId xmlns:a16="http://schemas.microsoft.com/office/drawing/2014/main" id="{00000000-0008-0000-0100-0000B2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203" name="Text Box 104">
          <a:extLst>
            <a:ext uri="{FF2B5EF4-FFF2-40B4-BE49-F238E27FC236}">
              <a16:creationId xmlns:a16="http://schemas.microsoft.com/office/drawing/2014/main" id="{00000000-0008-0000-0100-0000B3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204" name="Text Box 105">
          <a:extLst>
            <a:ext uri="{FF2B5EF4-FFF2-40B4-BE49-F238E27FC236}">
              <a16:creationId xmlns:a16="http://schemas.microsoft.com/office/drawing/2014/main" id="{00000000-0008-0000-0100-0000B4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205" name="Text Box 106">
          <a:extLst>
            <a:ext uri="{FF2B5EF4-FFF2-40B4-BE49-F238E27FC236}">
              <a16:creationId xmlns:a16="http://schemas.microsoft.com/office/drawing/2014/main" id="{00000000-0008-0000-0100-0000B5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206" name="Text Box 107">
          <a:extLst>
            <a:ext uri="{FF2B5EF4-FFF2-40B4-BE49-F238E27FC236}">
              <a16:creationId xmlns:a16="http://schemas.microsoft.com/office/drawing/2014/main" id="{00000000-0008-0000-0100-0000B6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207" name="Text Box 108">
          <a:extLst>
            <a:ext uri="{FF2B5EF4-FFF2-40B4-BE49-F238E27FC236}">
              <a16:creationId xmlns:a16="http://schemas.microsoft.com/office/drawing/2014/main" id="{00000000-0008-0000-0100-0000B7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208" name="Text Box 109">
          <a:extLst>
            <a:ext uri="{FF2B5EF4-FFF2-40B4-BE49-F238E27FC236}">
              <a16:creationId xmlns:a16="http://schemas.microsoft.com/office/drawing/2014/main" id="{00000000-0008-0000-0100-0000B8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209" name="Text Box 110">
          <a:extLst>
            <a:ext uri="{FF2B5EF4-FFF2-40B4-BE49-F238E27FC236}">
              <a16:creationId xmlns:a16="http://schemas.microsoft.com/office/drawing/2014/main" id="{00000000-0008-0000-0100-0000B9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210" name="Text Box 111">
          <a:extLst>
            <a:ext uri="{FF2B5EF4-FFF2-40B4-BE49-F238E27FC236}">
              <a16:creationId xmlns:a16="http://schemas.microsoft.com/office/drawing/2014/main" id="{00000000-0008-0000-0100-0000BA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211" name="Text Box 112">
          <a:extLst>
            <a:ext uri="{FF2B5EF4-FFF2-40B4-BE49-F238E27FC236}">
              <a16:creationId xmlns:a16="http://schemas.microsoft.com/office/drawing/2014/main" id="{00000000-0008-0000-0100-0000BB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212" name="Text Box 113">
          <a:extLst>
            <a:ext uri="{FF2B5EF4-FFF2-40B4-BE49-F238E27FC236}">
              <a16:creationId xmlns:a16="http://schemas.microsoft.com/office/drawing/2014/main" id="{00000000-0008-0000-0100-0000BC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213" name="Text Box 114">
          <a:extLst>
            <a:ext uri="{FF2B5EF4-FFF2-40B4-BE49-F238E27FC236}">
              <a16:creationId xmlns:a16="http://schemas.microsoft.com/office/drawing/2014/main" id="{00000000-0008-0000-0100-0000BD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214" name="Text Box 115">
          <a:extLst>
            <a:ext uri="{FF2B5EF4-FFF2-40B4-BE49-F238E27FC236}">
              <a16:creationId xmlns:a16="http://schemas.microsoft.com/office/drawing/2014/main" id="{00000000-0008-0000-0100-0000BE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215" name="Text Box 116">
          <a:extLst>
            <a:ext uri="{FF2B5EF4-FFF2-40B4-BE49-F238E27FC236}">
              <a16:creationId xmlns:a16="http://schemas.microsoft.com/office/drawing/2014/main" id="{00000000-0008-0000-0100-0000BF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216" name="Text Box 117">
          <a:extLst>
            <a:ext uri="{FF2B5EF4-FFF2-40B4-BE49-F238E27FC236}">
              <a16:creationId xmlns:a16="http://schemas.microsoft.com/office/drawing/2014/main" id="{00000000-0008-0000-0100-0000C0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217" name="Text Box 118">
          <a:extLst>
            <a:ext uri="{FF2B5EF4-FFF2-40B4-BE49-F238E27FC236}">
              <a16:creationId xmlns:a16="http://schemas.microsoft.com/office/drawing/2014/main" id="{00000000-0008-0000-0100-0000C1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218" name="Text Box 119">
          <a:extLst>
            <a:ext uri="{FF2B5EF4-FFF2-40B4-BE49-F238E27FC236}">
              <a16:creationId xmlns:a16="http://schemas.microsoft.com/office/drawing/2014/main" id="{00000000-0008-0000-0100-0000C2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219" name="Text Box 120">
          <a:extLst>
            <a:ext uri="{FF2B5EF4-FFF2-40B4-BE49-F238E27FC236}">
              <a16:creationId xmlns:a16="http://schemas.microsoft.com/office/drawing/2014/main" id="{00000000-0008-0000-0100-0000C3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220" name="Text Box 121">
          <a:extLst>
            <a:ext uri="{FF2B5EF4-FFF2-40B4-BE49-F238E27FC236}">
              <a16:creationId xmlns:a16="http://schemas.microsoft.com/office/drawing/2014/main" id="{00000000-0008-0000-0100-0000C4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221" name="Text Box 122">
          <a:extLst>
            <a:ext uri="{FF2B5EF4-FFF2-40B4-BE49-F238E27FC236}">
              <a16:creationId xmlns:a16="http://schemas.microsoft.com/office/drawing/2014/main" id="{00000000-0008-0000-0100-0000C5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222" name="Text Box 123">
          <a:extLst>
            <a:ext uri="{FF2B5EF4-FFF2-40B4-BE49-F238E27FC236}">
              <a16:creationId xmlns:a16="http://schemas.microsoft.com/office/drawing/2014/main" id="{00000000-0008-0000-0100-0000C6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223" name="Text Box 124">
          <a:extLst>
            <a:ext uri="{FF2B5EF4-FFF2-40B4-BE49-F238E27FC236}">
              <a16:creationId xmlns:a16="http://schemas.microsoft.com/office/drawing/2014/main" id="{00000000-0008-0000-0100-0000C7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224" name="Text Box 125">
          <a:extLst>
            <a:ext uri="{FF2B5EF4-FFF2-40B4-BE49-F238E27FC236}">
              <a16:creationId xmlns:a16="http://schemas.microsoft.com/office/drawing/2014/main" id="{00000000-0008-0000-0100-0000C8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225" name="Text Box 126">
          <a:extLst>
            <a:ext uri="{FF2B5EF4-FFF2-40B4-BE49-F238E27FC236}">
              <a16:creationId xmlns:a16="http://schemas.microsoft.com/office/drawing/2014/main" id="{00000000-0008-0000-0100-0000C9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226" name="Text Box 127">
          <a:extLst>
            <a:ext uri="{FF2B5EF4-FFF2-40B4-BE49-F238E27FC236}">
              <a16:creationId xmlns:a16="http://schemas.microsoft.com/office/drawing/2014/main" id="{00000000-0008-0000-0100-0000CA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227" name="Text Box 128">
          <a:extLst>
            <a:ext uri="{FF2B5EF4-FFF2-40B4-BE49-F238E27FC236}">
              <a16:creationId xmlns:a16="http://schemas.microsoft.com/office/drawing/2014/main" id="{00000000-0008-0000-0100-0000CB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228" name="Text Box 129">
          <a:extLst>
            <a:ext uri="{FF2B5EF4-FFF2-40B4-BE49-F238E27FC236}">
              <a16:creationId xmlns:a16="http://schemas.microsoft.com/office/drawing/2014/main" id="{00000000-0008-0000-0100-0000CC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229" name="Text Box 130">
          <a:extLst>
            <a:ext uri="{FF2B5EF4-FFF2-40B4-BE49-F238E27FC236}">
              <a16:creationId xmlns:a16="http://schemas.microsoft.com/office/drawing/2014/main" id="{00000000-0008-0000-0100-0000CD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230" name="Text Box 131">
          <a:extLst>
            <a:ext uri="{FF2B5EF4-FFF2-40B4-BE49-F238E27FC236}">
              <a16:creationId xmlns:a16="http://schemas.microsoft.com/office/drawing/2014/main" id="{00000000-0008-0000-0100-0000CE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231" name="Text Box 132">
          <a:extLst>
            <a:ext uri="{FF2B5EF4-FFF2-40B4-BE49-F238E27FC236}">
              <a16:creationId xmlns:a16="http://schemas.microsoft.com/office/drawing/2014/main" id="{00000000-0008-0000-0100-0000CF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232" name="Text Box 133">
          <a:extLst>
            <a:ext uri="{FF2B5EF4-FFF2-40B4-BE49-F238E27FC236}">
              <a16:creationId xmlns:a16="http://schemas.microsoft.com/office/drawing/2014/main" id="{00000000-0008-0000-0100-0000D0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233" name="Text Box 134">
          <a:extLst>
            <a:ext uri="{FF2B5EF4-FFF2-40B4-BE49-F238E27FC236}">
              <a16:creationId xmlns:a16="http://schemas.microsoft.com/office/drawing/2014/main" id="{00000000-0008-0000-0100-0000D1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234" name="Text Box 135">
          <a:extLst>
            <a:ext uri="{FF2B5EF4-FFF2-40B4-BE49-F238E27FC236}">
              <a16:creationId xmlns:a16="http://schemas.microsoft.com/office/drawing/2014/main" id="{00000000-0008-0000-0100-0000D2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235" name="Text Box 136">
          <a:extLst>
            <a:ext uri="{FF2B5EF4-FFF2-40B4-BE49-F238E27FC236}">
              <a16:creationId xmlns:a16="http://schemas.microsoft.com/office/drawing/2014/main" id="{00000000-0008-0000-0100-0000D3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236" name="Text Box 137">
          <a:extLst>
            <a:ext uri="{FF2B5EF4-FFF2-40B4-BE49-F238E27FC236}">
              <a16:creationId xmlns:a16="http://schemas.microsoft.com/office/drawing/2014/main" id="{00000000-0008-0000-0100-0000D4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237" name="Text Box 138">
          <a:extLst>
            <a:ext uri="{FF2B5EF4-FFF2-40B4-BE49-F238E27FC236}">
              <a16:creationId xmlns:a16="http://schemas.microsoft.com/office/drawing/2014/main" id="{00000000-0008-0000-0100-0000D5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238" name="Text Box 139">
          <a:extLst>
            <a:ext uri="{FF2B5EF4-FFF2-40B4-BE49-F238E27FC236}">
              <a16:creationId xmlns:a16="http://schemas.microsoft.com/office/drawing/2014/main" id="{00000000-0008-0000-0100-0000D6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239" name="Text Box 140">
          <a:extLst>
            <a:ext uri="{FF2B5EF4-FFF2-40B4-BE49-F238E27FC236}">
              <a16:creationId xmlns:a16="http://schemas.microsoft.com/office/drawing/2014/main" id="{00000000-0008-0000-0100-0000D7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143</xdr:row>
      <xdr:rowOff>0</xdr:rowOff>
    </xdr:from>
    <xdr:to>
      <xdr:col>30</xdr:col>
      <xdr:colOff>76200</xdr:colOff>
      <xdr:row>188</xdr:row>
      <xdr:rowOff>77079</xdr:rowOff>
    </xdr:to>
    <xdr:sp macro="" textlink="">
      <xdr:nvSpPr>
        <xdr:cNvPr id="1240" name="Text Box 141">
          <a:extLst>
            <a:ext uri="{FF2B5EF4-FFF2-40B4-BE49-F238E27FC236}">
              <a16:creationId xmlns:a16="http://schemas.microsoft.com/office/drawing/2014/main" id="{00000000-0008-0000-0100-0000D8040000}"/>
            </a:ext>
          </a:extLst>
        </xdr:cNvPr>
        <xdr:cNvSpPr txBox="1">
          <a:spLocks noChangeArrowheads="1"/>
        </xdr:cNvSpPr>
      </xdr:nvSpPr>
      <xdr:spPr bwMode="auto">
        <a:xfrm>
          <a:off x="19878675" y="91611450"/>
          <a:ext cx="76200" cy="5376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241" name="Texto 17">
          <a:extLst>
            <a:ext uri="{FF2B5EF4-FFF2-40B4-BE49-F238E27FC236}">
              <a16:creationId xmlns:a16="http://schemas.microsoft.com/office/drawing/2014/main" id="{00000000-0008-0000-0100-0000D904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242" name="Text Box 32">
          <a:extLst>
            <a:ext uri="{FF2B5EF4-FFF2-40B4-BE49-F238E27FC236}">
              <a16:creationId xmlns:a16="http://schemas.microsoft.com/office/drawing/2014/main" id="{00000000-0008-0000-0100-0000DA04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243" name="Text Box 33">
          <a:extLst>
            <a:ext uri="{FF2B5EF4-FFF2-40B4-BE49-F238E27FC236}">
              <a16:creationId xmlns:a16="http://schemas.microsoft.com/office/drawing/2014/main" id="{00000000-0008-0000-0100-0000DB04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244" name="Text Box 34">
          <a:extLst>
            <a:ext uri="{FF2B5EF4-FFF2-40B4-BE49-F238E27FC236}">
              <a16:creationId xmlns:a16="http://schemas.microsoft.com/office/drawing/2014/main" id="{00000000-0008-0000-0100-0000DC04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245" name="Text Box 35">
          <a:extLst>
            <a:ext uri="{FF2B5EF4-FFF2-40B4-BE49-F238E27FC236}">
              <a16:creationId xmlns:a16="http://schemas.microsoft.com/office/drawing/2014/main" id="{00000000-0008-0000-0100-0000DD04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246" name="Text Box 36">
          <a:extLst>
            <a:ext uri="{FF2B5EF4-FFF2-40B4-BE49-F238E27FC236}">
              <a16:creationId xmlns:a16="http://schemas.microsoft.com/office/drawing/2014/main" id="{00000000-0008-0000-0100-0000DE04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247" name="Text Box 37">
          <a:extLst>
            <a:ext uri="{FF2B5EF4-FFF2-40B4-BE49-F238E27FC236}">
              <a16:creationId xmlns:a16="http://schemas.microsoft.com/office/drawing/2014/main" id="{00000000-0008-0000-0100-0000DF04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248" name="Text Box 38">
          <a:extLst>
            <a:ext uri="{FF2B5EF4-FFF2-40B4-BE49-F238E27FC236}">
              <a16:creationId xmlns:a16="http://schemas.microsoft.com/office/drawing/2014/main" id="{00000000-0008-0000-0100-0000E004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249" name="Text Box 39">
          <a:extLst>
            <a:ext uri="{FF2B5EF4-FFF2-40B4-BE49-F238E27FC236}">
              <a16:creationId xmlns:a16="http://schemas.microsoft.com/office/drawing/2014/main" id="{00000000-0008-0000-0100-0000E104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250" name="Text Box 40">
          <a:extLst>
            <a:ext uri="{FF2B5EF4-FFF2-40B4-BE49-F238E27FC236}">
              <a16:creationId xmlns:a16="http://schemas.microsoft.com/office/drawing/2014/main" id="{00000000-0008-0000-0100-0000E204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251" name="Text Box 41">
          <a:extLst>
            <a:ext uri="{FF2B5EF4-FFF2-40B4-BE49-F238E27FC236}">
              <a16:creationId xmlns:a16="http://schemas.microsoft.com/office/drawing/2014/main" id="{00000000-0008-0000-0100-0000E304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252" name="Text Box 42">
          <a:extLst>
            <a:ext uri="{FF2B5EF4-FFF2-40B4-BE49-F238E27FC236}">
              <a16:creationId xmlns:a16="http://schemas.microsoft.com/office/drawing/2014/main" id="{00000000-0008-0000-0100-0000E404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253" name="Text Box 43">
          <a:extLst>
            <a:ext uri="{FF2B5EF4-FFF2-40B4-BE49-F238E27FC236}">
              <a16:creationId xmlns:a16="http://schemas.microsoft.com/office/drawing/2014/main" id="{00000000-0008-0000-0100-0000E504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254" name="Text Box 44">
          <a:extLst>
            <a:ext uri="{FF2B5EF4-FFF2-40B4-BE49-F238E27FC236}">
              <a16:creationId xmlns:a16="http://schemas.microsoft.com/office/drawing/2014/main" id="{00000000-0008-0000-0100-0000E604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255" name="Text Box 45">
          <a:extLst>
            <a:ext uri="{FF2B5EF4-FFF2-40B4-BE49-F238E27FC236}">
              <a16:creationId xmlns:a16="http://schemas.microsoft.com/office/drawing/2014/main" id="{00000000-0008-0000-0100-0000E704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256" name="Texto 17">
          <a:extLst>
            <a:ext uri="{FF2B5EF4-FFF2-40B4-BE49-F238E27FC236}">
              <a16:creationId xmlns:a16="http://schemas.microsoft.com/office/drawing/2014/main" id="{00000000-0008-0000-0100-0000E804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257" name="Text Box 75">
          <a:extLst>
            <a:ext uri="{FF2B5EF4-FFF2-40B4-BE49-F238E27FC236}">
              <a16:creationId xmlns:a16="http://schemas.microsoft.com/office/drawing/2014/main" id="{00000000-0008-0000-0100-0000E904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258" name="Text Box 76">
          <a:extLst>
            <a:ext uri="{FF2B5EF4-FFF2-40B4-BE49-F238E27FC236}">
              <a16:creationId xmlns:a16="http://schemas.microsoft.com/office/drawing/2014/main" id="{00000000-0008-0000-0100-0000EA04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259" name="Text Box 77">
          <a:extLst>
            <a:ext uri="{FF2B5EF4-FFF2-40B4-BE49-F238E27FC236}">
              <a16:creationId xmlns:a16="http://schemas.microsoft.com/office/drawing/2014/main" id="{00000000-0008-0000-0100-0000EB04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260" name="Text Box 78">
          <a:extLst>
            <a:ext uri="{FF2B5EF4-FFF2-40B4-BE49-F238E27FC236}">
              <a16:creationId xmlns:a16="http://schemas.microsoft.com/office/drawing/2014/main" id="{00000000-0008-0000-0100-0000EC04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261" name="Text Box 79">
          <a:extLst>
            <a:ext uri="{FF2B5EF4-FFF2-40B4-BE49-F238E27FC236}">
              <a16:creationId xmlns:a16="http://schemas.microsoft.com/office/drawing/2014/main" id="{00000000-0008-0000-0100-0000ED04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262" name="Text Box 80">
          <a:extLst>
            <a:ext uri="{FF2B5EF4-FFF2-40B4-BE49-F238E27FC236}">
              <a16:creationId xmlns:a16="http://schemas.microsoft.com/office/drawing/2014/main" id="{00000000-0008-0000-0100-0000EE04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263" name="Text Box 81">
          <a:extLst>
            <a:ext uri="{FF2B5EF4-FFF2-40B4-BE49-F238E27FC236}">
              <a16:creationId xmlns:a16="http://schemas.microsoft.com/office/drawing/2014/main" id="{00000000-0008-0000-0100-0000EF04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264" name="Text Box 82">
          <a:extLst>
            <a:ext uri="{FF2B5EF4-FFF2-40B4-BE49-F238E27FC236}">
              <a16:creationId xmlns:a16="http://schemas.microsoft.com/office/drawing/2014/main" id="{00000000-0008-0000-0100-0000F004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265" name="Text Box 83">
          <a:extLst>
            <a:ext uri="{FF2B5EF4-FFF2-40B4-BE49-F238E27FC236}">
              <a16:creationId xmlns:a16="http://schemas.microsoft.com/office/drawing/2014/main" id="{00000000-0008-0000-0100-0000F104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266" name="Text Box 84">
          <a:extLst>
            <a:ext uri="{FF2B5EF4-FFF2-40B4-BE49-F238E27FC236}">
              <a16:creationId xmlns:a16="http://schemas.microsoft.com/office/drawing/2014/main" id="{00000000-0008-0000-0100-0000F204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267" name="Text Box 85">
          <a:extLst>
            <a:ext uri="{FF2B5EF4-FFF2-40B4-BE49-F238E27FC236}">
              <a16:creationId xmlns:a16="http://schemas.microsoft.com/office/drawing/2014/main" id="{00000000-0008-0000-0100-0000F304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268" name="Text Box 86">
          <a:extLst>
            <a:ext uri="{FF2B5EF4-FFF2-40B4-BE49-F238E27FC236}">
              <a16:creationId xmlns:a16="http://schemas.microsoft.com/office/drawing/2014/main" id="{00000000-0008-0000-0100-0000F404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269" name="Text Box 87">
          <a:extLst>
            <a:ext uri="{FF2B5EF4-FFF2-40B4-BE49-F238E27FC236}">
              <a16:creationId xmlns:a16="http://schemas.microsoft.com/office/drawing/2014/main" id="{00000000-0008-0000-0100-0000F504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270" name="Text Box 88">
          <a:extLst>
            <a:ext uri="{FF2B5EF4-FFF2-40B4-BE49-F238E27FC236}">
              <a16:creationId xmlns:a16="http://schemas.microsoft.com/office/drawing/2014/main" id="{00000000-0008-0000-0100-0000F604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271" name="Text Box 46">
          <a:extLst>
            <a:ext uri="{FF2B5EF4-FFF2-40B4-BE49-F238E27FC236}">
              <a16:creationId xmlns:a16="http://schemas.microsoft.com/office/drawing/2014/main" id="{00000000-0008-0000-0100-0000F704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272" name="Text Box 47">
          <a:extLst>
            <a:ext uri="{FF2B5EF4-FFF2-40B4-BE49-F238E27FC236}">
              <a16:creationId xmlns:a16="http://schemas.microsoft.com/office/drawing/2014/main" id="{00000000-0008-0000-0100-0000F804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273" name="Text Box 48">
          <a:extLst>
            <a:ext uri="{FF2B5EF4-FFF2-40B4-BE49-F238E27FC236}">
              <a16:creationId xmlns:a16="http://schemas.microsoft.com/office/drawing/2014/main" id="{00000000-0008-0000-0100-0000F904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274" name="Text Box 49">
          <a:extLst>
            <a:ext uri="{FF2B5EF4-FFF2-40B4-BE49-F238E27FC236}">
              <a16:creationId xmlns:a16="http://schemas.microsoft.com/office/drawing/2014/main" id="{00000000-0008-0000-0100-0000FA04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275" name="Text Box 50">
          <a:extLst>
            <a:ext uri="{FF2B5EF4-FFF2-40B4-BE49-F238E27FC236}">
              <a16:creationId xmlns:a16="http://schemas.microsoft.com/office/drawing/2014/main" id="{00000000-0008-0000-0100-0000FB04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276" name="Text Box 51">
          <a:extLst>
            <a:ext uri="{FF2B5EF4-FFF2-40B4-BE49-F238E27FC236}">
              <a16:creationId xmlns:a16="http://schemas.microsoft.com/office/drawing/2014/main" id="{00000000-0008-0000-0100-0000FC04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277" name="Text Box 52">
          <a:extLst>
            <a:ext uri="{FF2B5EF4-FFF2-40B4-BE49-F238E27FC236}">
              <a16:creationId xmlns:a16="http://schemas.microsoft.com/office/drawing/2014/main" id="{00000000-0008-0000-0100-0000FD04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278" name="Text Box 53">
          <a:extLst>
            <a:ext uri="{FF2B5EF4-FFF2-40B4-BE49-F238E27FC236}">
              <a16:creationId xmlns:a16="http://schemas.microsoft.com/office/drawing/2014/main" id="{00000000-0008-0000-0100-0000FE04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279" name="Text Box 54">
          <a:extLst>
            <a:ext uri="{FF2B5EF4-FFF2-40B4-BE49-F238E27FC236}">
              <a16:creationId xmlns:a16="http://schemas.microsoft.com/office/drawing/2014/main" id="{00000000-0008-0000-0100-0000FF04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280" name="Text Box 55">
          <a:extLst>
            <a:ext uri="{FF2B5EF4-FFF2-40B4-BE49-F238E27FC236}">
              <a16:creationId xmlns:a16="http://schemas.microsoft.com/office/drawing/2014/main" id="{00000000-0008-0000-0100-000000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281" name="Text Box 56">
          <a:extLst>
            <a:ext uri="{FF2B5EF4-FFF2-40B4-BE49-F238E27FC236}">
              <a16:creationId xmlns:a16="http://schemas.microsoft.com/office/drawing/2014/main" id="{00000000-0008-0000-0100-000001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282" name="Text Box 57">
          <a:extLst>
            <a:ext uri="{FF2B5EF4-FFF2-40B4-BE49-F238E27FC236}">
              <a16:creationId xmlns:a16="http://schemas.microsoft.com/office/drawing/2014/main" id="{00000000-0008-0000-0100-000002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283" name="Text Box 58">
          <a:extLst>
            <a:ext uri="{FF2B5EF4-FFF2-40B4-BE49-F238E27FC236}">
              <a16:creationId xmlns:a16="http://schemas.microsoft.com/office/drawing/2014/main" id="{00000000-0008-0000-0100-000003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284" name="Text Box 59">
          <a:extLst>
            <a:ext uri="{FF2B5EF4-FFF2-40B4-BE49-F238E27FC236}">
              <a16:creationId xmlns:a16="http://schemas.microsoft.com/office/drawing/2014/main" id="{00000000-0008-0000-0100-000004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285" name="Text Box 60">
          <a:extLst>
            <a:ext uri="{FF2B5EF4-FFF2-40B4-BE49-F238E27FC236}">
              <a16:creationId xmlns:a16="http://schemas.microsoft.com/office/drawing/2014/main" id="{00000000-0008-0000-0100-000005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286" name="Text Box 61">
          <a:extLst>
            <a:ext uri="{FF2B5EF4-FFF2-40B4-BE49-F238E27FC236}">
              <a16:creationId xmlns:a16="http://schemas.microsoft.com/office/drawing/2014/main" id="{00000000-0008-0000-0100-000006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287" name="Text Box 62">
          <a:extLst>
            <a:ext uri="{FF2B5EF4-FFF2-40B4-BE49-F238E27FC236}">
              <a16:creationId xmlns:a16="http://schemas.microsoft.com/office/drawing/2014/main" id="{00000000-0008-0000-0100-000007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288" name="Text Box 63">
          <a:extLst>
            <a:ext uri="{FF2B5EF4-FFF2-40B4-BE49-F238E27FC236}">
              <a16:creationId xmlns:a16="http://schemas.microsoft.com/office/drawing/2014/main" id="{00000000-0008-0000-0100-000008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289" name="Text Box 64">
          <a:extLst>
            <a:ext uri="{FF2B5EF4-FFF2-40B4-BE49-F238E27FC236}">
              <a16:creationId xmlns:a16="http://schemas.microsoft.com/office/drawing/2014/main" id="{00000000-0008-0000-0100-000009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290" name="Text Box 65">
          <a:extLst>
            <a:ext uri="{FF2B5EF4-FFF2-40B4-BE49-F238E27FC236}">
              <a16:creationId xmlns:a16="http://schemas.microsoft.com/office/drawing/2014/main" id="{00000000-0008-0000-0100-00000A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291" name="Text Box 66">
          <a:extLst>
            <a:ext uri="{FF2B5EF4-FFF2-40B4-BE49-F238E27FC236}">
              <a16:creationId xmlns:a16="http://schemas.microsoft.com/office/drawing/2014/main" id="{00000000-0008-0000-0100-00000B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292" name="Text Box 67">
          <a:extLst>
            <a:ext uri="{FF2B5EF4-FFF2-40B4-BE49-F238E27FC236}">
              <a16:creationId xmlns:a16="http://schemas.microsoft.com/office/drawing/2014/main" id="{00000000-0008-0000-0100-00000C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293" name="Text Box 68">
          <a:extLst>
            <a:ext uri="{FF2B5EF4-FFF2-40B4-BE49-F238E27FC236}">
              <a16:creationId xmlns:a16="http://schemas.microsoft.com/office/drawing/2014/main" id="{00000000-0008-0000-0100-00000D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294" name="Text Box 69">
          <a:extLst>
            <a:ext uri="{FF2B5EF4-FFF2-40B4-BE49-F238E27FC236}">
              <a16:creationId xmlns:a16="http://schemas.microsoft.com/office/drawing/2014/main" id="{00000000-0008-0000-0100-00000E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295" name="Text Box 70">
          <a:extLst>
            <a:ext uri="{FF2B5EF4-FFF2-40B4-BE49-F238E27FC236}">
              <a16:creationId xmlns:a16="http://schemas.microsoft.com/office/drawing/2014/main" id="{00000000-0008-0000-0100-00000F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296" name="Text Box 71">
          <a:extLst>
            <a:ext uri="{FF2B5EF4-FFF2-40B4-BE49-F238E27FC236}">
              <a16:creationId xmlns:a16="http://schemas.microsoft.com/office/drawing/2014/main" id="{00000000-0008-0000-0100-000010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297" name="Text Box 72">
          <a:extLst>
            <a:ext uri="{FF2B5EF4-FFF2-40B4-BE49-F238E27FC236}">
              <a16:creationId xmlns:a16="http://schemas.microsoft.com/office/drawing/2014/main" id="{00000000-0008-0000-0100-000011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298" name="Text Box 73">
          <a:extLst>
            <a:ext uri="{FF2B5EF4-FFF2-40B4-BE49-F238E27FC236}">
              <a16:creationId xmlns:a16="http://schemas.microsoft.com/office/drawing/2014/main" id="{00000000-0008-0000-0100-000012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299" name="Text Box 89">
          <a:extLst>
            <a:ext uri="{FF2B5EF4-FFF2-40B4-BE49-F238E27FC236}">
              <a16:creationId xmlns:a16="http://schemas.microsoft.com/office/drawing/2014/main" id="{00000000-0008-0000-0100-000013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00" name="Text Box 90">
          <a:extLst>
            <a:ext uri="{FF2B5EF4-FFF2-40B4-BE49-F238E27FC236}">
              <a16:creationId xmlns:a16="http://schemas.microsoft.com/office/drawing/2014/main" id="{00000000-0008-0000-0100-000014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01" name="Text Box 91">
          <a:extLst>
            <a:ext uri="{FF2B5EF4-FFF2-40B4-BE49-F238E27FC236}">
              <a16:creationId xmlns:a16="http://schemas.microsoft.com/office/drawing/2014/main" id="{00000000-0008-0000-0100-000015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02" name="Text Box 92">
          <a:extLst>
            <a:ext uri="{FF2B5EF4-FFF2-40B4-BE49-F238E27FC236}">
              <a16:creationId xmlns:a16="http://schemas.microsoft.com/office/drawing/2014/main" id="{00000000-0008-0000-0100-000016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03" name="Text Box 93">
          <a:extLst>
            <a:ext uri="{FF2B5EF4-FFF2-40B4-BE49-F238E27FC236}">
              <a16:creationId xmlns:a16="http://schemas.microsoft.com/office/drawing/2014/main" id="{00000000-0008-0000-0100-000017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04" name="Text Box 94">
          <a:extLst>
            <a:ext uri="{FF2B5EF4-FFF2-40B4-BE49-F238E27FC236}">
              <a16:creationId xmlns:a16="http://schemas.microsoft.com/office/drawing/2014/main" id="{00000000-0008-0000-0100-000018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05" name="Text Box 95">
          <a:extLst>
            <a:ext uri="{FF2B5EF4-FFF2-40B4-BE49-F238E27FC236}">
              <a16:creationId xmlns:a16="http://schemas.microsoft.com/office/drawing/2014/main" id="{00000000-0008-0000-0100-000019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06" name="Text Box 96">
          <a:extLst>
            <a:ext uri="{FF2B5EF4-FFF2-40B4-BE49-F238E27FC236}">
              <a16:creationId xmlns:a16="http://schemas.microsoft.com/office/drawing/2014/main" id="{00000000-0008-0000-0100-00001A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07" name="Text Box 97">
          <a:extLst>
            <a:ext uri="{FF2B5EF4-FFF2-40B4-BE49-F238E27FC236}">
              <a16:creationId xmlns:a16="http://schemas.microsoft.com/office/drawing/2014/main" id="{00000000-0008-0000-0100-00001B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08" name="Text Box 98">
          <a:extLst>
            <a:ext uri="{FF2B5EF4-FFF2-40B4-BE49-F238E27FC236}">
              <a16:creationId xmlns:a16="http://schemas.microsoft.com/office/drawing/2014/main" id="{00000000-0008-0000-0100-00001C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09" name="Text Box 99">
          <a:extLst>
            <a:ext uri="{FF2B5EF4-FFF2-40B4-BE49-F238E27FC236}">
              <a16:creationId xmlns:a16="http://schemas.microsoft.com/office/drawing/2014/main" id="{00000000-0008-0000-0100-00001D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10" name="Text Box 100">
          <a:extLst>
            <a:ext uri="{FF2B5EF4-FFF2-40B4-BE49-F238E27FC236}">
              <a16:creationId xmlns:a16="http://schemas.microsoft.com/office/drawing/2014/main" id="{00000000-0008-0000-0100-00001E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11" name="Text Box 101">
          <a:extLst>
            <a:ext uri="{FF2B5EF4-FFF2-40B4-BE49-F238E27FC236}">
              <a16:creationId xmlns:a16="http://schemas.microsoft.com/office/drawing/2014/main" id="{00000000-0008-0000-0100-00001F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12" name="Text Box 102">
          <a:extLst>
            <a:ext uri="{FF2B5EF4-FFF2-40B4-BE49-F238E27FC236}">
              <a16:creationId xmlns:a16="http://schemas.microsoft.com/office/drawing/2014/main" id="{00000000-0008-0000-0100-000020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13" name="Text Box 103">
          <a:extLst>
            <a:ext uri="{FF2B5EF4-FFF2-40B4-BE49-F238E27FC236}">
              <a16:creationId xmlns:a16="http://schemas.microsoft.com/office/drawing/2014/main" id="{00000000-0008-0000-0100-000021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14" name="Text Box 104">
          <a:extLst>
            <a:ext uri="{FF2B5EF4-FFF2-40B4-BE49-F238E27FC236}">
              <a16:creationId xmlns:a16="http://schemas.microsoft.com/office/drawing/2014/main" id="{00000000-0008-0000-0100-000022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15" name="Text Box 105">
          <a:extLst>
            <a:ext uri="{FF2B5EF4-FFF2-40B4-BE49-F238E27FC236}">
              <a16:creationId xmlns:a16="http://schemas.microsoft.com/office/drawing/2014/main" id="{00000000-0008-0000-0100-000023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16" name="Text Box 106">
          <a:extLst>
            <a:ext uri="{FF2B5EF4-FFF2-40B4-BE49-F238E27FC236}">
              <a16:creationId xmlns:a16="http://schemas.microsoft.com/office/drawing/2014/main" id="{00000000-0008-0000-0100-000024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17" name="Text Box 107">
          <a:extLst>
            <a:ext uri="{FF2B5EF4-FFF2-40B4-BE49-F238E27FC236}">
              <a16:creationId xmlns:a16="http://schemas.microsoft.com/office/drawing/2014/main" id="{00000000-0008-0000-0100-000025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18" name="Text Box 108">
          <a:extLst>
            <a:ext uri="{FF2B5EF4-FFF2-40B4-BE49-F238E27FC236}">
              <a16:creationId xmlns:a16="http://schemas.microsoft.com/office/drawing/2014/main" id="{00000000-0008-0000-0100-000026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19" name="Text Box 109">
          <a:extLst>
            <a:ext uri="{FF2B5EF4-FFF2-40B4-BE49-F238E27FC236}">
              <a16:creationId xmlns:a16="http://schemas.microsoft.com/office/drawing/2014/main" id="{00000000-0008-0000-0100-000027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20" name="Text Box 110">
          <a:extLst>
            <a:ext uri="{FF2B5EF4-FFF2-40B4-BE49-F238E27FC236}">
              <a16:creationId xmlns:a16="http://schemas.microsoft.com/office/drawing/2014/main" id="{00000000-0008-0000-0100-000028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21" name="Text Box 111">
          <a:extLst>
            <a:ext uri="{FF2B5EF4-FFF2-40B4-BE49-F238E27FC236}">
              <a16:creationId xmlns:a16="http://schemas.microsoft.com/office/drawing/2014/main" id="{00000000-0008-0000-0100-000029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22" name="Text Box 112">
          <a:extLst>
            <a:ext uri="{FF2B5EF4-FFF2-40B4-BE49-F238E27FC236}">
              <a16:creationId xmlns:a16="http://schemas.microsoft.com/office/drawing/2014/main" id="{00000000-0008-0000-0100-00002A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23" name="Text Box 113">
          <a:extLst>
            <a:ext uri="{FF2B5EF4-FFF2-40B4-BE49-F238E27FC236}">
              <a16:creationId xmlns:a16="http://schemas.microsoft.com/office/drawing/2014/main" id="{00000000-0008-0000-0100-00002B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24" name="Text Box 114">
          <a:extLst>
            <a:ext uri="{FF2B5EF4-FFF2-40B4-BE49-F238E27FC236}">
              <a16:creationId xmlns:a16="http://schemas.microsoft.com/office/drawing/2014/main" id="{00000000-0008-0000-0100-00002C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25" name="Text Box 115">
          <a:extLst>
            <a:ext uri="{FF2B5EF4-FFF2-40B4-BE49-F238E27FC236}">
              <a16:creationId xmlns:a16="http://schemas.microsoft.com/office/drawing/2014/main" id="{00000000-0008-0000-0100-00002D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26" name="Text Box 116">
          <a:extLst>
            <a:ext uri="{FF2B5EF4-FFF2-40B4-BE49-F238E27FC236}">
              <a16:creationId xmlns:a16="http://schemas.microsoft.com/office/drawing/2014/main" id="{00000000-0008-0000-0100-00002E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27" name="Text Box 117">
          <a:extLst>
            <a:ext uri="{FF2B5EF4-FFF2-40B4-BE49-F238E27FC236}">
              <a16:creationId xmlns:a16="http://schemas.microsoft.com/office/drawing/2014/main" id="{00000000-0008-0000-0100-00002F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28" name="Text Box 118">
          <a:extLst>
            <a:ext uri="{FF2B5EF4-FFF2-40B4-BE49-F238E27FC236}">
              <a16:creationId xmlns:a16="http://schemas.microsoft.com/office/drawing/2014/main" id="{00000000-0008-0000-0100-000030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29" name="Text Box 119">
          <a:extLst>
            <a:ext uri="{FF2B5EF4-FFF2-40B4-BE49-F238E27FC236}">
              <a16:creationId xmlns:a16="http://schemas.microsoft.com/office/drawing/2014/main" id="{00000000-0008-0000-0100-000031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30" name="Text Box 120">
          <a:extLst>
            <a:ext uri="{FF2B5EF4-FFF2-40B4-BE49-F238E27FC236}">
              <a16:creationId xmlns:a16="http://schemas.microsoft.com/office/drawing/2014/main" id="{00000000-0008-0000-0100-000032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31" name="Text Box 121">
          <a:extLst>
            <a:ext uri="{FF2B5EF4-FFF2-40B4-BE49-F238E27FC236}">
              <a16:creationId xmlns:a16="http://schemas.microsoft.com/office/drawing/2014/main" id="{00000000-0008-0000-0100-000033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32" name="Text Box 122">
          <a:extLst>
            <a:ext uri="{FF2B5EF4-FFF2-40B4-BE49-F238E27FC236}">
              <a16:creationId xmlns:a16="http://schemas.microsoft.com/office/drawing/2014/main" id="{00000000-0008-0000-0100-000034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33" name="Text Box 123">
          <a:extLst>
            <a:ext uri="{FF2B5EF4-FFF2-40B4-BE49-F238E27FC236}">
              <a16:creationId xmlns:a16="http://schemas.microsoft.com/office/drawing/2014/main" id="{00000000-0008-0000-0100-000035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34" name="Text Box 124">
          <a:extLst>
            <a:ext uri="{FF2B5EF4-FFF2-40B4-BE49-F238E27FC236}">
              <a16:creationId xmlns:a16="http://schemas.microsoft.com/office/drawing/2014/main" id="{00000000-0008-0000-0100-000036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35" name="Text Box 125">
          <a:extLst>
            <a:ext uri="{FF2B5EF4-FFF2-40B4-BE49-F238E27FC236}">
              <a16:creationId xmlns:a16="http://schemas.microsoft.com/office/drawing/2014/main" id="{00000000-0008-0000-0100-000037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36" name="Text Box 126">
          <a:extLst>
            <a:ext uri="{FF2B5EF4-FFF2-40B4-BE49-F238E27FC236}">
              <a16:creationId xmlns:a16="http://schemas.microsoft.com/office/drawing/2014/main" id="{00000000-0008-0000-0100-000038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37" name="Text Box 127">
          <a:extLst>
            <a:ext uri="{FF2B5EF4-FFF2-40B4-BE49-F238E27FC236}">
              <a16:creationId xmlns:a16="http://schemas.microsoft.com/office/drawing/2014/main" id="{00000000-0008-0000-0100-000039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38" name="Text Box 128">
          <a:extLst>
            <a:ext uri="{FF2B5EF4-FFF2-40B4-BE49-F238E27FC236}">
              <a16:creationId xmlns:a16="http://schemas.microsoft.com/office/drawing/2014/main" id="{00000000-0008-0000-0100-00003A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39" name="Text Box 129">
          <a:extLst>
            <a:ext uri="{FF2B5EF4-FFF2-40B4-BE49-F238E27FC236}">
              <a16:creationId xmlns:a16="http://schemas.microsoft.com/office/drawing/2014/main" id="{00000000-0008-0000-0100-00003B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40" name="Text Box 130">
          <a:extLst>
            <a:ext uri="{FF2B5EF4-FFF2-40B4-BE49-F238E27FC236}">
              <a16:creationId xmlns:a16="http://schemas.microsoft.com/office/drawing/2014/main" id="{00000000-0008-0000-0100-00003C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41" name="Text Box 131">
          <a:extLst>
            <a:ext uri="{FF2B5EF4-FFF2-40B4-BE49-F238E27FC236}">
              <a16:creationId xmlns:a16="http://schemas.microsoft.com/office/drawing/2014/main" id="{00000000-0008-0000-0100-00003D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42" name="Text Box 132">
          <a:extLst>
            <a:ext uri="{FF2B5EF4-FFF2-40B4-BE49-F238E27FC236}">
              <a16:creationId xmlns:a16="http://schemas.microsoft.com/office/drawing/2014/main" id="{00000000-0008-0000-0100-00003E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43" name="Text Box 133">
          <a:extLst>
            <a:ext uri="{FF2B5EF4-FFF2-40B4-BE49-F238E27FC236}">
              <a16:creationId xmlns:a16="http://schemas.microsoft.com/office/drawing/2014/main" id="{00000000-0008-0000-0100-00003F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44" name="Text Box 134">
          <a:extLst>
            <a:ext uri="{FF2B5EF4-FFF2-40B4-BE49-F238E27FC236}">
              <a16:creationId xmlns:a16="http://schemas.microsoft.com/office/drawing/2014/main" id="{00000000-0008-0000-0100-000040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45" name="Text Box 135">
          <a:extLst>
            <a:ext uri="{FF2B5EF4-FFF2-40B4-BE49-F238E27FC236}">
              <a16:creationId xmlns:a16="http://schemas.microsoft.com/office/drawing/2014/main" id="{00000000-0008-0000-0100-000041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46" name="Text Box 136">
          <a:extLst>
            <a:ext uri="{FF2B5EF4-FFF2-40B4-BE49-F238E27FC236}">
              <a16:creationId xmlns:a16="http://schemas.microsoft.com/office/drawing/2014/main" id="{00000000-0008-0000-0100-000042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47" name="Text Box 137">
          <a:extLst>
            <a:ext uri="{FF2B5EF4-FFF2-40B4-BE49-F238E27FC236}">
              <a16:creationId xmlns:a16="http://schemas.microsoft.com/office/drawing/2014/main" id="{00000000-0008-0000-0100-000043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48" name="Text Box 138">
          <a:extLst>
            <a:ext uri="{FF2B5EF4-FFF2-40B4-BE49-F238E27FC236}">
              <a16:creationId xmlns:a16="http://schemas.microsoft.com/office/drawing/2014/main" id="{00000000-0008-0000-0100-000044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49" name="Text Box 139">
          <a:extLst>
            <a:ext uri="{FF2B5EF4-FFF2-40B4-BE49-F238E27FC236}">
              <a16:creationId xmlns:a16="http://schemas.microsoft.com/office/drawing/2014/main" id="{00000000-0008-0000-0100-000045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50" name="Text Box 140">
          <a:extLst>
            <a:ext uri="{FF2B5EF4-FFF2-40B4-BE49-F238E27FC236}">
              <a16:creationId xmlns:a16="http://schemas.microsoft.com/office/drawing/2014/main" id="{00000000-0008-0000-0100-000046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51" name="Text Box 141">
          <a:extLst>
            <a:ext uri="{FF2B5EF4-FFF2-40B4-BE49-F238E27FC236}">
              <a16:creationId xmlns:a16="http://schemas.microsoft.com/office/drawing/2014/main" id="{00000000-0008-0000-0100-000047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52" name="Texto 17">
          <a:extLst>
            <a:ext uri="{FF2B5EF4-FFF2-40B4-BE49-F238E27FC236}">
              <a16:creationId xmlns:a16="http://schemas.microsoft.com/office/drawing/2014/main" id="{00000000-0008-0000-0100-000048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53" name="Text Box 143">
          <a:extLst>
            <a:ext uri="{FF2B5EF4-FFF2-40B4-BE49-F238E27FC236}">
              <a16:creationId xmlns:a16="http://schemas.microsoft.com/office/drawing/2014/main" id="{00000000-0008-0000-0100-000049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54" name="Text Box 144">
          <a:extLst>
            <a:ext uri="{FF2B5EF4-FFF2-40B4-BE49-F238E27FC236}">
              <a16:creationId xmlns:a16="http://schemas.microsoft.com/office/drawing/2014/main" id="{00000000-0008-0000-0100-00004A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55" name="Text Box 145">
          <a:extLst>
            <a:ext uri="{FF2B5EF4-FFF2-40B4-BE49-F238E27FC236}">
              <a16:creationId xmlns:a16="http://schemas.microsoft.com/office/drawing/2014/main" id="{00000000-0008-0000-0100-00004B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56" name="Text Box 146">
          <a:extLst>
            <a:ext uri="{FF2B5EF4-FFF2-40B4-BE49-F238E27FC236}">
              <a16:creationId xmlns:a16="http://schemas.microsoft.com/office/drawing/2014/main" id="{00000000-0008-0000-0100-00004C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57" name="Text Box 147">
          <a:extLst>
            <a:ext uri="{FF2B5EF4-FFF2-40B4-BE49-F238E27FC236}">
              <a16:creationId xmlns:a16="http://schemas.microsoft.com/office/drawing/2014/main" id="{00000000-0008-0000-0100-00004D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58" name="Text Box 148">
          <a:extLst>
            <a:ext uri="{FF2B5EF4-FFF2-40B4-BE49-F238E27FC236}">
              <a16:creationId xmlns:a16="http://schemas.microsoft.com/office/drawing/2014/main" id="{00000000-0008-0000-0100-00004E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59" name="Text Box 149">
          <a:extLst>
            <a:ext uri="{FF2B5EF4-FFF2-40B4-BE49-F238E27FC236}">
              <a16:creationId xmlns:a16="http://schemas.microsoft.com/office/drawing/2014/main" id="{00000000-0008-0000-0100-00004F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60" name="Text Box 150">
          <a:extLst>
            <a:ext uri="{FF2B5EF4-FFF2-40B4-BE49-F238E27FC236}">
              <a16:creationId xmlns:a16="http://schemas.microsoft.com/office/drawing/2014/main" id="{00000000-0008-0000-0100-000050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61" name="Text Box 151">
          <a:extLst>
            <a:ext uri="{FF2B5EF4-FFF2-40B4-BE49-F238E27FC236}">
              <a16:creationId xmlns:a16="http://schemas.microsoft.com/office/drawing/2014/main" id="{00000000-0008-0000-0100-000051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62" name="Text Box 152">
          <a:extLst>
            <a:ext uri="{FF2B5EF4-FFF2-40B4-BE49-F238E27FC236}">
              <a16:creationId xmlns:a16="http://schemas.microsoft.com/office/drawing/2014/main" id="{00000000-0008-0000-0100-000052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63" name="Text Box 153">
          <a:extLst>
            <a:ext uri="{FF2B5EF4-FFF2-40B4-BE49-F238E27FC236}">
              <a16:creationId xmlns:a16="http://schemas.microsoft.com/office/drawing/2014/main" id="{00000000-0008-0000-0100-000053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64" name="Text Box 154">
          <a:extLst>
            <a:ext uri="{FF2B5EF4-FFF2-40B4-BE49-F238E27FC236}">
              <a16:creationId xmlns:a16="http://schemas.microsoft.com/office/drawing/2014/main" id="{00000000-0008-0000-0100-000054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65" name="Text Box 155">
          <a:extLst>
            <a:ext uri="{FF2B5EF4-FFF2-40B4-BE49-F238E27FC236}">
              <a16:creationId xmlns:a16="http://schemas.microsoft.com/office/drawing/2014/main" id="{00000000-0008-0000-0100-000055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66" name="Text Box 156">
          <a:extLst>
            <a:ext uri="{FF2B5EF4-FFF2-40B4-BE49-F238E27FC236}">
              <a16:creationId xmlns:a16="http://schemas.microsoft.com/office/drawing/2014/main" id="{00000000-0008-0000-0100-000056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67" name="Texto 17">
          <a:extLst>
            <a:ext uri="{FF2B5EF4-FFF2-40B4-BE49-F238E27FC236}">
              <a16:creationId xmlns:a16="http://schemas.microsoft.com/office/drawing/2014/main" id="{00000000-0008-0000-0100-000057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68" name="Text Box 158">
          <a:extLst>
            <a:ext uri="{FF2B5EF4-FFF2-40B4-BE49-F238E27FC236}">
              <a16:creationId xmlns:a16="http://schemas.microsoft.com/office/drawing/2014/main" id="{00000000-0008-0000-0100-000058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69" name="Text Box 159">
          <a:extLst>
            <a:ext uri="{FF2B5EF4-FFF2-40B4-BE49-F238E27FC236}">
              <a16:creationId xmlns:a16="http://schemas.microsoft.com/office/drawing/2014/main" id="{00000000-0008-0000-0100-000059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70" name="Text Box 160">
          <a:extLst>
            <a:ext uri="{FF2B5EF4-FFF2-40B4-BE49-F238E27FC236}">
              <a16:creationId xmlns:a16="http://schemas.microsoft.com/office/drawing/2014/main" id="{00000000-0008-0000-0100-00005A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71" name="Text Box 161">
          <a:extLst>
            <a:ext uri="{FF2B5EF4-FFF2-40B4-BE49-F238E27FC236}">
              <a16:creationId xmlns:a16="http://schemas.microsoft.com/office/drawing/2014/main" id="{00000000-0008-0000-0100-00005B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72" name="Text Box 162">
          <a:extLst>
            <a:ext uri="{FF2B5EF4-FFF2-40B4-BE49-F238E27FC236}">
              <a16:creationId xmlns:a16="http://schemas.microsoft.com/office/drawing/2014/main" id="{00000000-0008-0000-0100-00005C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73" name="Text Box 163">
          <a:extLst>
            <a:ext uri="{FF2B5EF4-FFF2-40B4-BE49-F238E27FC236}">
              <a16:creationId xmlns:a16="http://schemas.microsoft.com/office/drawing/2014/main" id="{00000000-0008-0000-0100-00005D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74" name="Text Box 164">
          <a:extLst>
            <a:ext uri="{FF2B5EF4-FFF2-40B4-BE49-F238E27FC236}">
              <a16:creationId xmlns:a16="http://schemas.microsoft.com/office/drawing/2014/main" id="{00000000-0008-0000-0100-00005E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75" name="Text Box 165">
          <a:extLst>
            <a:ext uri="{FF2B5EF4-FFF2-40B4-BE49-F238E27FC236}">
              <a16:creationId xmlns:a16="http://schemas.microsoft.com/office/drawing/2014/main" id="{00000000-0008-0000-0100-00005F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76" name="Text Box 166">
          <a:extLst>
            <a:ext uri="{FF2B5EF4-FFF2-40B4-BE49-F238E27FC236}">
              <a16:creationId xmlns:a16="http://schemas.microsoft.com/office/drawing/2014/main" id="{00000000-0008-0000-0100-000060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77" name="Text Box 167">
          <a:extLst>
            <a:ext uri="{FF2B5EF4-FFF2-40B4-BE49-F238E27FC236}">
              <a16:creationId xmlns:a16="http://schemas.microsoft.com/office/drawing/2014/main" id="{00000000-0008-0000-0100-000061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78" name="Text Box 168">
          <a:extLst>
            <a:ext uri="{FF2B5EF4-FFF2-40B4-BE49-F238E27FC236}">
              <a16:creationId xmlns:a16="http://schemas.microsoft.com/office/drawing/2014/main" id="{00000000-0008-0000-0100-000062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79" name="Text Box 169">
          <a:extLst>
            <a:ext uri="{FF2B5EF4-FFF2-40B4-BE49-F238E27FC236}">
              <a16:creationId xmlns:a16="http://schemas.microsoft.com/office/drawing/2014/main" id="{00000000-0008-0000-0100-000063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80" name="Text Box 170">
          <a:extLst>
            <a:ext uri="{FF2B5EF4-FFF2-40B4-BE49-F238E27FC236}">
              <a16:creationId xmlns:a16="http://schemas.microsoft.com/office/drawing/2014/main" id="{00000000-0008-0000-0100-000064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81" name="Text Box 171">
          <a:extLst>
            <a:ext uri="{FF2B5EF4-FFF2-40B4-BE49-F238E27FC236}">
              <a16:creationId xmlns:a16="http://schemas.microsoft.com/office/drawing/2014/main" id="{00000000-0008-0000-0100-000065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82" name="Text Box 172">
          <a:extLst>
            <a:ext uri="{FF2B5EF4-FFF2-40B4-BE49-F238E27FC236}">
              <a16:creationId xmlns:a16="http://schemas.microsoft.com/office/drawing/2014/main" id="{00000000-0008-0000-0100-000066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83" name="Text Box 173">
          <a:extLst>
            <a:ext uri="{FF2B5EF4-FFF2-40B4-BE49-F238E27FC236}">
              <a16:creationId xmlns:a16="http://schemas.microsoft.com/office/drawing/2014/main" id="{00000000-0008-0000-0100-000067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84" name="Text Box 174">
          <a:extLst>
            <a:ext uri="{FF2B5EF4-FFF2-40B4-BE49-F238E27FC236}">
              <a16:creationId xmlns:a16="http://schemas.microsoft.com/office/drawing/2014/main" id="{00000000-0008-0000-0100-000068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85" name="Text Box 175">
          <a:extLst>
            <a:ext uri="{FF2B5EF4-FFF2-40B4-BE49-F238E27FC236}">
              <a16:creationId xmlns:a16="http://schemas.microsoft.com/office/drawing/2014/main" id="{00000000-0008-0000-0100-000069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86" name="Text Box 176">
          <a:extLst>
            <a:ext uri="{FF2B5EF4-FFF2-40B4-BE49-F238E27FC236}">
              <a16:creationId xmlns:a16="http://schemas.microsoft.com/office/drawing/2014/main" id="{00000000-0008-0000-0100-00006A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87" name="Text Box 177">
          <a:extLst>
            <a:ext uri="{FF2B5EF4-FFF2-40B4-BE49-F238E27FC236}">
              <a16:creationId xmlns:a16="http://schemas.microsoft.com/office/drawing/2014/main" id="{00000000-0008-0000-0100-00006B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388" name="Text Box 178">
          <a:extLst>
            <a:ext uri="{FF2B5EF4-FFF2-40B4-BE49-F238E27FC236}">
              <a16:creationId xmlns:a16="http://schemas.microsoft.com/office/drawing/2014/main" id="{00000000-0008-0000-0100-00006C05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389" name="Texto 17">
          <a:extLst>
            <a:ext uri="{FF2B5EF4-FFF2-40B4-BE49-F238E27FC236}">
              <a16:creationId xmlns:a16="http://schemas.microsoft.com/office/drawing/2014/main" id="{00000000-0008-0000-0100-00006D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390" name="Text Box 32">
          <a:extLst>
            <a:ext uri="{FF2B5EF4-FFF2-40B4-BE49-F238E27FC236}">
              <a16:creationId xmlns:a16="http://schemas.microsoft.com/office/drawing/2014/main" id="{00000000-0008-0000-0100-00006E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391" name="Text Box 33">
          <a:extLst>
            <a:ext uri="{FF2B5EF4-FFF2-40B4-BE49-F238E27FC236}">
              <a16:creationId xmlns:a16="http://schemas.microsoft.com/office/drawing/2014/main" id="{00000000-0008-0000-0100-00006F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392" name="Text Box 34">
          <a:extLst>
            <a:ext uri="{FF2B5EF4-FFF2-40B4-BE49-F238E27FC236}">
              <a16:creationId xmlns:a16="http://schemas.microsoft.com/office/drawing/2014/main" id="{00000000-0008-0000-0100-000070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393" name="Text Box 35">
          <a:extLst>
            <a:ext uri="{FF2B5EF4-FFF2-40B4-BE49-F238E27FC236}">
              <a16:creationId xmlns:a16="http://schemas.microsoft.com/office/drawing/2014/main" id="{00000000-0008-0000-0100-000071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394" name="Text Box 36">
          <a:extLst>
            <a:ext uri="{FF2B5EF4-FFF2-40B4-BE49-F238E27FC236}">
              <a16:creationId xmlns:a16="http://schemas.microsoft.com/office/drawing/2014/main" id="{00000000-0008-0000-0100-000072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395" name="Text Box 37">
          <a:extLst>
            <a:ext uri="{FF2B5EF4-FFF2-40B4-BE49-F238E27FC236}">
              <a16:creationId xmlns:a16="http://schemas.microsoft.com/office/drawing/2014/main" id="{00000000-0008-0000-0100-000073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396" name="Text Box 38">
          <a:extLst>
            <a:ext uri="{FF2B5EF4-FFF2-40B4-BE49-F238E27FC236}">
              <a16:creationId xmlns:a16="http://schemas.microsoft.com/office/drawing/2014/main" id="{00000000-0008-0000-0100-000074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397" name="Text Box 39">
          <a:extLst>
            <a:ext uri="{FF2B5EF4-FFF2-40B4-BE49-F238E27FC236}">
              <a16:creationId xmlns:a16="http://schemas.microsoft.com/office/drawing/2014/main" id="{00000000-0008-0000-0100-000075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398" name="Text Box 40">
          <a:extLst>
            <a:ext uri="{FF2B5EF4-FFF2-40B4-BE49-F238E27FC236}">
              <a16:creationId xmlns:a16="http://schemas.microsoft.com/office/drawing/2014/main" id="{00000000-0008-0000-0100-000076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399" name="Text Box 41">
          <a:extLst>
            <a:ext uri="{FF2B5EF4-FFF2-40B4-BE49-F238E27FC236}">
              <a16:creationId xmlns:a16="http://schemas.microsoft.com/office/drawing/2014/main" id="{00000000-0008-0000-0100-000077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00" name="Text Box 42">
          <a:extLst>
            <a:ext uri="{FF2B5EF4-FFF2-40B4-BE49-F238E27FC236}">
              <a16:creationId xmlns:a16="http://schemas.microsoft.com/office/drawing/2014/main" id="{00000000-0008-0000-0100-000078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01" name="Text Box 43">
          <a:extLst>
            <a:ext uri="{FF2B5EF4-FFF2-40B4-BE49-F238E27FC236}">
              <a16:creationId xmlns:a16="http://schemas.microsoft.com/office/drawing/2014/main" id="{00000000-0008-0000-0100-000079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02" name="Text Box 44">
          <a:extLst>
            <a:ext uri="{FF2B5EF4-FFF2-40B4-BE49-F238E27FC236}">
              <a16:creationId xmlns:a16="http://schemas.microsoft.com/office/drawing/2014/main" id="{00000000-0008-0000-0100-00007A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03" name="Text Box 45">
          <a:extLst>
            <a:ext uri="{FF2B5EF4-FFF2-40B4-BE49-F238E27FC236}">
              <a16:creationId xmlns:a16="http://schemas.microsoft.com/office/drawing/2014/main" id="{00000000-0008-0000-0100-00007B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04" name="Texto 17">
          <a:extLst>
            <a:ext uri="{FF2B5EF4-FFF2-40B4-BE49-F238E27FC236}">
              <a16:creationId xmlns:a16="http://schemas.microsoft.com/office/drawing/2014/main" id="{00000000-0008-0000-0100-00007C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05" name="Text Box 75">
          <a:extLst>
            <a:ext uri="{FF2B5EF4-FFF2-40B4-BE49-F238E27FC236}">
              <a16:creationId xmlns:a16="http://schemas.microsoft.com/office/drawing/2014/main" id="{00000000-0008-0000-0100-00007D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06" name="Text Box 76">
          <a:extLst>
            <a:ext uri="{FF2B5EF4-FFF2-40B4-BE49-F238E27FC236}">
              <a16:creationId xmlns:a16="http://schemas.microsoft.com/office/drawing/2014/main" id="{00000000-0008-0000-0100-00007E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07" name="Text Box 77">
          <a:extLst>
            <a:ext uri="{FF2B5EF4-FFF2-40B4-BE49-F238E27FC236}">
              <a16:creationId xmlns:a16="http://schemas.microsoft.com/office/drawing/2014/main" id="{00000000-0008-0000-0100-00007F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08" name="Text Box 78">
          <a:extLst>
            <a:ext uri="{FF2B5EF4-FFF2-40B4-BE49-F238E27FC236}">
              <a16:creationId xmlns:a16="http://schemas.microsoft.com/office/drawing/2014/main" id="{00000000-0008-0000-0100-000080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09" name="Text Box 79">
          <a:extLst>
            <a:ext uri="{FF2B5EF4-FFF2-40B4-BE49-F238E27FC236}">
              <a16:creationId xmlns:a16="http://schemas.microsoft.com/office/drawing/2014/main" id="{00000000-0008-0000-0100-000081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10" name="Text Box 80">
          <a:extLst>
            <a:ext uri="{FF2B5EF4-FFF2-40B4-BE49-F238E27FC236}">
              <a16:creationId xmlns:a16="http://schemas.microsoft.com/office/drawing/2014/main" id="{00000000-0008-0000-0100-000082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11" name="Text Box 81">
          <a:extLst>
            <a:ext uri="{FF2B5EF4-FFF2-40B4-BE49-F238E27FC236}">
              <a16:creationId xmlns:a16="http://schemas.microsoft.com/office/drawing/2014/main" id="{00000000-0008-0000-0100-000083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12" name="Text Box 82">
          <a:extLst>
            <a:ext uri="{FF2B5EF4-FFF2-40B4-BE49-F238E27FC236}">
              <a16:creationId xmlns:a16="http://schemas.microsoft.com/office/drawing/2014/main" id="{00000000-0008-0000-0100-000084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13" name="Text Box 83">
          <a:extLst>
            <a:ext uri="{FF2B5EF4-FFF2-40B4-BE49-F238E27FC236}">
              <a16:creationId xmlns:a16="http://schemas.microsoft.com/office/drawing/2014/main" id="{00000000-0008-0000-0100-000085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14" name="Text Box 84">
          <a:extLst>
            <a:ext uri="{FF2B5EF4-FFF2-40B4-BE49-F238E27FC236}">
              <a16:creationId xmlns:a16="http://schemas.microsoft.com/office/drawing/2014/main" id="{00000000-0008-0000-0100-000086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15" name="Text Box 85">
          <a:extLst>
            <a:ext uri="{FF2B5EF4-FFF2-40B4-BE49-F238E27FC236}">
              <a16:creationId xmlns:a16="http://schemas.microsoft.com/office/drawing/2014/main" id="{00000000-0008-0000-0100-000087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16" name="Text Box 86">
          <a:extLst>
            <a:ext uri="{FF2B5EF4-FFF2-40B4-BE49-F238E27FC236}">
              <a16:creationId xmlns:a16="http://schemas.microsoft.com/office/drawing/2014/main" id="{00000000-0008-0000-0100-000088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17" name="Text Box 87">
          <a:extLst>
            <a:ext uri="{FF2B5EF4-FFF2-40B4-BE49-F238E27FC236}">
              <a16:creationId xmlns:a16="http://schemas.microsoft.com/office/drawing/2014/main" id="{00000000-0008-0000-0100-000089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18" name="Text Box 88">
          <a:extLst>
            <a:ext uri="{FF2B5EF4-FFF2-40B4-BE49-F238E27FC236}">
              <a16:creationId xmlns:a16="http://schemas.microsoft.com/office/drawing/2014/main" id="{00000000-0008-0000-0100-00008A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19" name="Texto 17">
          <a:extLst>
            <a:ext uri="{FF2B5EF4-FFF2-40B4-BE49-F238E27FC236}">
              <a16:creationId xmlns:a16="http://schemas.microsoft.com/office/drawing/2014/main" id="{00000000-0008-0000-0100-00008B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20" name="Text Box 32">
          <a:extLst>
            <a:ext uri="{FF2B5EF4-FFF2-40B4-BE49-F238E27FC236}">
              <a16:creationId xmlns:a16="http://schemas.microsoft.com/office/drawing/2014/main" id="{00000000-0008-0000-0100-00008C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21" name="Text Box 33">
          <a:extLst>
            <a:ext uri="{FF2B5EF4-FFF2-40B4-BE49-F238E27FC236}">
              <a16:creationId xmlns:a16="http://schemas.microsoft.com/office/drawing/2014/main" id="{00000000-0008-0000-0100-00008D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22" name="Text Box 34">
          <a:extLst>
            <a:ext uri="{FF2B5EF4-FFF2-40B4-BE49-F238E27FC236}">
              <a16:creationId xmlns:a16="http://schemas.microsoft.com/office/drawing/2014/main" id="{00000000-0008-0000-0100-00008E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23" name="Text Box 35">
          <a:extLst>
            <a:ext uri="{FF2B5EF4-FFF2-40B4-BE49-F238E27FC236}">
              <a16:creationId xmlns:a16="http://schemas.microsoft.com/office/drawing/2014/main" id="{00000000-0008-0000-0100-00008F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24" name="Text Box 36">
          <a:extLst>
            <a:ext uri="{FF2B5EF4-FFF2-40B4-BE49-F238E27FC236}">
              <a16:creationId xmlns:a16="http://schemas.microsoft.com/office/drawing/2014/main" id="{00000000-0008-0000-0100-000090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25" name="Text Box 37">
          <a:extLst>
            <a:ext uri="{FF2B5EF4-FFF2-40B4-BE49-F238E27FC236}">
              <a16:creationId xmlns:a16="http://schemas.microsoft.com/office/drawing/2014/main" id="{00000000-0008-0000-0100-000091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26" name="Text Box 38">
          <a:extLst>
            <a:ext uri="{FF2B5EF4-FFF2-40B4-BE49-F238E27FC236}">
              <a16:creationId xmlns:a16="http://schemas.microsoft.com/office/drawing/2014/main" id="{00000000-0008-0000-0100-000092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27" name="Text Box 39">
          <a:extLst>
            <a:ext uri="{FF2B5EF4-FFF2-40B4-BE49-F238E27FC236}">
              <a16:creationId xmlns:a16="http://schemas.microsoft.com/office/drawing/2014/main" id="{00000000-0008-0000-0100-000093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28" name="Text Box 40">
          <a:extLst>
            <a:ext uri="{FF2B5EF4-FFF2-40B4-BE49-F238E27FC236}">
              <a16:creationId xmlns:a16="http://schemas.microsoft.com/office/drawing/2014/main" id="{00000000-0008-0000-0100-000094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29" name="Text Box 41">
          <a:extLst>
            <a:ext uri="{FF2B5EF4-FFF2-40B4-BE49-F238E27FC236}">
              <a16:creationId xmlns:a16="http://schemas.microsoft.com/office/drawing/2014/main" id="{00000000-0008-0000-0100-000095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30" name="Text Box 42">
          <a:extLst>
            <a:ext uri="{FF2B5EF4-FFF2-40B4-BE49-F238E27FC236}">
              <a16:creationId xmlns:a16="http://schemas.microsoft.com/office/drawing/2014/main" id="{00000000-0008-0000-0100-000096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31" name="Text Box 43">
          <a:extLst>
            <a:ext uri="{FF2B5EF4-FFF2-40B4-BE49-F238E27FC236}">
              <a16:creationId xmlns:a16="http://schemas.microsoft.com/office/drawing/2014/main" id="{00000000-0008-0000-0100-000097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32" name="Text Box 44">
          <a:extLst>
            <a:ext uri="{FF2B5EF4-FFF2-40B4-BE49-F238E27FC236}">
              <a16:creationId xmlns:a16="http://schemas.microsoft.com/office/drawing/2014/main" id="{00000000-0008-0000-0100-000098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33" name="Text Box 45">
          <a:extLst>
            <a:ext uri="{FF2B5EF4-FFF2-40B4-BE49-F238E27FC236}">
              <a16:creationId xmlns:a16="http://schemas.microsoft.com/office/drawing/2014/main" id="{00000000-0008-0000-0100-000099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34" name="Texto 17">
          <a:extLst>
            <a:ext uri="{FF2B5EF4-FFF2-40B4-BE49-F238E27FC236}">
              <a16:creationId xmlns:a16="http://schemas.microsoft.com/office/drawing/2014/main" id="{00000000-0008-0000-0100-00009A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35" name="Text Box 75">
          <a:extLst>
            <a:ext uri="{FF2B5EF4-FFF2-40B4-BE49-F238E27FC236}">
              <a16:creationId xmlns:a16="http://schemas.microsoft.com/office/drawing/2014/main" id="{00000000-0008-0000-0100-00009B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36" name="Text Box 76">
          <a:extLst>
            <a:ext uri="{FF2B5EF4-FFF2-40B4-BE49-F238E27FC236}">
              <a16:creationId xmlns:a16="http://schemas.microsoft.com/office/drawing/2014/main" id="{00000000-0008-0000-0100-00009C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37" name="Text Box 77">
          <a:extLst>
            <a:ext uri="{FF2B5EF4-FFF2-40B4-BE49-F238E27FC236}">
              <a16:creationId xmlns:a16="http://schemas.microsoft.com/office/drawing/2014/main" id="{00000000-0008-0000-0100-00009D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38" name="Text Box 78">
          <a:extLst>
            <a:ext uri="{FF2B5EF4-FFF2-40B4-BE49-F238E27FC236}">
              <a16:creationId xmlns:a16="http://schemas.microsoft.com/office/drawing/2014/main" id="{00000000-0008-0000-0100-00009E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39" name="Text Box 79">
          <a:extLst>
            <a:ext uri="{FF2B5EF4-FFF2-40B4-BE49-F238E27FC236}">
              <a16:creationId xmlns:a16="http://schemas.microsoft.com/office/drawing/2014/main" id="{00000000-0008-0000-0100-00009F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40" name="Text Box 80">
          <a:extLst>
            <a:ext uri="{FF2B5EF4-FFF2-40B4-BE49-F238E27FC236}">
              <a16:creationId xmlns:a16="http://schemas.microsoft.com/office/drawing/2014/main" id="{00000000-0008-0000-0100-0000A0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41" name="Text Box 81">
          <a:extLst>
            <a:ext uri="{FF2B5EF4-FFF2-40B4-BE49-F238E27FC236}">
              <a16:creationId xmlns:a16="http://schemas.microsoft.com/office/drawing/2014/main" id="{00000000-0008-0000-0100-0000A1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42" name="Text Box 82">
          <a:extLst>
            <a:ext uri="{FF2B5EF4-FFF2-40B4-BE49-F238E27FC236}">
              <a16:creationId xmlns:a16="http://schemas.microsoft.com/office/drawing/2014/main" id="{00000000-0008-0000-0100-0000A2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43" name="Text Box 83">
          <a:extLst>
            <a:ext uri="{FF2B5EF4-FFF2-40B4-BE49-F238E27FC236}">
              <a16:creationId xmlns:a16="http://schemas.microsoft.com/office/drawing/2014/main" id="{00000000-0008-0000-0100-0000A3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44" name="Text Box 84">
          <a:extLst>
            <a:ext uri="{FF2B5EF4-FFF2-40B4-BE49-F238E27FC236}">
              <a16:creationId xmlns:a16="http://schemas.microsoft.com/office/drawing/2014/main" id="{00000000-0008-0000-0100-0000A4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45" name="Text Box 85">
          <a:extLst>
            <a:ext uri="{FF2B5EF4-FFF2-40B4-BE49-F238E27FC236}">
              <a16:creationId xmlns:a16="http://schemas.microsoft.com/office/drawing/2014/main" id="{00000000-0008-0000-0100-0000A5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46" name="Text Box 86">
          <a:extLst>
            <a:ext uri="{FF2B5EF4-FFF2-40B4-BE49-F238E27FC236}">
              <a16:creationId xmlns:a16="http://schemas.microsoft.com/office/drawing/2014/main" id="{00000000-0008-0000-0100-0000A6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47" name="Text Box 87">
          <a:extLst>
            <a:ext uri="{FF2B5EF4-FFF2-40B4-BE49-F238E27FC236}">
              <a16:creationId xmlns:a16="http://schemas.microsoft.com/office/drawing/2014/main" id="{00000000-0008-0000-0100-0000A7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448" name="Text Box 88">
          <a:extLst>
            <a:ext uri="{FF2B5EF4-FFF2-40B4-BE49-F238E27FC236}">
              <a16:creationId xmlns:a16="http://schemas.microsoft.com/office/drawing/2014/main" id="{00000000-0008-0000-0100-0000A805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49" name="Texto 17">
          <a:extLst>
            <a:ext uri="{FF2B5EF4-FFF2-40B4-BE49-F238E27FC236}">
              <a16:creationId xmlns:a16="http://schemas.microsoft.com/office/drawing/2014/main" id="{00000000-0008-0000-0100-0000A9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50" name="Text Box 32">
          <a:extLst>
            <a:ext uri="{FF2B5EF4-FFF2-40B4-BE49-F238E27FC236}">
              <a16:creationId xmlns:a16="http://schemas.microsoft.com/office/drawing/2014/main" id="{00000000-0008-0000-0100-0000AA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51" name="Text Box 33">
          <a:extLst>
            <a:ext uri="{FF2B5EF4-FFF2-40B4-BE49-F238E27FC236}">
              <a16:creationId xmlns:a16="http://schemas.microsoft.com/office/drawing/2014/main" id="{00000000-0008-0000-0100-0000AB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52" name="Text Box 34">
          <a:extLst>
            <a:ext uri="{FF2B5EF4-FFF2-40B4-BE49-F238E27FC236}">
              <a16:creationId xmlns:a16="http://schemas.microsoft.com/office/drawing/2014/main" id="{00000000-0008-0000-0100-0000AC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53" name="Text Box 35">
          <a:extLst>
            <a:ext uri="{FF2B5EF4-FFF2-40B4-BE49-F238E27FC236}">
              <a16:creationId xmlns:a16="http://schemas.microsoft.com/office/drawing/2014/main" id="{00000000-0008-0000-0100-0000AD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54" name="Text Box 36">
          <a:extLst>
            <a:ext uri="{FF2B5EF4-FFF2-40B4-BE49-F238E27FC236}">
              <a16:creationId xmlns:a16="http://schemas.microsoft.com/office/drawing/2014/main" id="{00000000-0008-0000-0100-0000AE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55" name="Text Box 37">
          <a:extLst>
            <a:ext uri="{FF2B5EF4-FFF2-40B4-BE49-F238E27FC236}">
              <a16:creationId xmlns:a16="http://schemas.microsoft.com/office/drawing/2014/main" id="{00000000-0008-0000-0100-0000AF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56" name="Text Box 38">
          <a:extLst>
            <a:ext uri="{FF2B5EF4-FFF2-40B4-BE49-F238E27FC236}">
              <a16:creationId xmlns:a16="http://schemas.microsoft.com/office/drawing/2014/main" id="{00000000-0008-0000-0100-0000B0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57" name="Text Box 39">
          <a:extLst>
            <a:ext uri="{FF2B5EF4-FFF2-40B4-BE49-F238E27FC236}">
              <a16:creationId xmlns:a16="http://schemas.microsoft.com/office/drawing/2014/main" id="{00000000-0008-0000-0100-0000B1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58" name="Text Box 40">
          <a:extLst>
            <a:ext uri="{FF2B5EF4-FFF2-40B4-BE49-F238E27FC236}">
              <a16:creationId xmlns:a16="http://schemas.microsoft.com/office/drawing/2014/main" id="{00000000-0008-0000-0100-0000B2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59" name="Text Box 41">
          <a:extLst>
            <a:ext uri="{FF2B5EF4-FFF2-40B4-BE49-F238E27FC236}">
              <a16:creationId xmlns:a16="http://schemas.microsoft.com/office/drawing/2014/main" id="{00000000-0008-0000-0100-0000B3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60" name="Text Box 42">
          <a:extLst>
            <a:ext uri="{FF2B5EF4-FFF2-40B4-BE49-F238E27FC236}">
              <a16:creationId xmlns:a16="http://schemas.microsoft.com/office/drawing/2014/main" id="{00000000-0008-0000-0100-0000B4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61" name="Text Box 43">
          <a:extLst>
            <a:ext uri="{FF2B5EF4-FFF2-40B4-BE49-F238E27FC236}">
              <a16:creationId xmlns:a16="http://schemas.microsoft.com/office/drawing/2014/main" id="{00000000-0008-0000-0100-0000B5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62" name="Text Box 44">
          <a:extLst>
            <a:ext uri="{FF2B5EF4-FFF2-40B4-BE49-F238E27FC236}">
              <a16:creationId xmlns:a16="http://schemas.microsoft.com/office/drawing/2014/main" id="{00000000-0008-0000-0100-0000B6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63" name="Text Box 45">
          <a:extLst>
            <a:ext uri="{FF2B5EF4-FFF2-40B4-BE49-F238E27FC236}">
              <a16:creationId xmlns:a16="http://schemas.microsoft.com/office/drawing/2014/main" id="{00000000-0008-0000-0100-0000B7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64" name="Texto 17">
          <a:extLst>
            <a:ext uri="{FF2B5EF4-FFF2-40B4-BE49-F238E27FC236}">
              <a16:creationId xmlns:a16="http://schemas.microsoft.com/office/drawing/2014/main" id="{00000000-0008-0000-0100-0000B8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65" name="Text Box 75">
          <a:extLst>
            <a:ext uri="{FF2B5EF4-FFF2-40B4-BE49-F238E27FC236}">
              <a16:creationId xmlns:a16="http://schemas.microsoft.com/office/drawing/2014/main" id="{00000000-0008-0000-0100-0000B9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66" name="Text Box 76">
          <a:extLst>
            <a:ext uri="{FF2B5EF4-FFF2-40B4-BE49-F238E27FC236}">
              <a16:creationId xmlns:a16="http://schemas.microsoft.com/office/drawing/2014/main" id="{00000000-0008-0000-0100-0000BA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67" name="Text Box 77">
          <a:extLst>
            <a:ext uri="{FF2B5EF4-FFF2-40B4-BE49-F238E27FC236}">
              <a16:creationId xmlns:a16="http://schemas.microsoft.com/office/drawing/2014/main" id="{00000000-0008-0000-0100-0000BB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68" name="Text Box 78">
          <a:extLst>
            <a:ext uri="{FF2B5EF4-FFF2-40B4-BE49-F238E27FC236}">
              <a16:creationId xmlns:a16="http://schemas.microsoft.com/office/drawing/2014/main" id="{00000000-0008-0000-0100-0000BC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69" name="Text Box 79">
          <a:extLst>
            <a:ext uri="{FF2B5EF4-FFF2-40B4-BE49-F238E27FC236}">
              <a16:creationId xmlns:a16="http://schemas.microsoft.com/office/drawing/2014/main" id="{00000000-0008-0000-0100-0000BD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70" name="Text Box 80">
          <a:extLst>
            <a:ext uri="{FF2B5EF4-FFF2-40B4-BE49-F238E27FC236}">
              <a16:creationId xmlns:a16="http://schemas.microsoft.com/office/drawing/2014/main" id="{00000000-0008-0000-0100-0000BE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71" name="Text Box 81">
          <a:extLst>
            <a:ext uri="{FF2B5EF4-FFF2-40B4-BE49-F238E27FC236}">
              <a16:creationId xmlns:a16="http://schemas.microsoft.com/office/drawing/2014/main" id="{00000000-0008-0000-0100-0000BF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72" name="Text Box 82">
          <a:extLst>
            <a:ext uri="{FF2B5EF4-FFF2-40B4-BE49-F238E27FC236}">
              <a16:creationId xmlns:a16="http://schemas.microsoft.com/office/drawing/2014/main" id="{00000000-0008-0000-0100-0000C0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73" name="Text Box 83">
          <a:extLst>
            <a:ext uri="{FF2B5EF4-FFF2-40B4-BE49-F238E27FC236}">
              <a16:creationId xmlns:a16="http://schemas.microsoft.com/office/drawing/2014/main" id="{00000000-0008-0000-0100-0000C1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74" name="Text Box 84">
          <a:extLst>
            <a:ext uri="{FF2B5EF4-FFF2-40B4-BE49-F238E27FC236}">
              <a16:creationId xmlns:a16="http://schemas.microsoft.com/office/drawing/2014/main" id="{00000000-0008-0000-0100-0000C2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75" name="Text Box 85">
          <a:extLst>
            <a:ext uri="{FF2B5EF4-FFF2-40B4-BE49-F238E27FC236}">
              <a16:creationId xmlns:a16="http://schemas.microsoft.com/office/drawing/2014/main" id="{00000000-0008-0000-0100-0000C3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76" name="Text Box 86">
          <a:extLst>
            <a:ext uri="{FF2B5EF4-FFF2-40B4-BE49-F238E27FC236}">
              <a16:creationId xmlns:a16="http://schemas.microsoft.com/office/drawing/2014/main" id="{00000000-0008-0000-0100-0000C4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77" name="Text Box 87">
          <a:extLst>
            <a:ext uri="{FF2B5EF4-FFF2-40B4-BE49-F238E27FC236}">
              <a16:creationId xmlns:a16="http://schemas.microsoft.com/office/drawing/2014/main" id="{00000000-0008-0000-0100-0000C5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78" name="Text Box 88">
          <a:extLst>
            <a:ext uri="{FF2B5EF4-FFF2-40B4-BE49-F238E27FC236}">
              <a16:creationId xmlns:a16="http://schemas.microsoft.com/office/drawing/2014/main" id="{00000000-0008-0000-0100-0000C6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79" name="Texto 17">
          <a:extLst>
            <a:ext uri="{FF2B5EF4-FFF2-40B4-BE49-F238E27FC236}">
              <a16:creationId xmlns:a16="http://schemas.microsoft.com/office/drawing/2014/main" id="{00000000-0008-0000-0100-0000C7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80" name="Text Box 32">
          <a:extLst>
            <a:ext uri="{FF2B5EF4-FFF2-40B4-BE49-F238E27FC236}">
              <a16:creationId xmlns:a16="http://schemas.microsoft.com/office/drawing/2014/main" id="{00000000-0008-0000-0100-0000C8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81" name="Text Box 33">
          <a:extLst>
            <a:ext uri="{FF2B5EF4-FFF2-40B4-BE49-F238E27FC236}">
              <a16:creationId xmlns:a16="http://schemas.microsoft.com/office/drawing/2014/main" id="{00000000-0008-0000-0100-0000C9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82" name="Text Box 34">
          <a:extLst>
            <a:ext uri="{FF2B5EF4-FFF2-40B4-BE49-F238E27FC236}">
              <a16:creationId xmlns:a16="http://schemas.microsoft.com/office/drawing/2014/main" id="{00000000-0008-0000-0100-0000CA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83" name="Text Box 35">
          <a:extLst>
            <a:ext uri="{FF2B5EF4-FFF2-40B4-BE49-F238E27FC236}">
              <a16:creationId xmlns:a16="http://schemas.microsoft.com/office/drawing/2014/main" id="{00000000-0008-0000-0100-0000CB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84" name="Text Box 36">
          <a:extLst>
            <a:ext uri="{FF2B5EF4-FFF2-40B4-BE49-F238E27FC236}">
              <a16:creationId xmlns:a16="http://schemas.microsoft.com/office/drawing/2014/main" id="{00000000-0008-0000-0100-0000CC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85" name="Text Box 37">
          <a:extLst>
            <a:ext uri="{FF2B5EF4-FFF2-40B4-BE49-F238E27FC236}">
              <a16:creationId xmlns:a16="http://schemas.microsoft.com/office/drawing/2014/main" id="{00000000-0008-0000-0100-0000CD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86" name="Text Box 38">
          <a:extLst>
            <a:ext uri="{FF2B5EF4-FFF2-40B4-BE49-F238E27FC236}">
              <a16:creationId xmlns:a16="http://schemas.microsoft.com/office/drawing/2014/main" id="{00000000-0008-0000-0100-0000CE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87" name="Text Box 39">
          <a:extLst>
            <a:ext uri="{FF2B5EF4-FFF2-40B4-BE49-F238E27FC236}">
              <a16:creationId xmlns:a16="http://schemas.microsoft.com/office/drawing/2014/main" id="{00000000-0008-0000-0100-0000CF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88" name="Text Box 40">
          <a:extLst>
            <a:ext uri="{FF2B5EF4-FFF2-40B4-BE49-F238E27FC236}">
              <a16:creationId xmlns:a16="http://schemas.microsoft.com/office/drawing/2014/main" id="{00000000-0008-0000-0100-0000D0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89" name="Text Box 41">
          <a:extLst>
            <a:ext uri="{FF2B5EF4-FFF2-40B4-BE49-F238E27FC236}">
              <a16:creationId xmlns:a16="http://schemas.microsoft.com/office/drawing/2014/main" id="{00000000-0008-0000-0100-0000D1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90" name="Text Box 42">
          <a:extLst>
            <a:ext uri="{FF2B5EF4-FFF2-40B4-BE49-F238E27FC236}">
              <a16:creationId xmlns:a16="http://schemas.microsoft.com/office/drawing/2014/main" id="{00000000-0008-0000-0100-0000D2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91" name="Text Box 43">
          <a:extLst>
            <a:ext uri="{FF2B5EF4-FFF2-40B4-BE49-F238E27FC236}">
              <a16:creationId xmlns:a16="http://schemas.microsoft.com/office/drawing/2014/main" id="{00000000-0008-0000-0100-0000D3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92" name="Text Box 44">
          <a:extLst>
            <a:ext uri="{FF2B5EF4-FFF2-40B4-BE49-F238E27FC236}">
              <a16:creationId xmlns:a16="http://schemas.microsoft.com/office/drawing/2014/main" id="{00000000-0008-0000-0100-0000D4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93" name="Text Box 45">
          <a:extLst>
            <a:ext uri="{FF2B5EF4-FFF2-40B4-BE49-F238E27FC236}">
              <a16:creationId xmlns:a16="http://schemas.microsoft.com/office/drawing/2014/main" id="{00000000-0008-0000-0100-0000D5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94" name="Texto 17">
          <a:extLst>
            <a:ext uri="{FF2B5EF4-FFF2-40B4-BE49-F238E27FC236}">
              <a16:creationId xmlns:a16="http://schemas.microsoft.com/office/drawing/2014/main" id="{00000000-0008-0000-0100-0000D6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95" name="Text Box 75">
          <a:extLst>
            <a:ext uri="{FF2B5EF4-FFF2-40B4-BE49-F238E27FC236}">
              <a16:creationId xmlns:a16="http://schemas.microsoft.com/office/drawing/2014/main" id="{00000000-0008-0000-0100-0000D7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96" name="Text Box 76">
          <a:extLst>
            <a:ext uri="{FF2B5EF4-FFF2-40B4-BE49-F238E27FC236}">
              <a16:creationId xmlns:a16="http://schemas.microsoft.com/office/drawing/2014/main" id="{00000000-0008-0000-0100-0000D8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97" name="Text Box 77">
          <a:extLst>
            <a:ext uri="{FF2B5EF4-FFF2-40B4-BE49-F238E27FC236}">
              <a16:creationId xmlns:a16="http://schemas.microsoft.com/office/drawing/2014/main" id="{00000000-0008-0000-0100-0000D9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98" name="Text Box 78">
          <a:extLst>
            <a:ext uri="{FF2B5EF4-FFF2-40B4-BE49-F238E27FC236}">
              <a16:creationId xmlns:a16="http://schemas.microsoft.com/office/drawing/2014/main" id="{00000000-0008-0000-0100-0000DA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499" name="Text Box 79">
          <a:extLst>
            <a:ext uri="{FF2B5EF4-FFF2-40B4-BE49-F238E27FC236}">
              <a16:creationId xmlns:a16="http://schemas.microsoft.com/office/drawing/2014/main" id="{00000000-0008-0000-0100-0000DB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500" name="Text Box 80">
          <a:extLst>
            <a:ext uri="{FF2B5EF4-FFF2-40B4-BE49-F238E27FC236}">
              <a16:creationId xmlns:a16="http://schemas.microsoft.com/office/drawing/2014/main" id="{00000000-0008-0000-0100-0000DC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501" name="Text Box 81">
          <a:extLst>
            <a:ext uri="{FF2B5EF4-FFF2-40B4-BE49-F238E27FC236}">
              <a16:creationId xmlns:a16="http://schemas.microsoft.com/office/drawing/2014/main" id="{00000000-0008-0000-0100-0000DD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502" name="Text Box 82">
          <a:extLst>
            <a:ext uri="{FF2B5EF4-FFF2-40B4-BE49-F238E27FC236}">
              <a16:creationId xmlns:a16="http://schemas.microsoft.com/office/drawing/2014/main" id="{00000000-0008-0000-0100-0000DE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503" name="Text Box 83">
          <a:extLst>
            <a:ext uri="{FF2B5EF4-FFF2-40B4-BE49-F238E27FC236}">
              <a16:creationId xmlns:a16="http://schemas.microsoft.com/office/drawing/2014/main" id="{00000000-0008-0000-0100-0000DF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504" name="Text Box 84">
          <a:extLst>
            <a:ext uri="{FF2B5EF4-FFF2-40B4-BE49-F238E27FC236}">
              <a16:creationId xmlns:a16="http://schemas.microsoft.com/office/drawing/2014/main" id="{00000000-0008-0000-0100-0000E0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505" name="Text Box 85">
          <a:extLst>
            <a:ext uri="{FF2B5EF4-FFF2-40B4-BE49-F238E27FC236}">
              <a16:creationId xmlns:a16="http://schemas.microsoft.com/office/drawing/2014/main" id="{00000000-0008-0000-0100-0000E1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506" name="Text Box 86">
          <a:extLst>
            <a:ext uri="{FF2B5EF4-FFF2-40B4-BE49-F238E27FC236}">
              <a16:creationId xmlns:a16="http://schemas.microsoft.com/office/drawing/2014/main" id="{00000000-0008-0000-0100-0000E2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507" name="Text Box 87">
          <a:extLst>
            <a:ext uri="{FF2B5EF4-FFF2-40B4-BE49-F238E27FC236}">
              <a16:creationId xmlns:a16="http://schemas.microsoft.com/office/drawing/2014/main" id="{00000000-0008-0000-0100-0000E3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30</xdr:col>
      <xdr:colOff>85725</xdr:colOff>
      <xdr:row>6</xdr:row>
      <xdr:rowOff>142875</xdr:rowOff>
    </xdr:to>
    <xdr:sp macro="" textlink="">
      <xdr:nvSpPr>
        <xdr:cNvPr id="1508" name="Text Box 88">
          <a:extLst>
            <a:ext uri="{FF2B5EF4-FFF2-40B4-BE49-F238E27FC236}">
              <a16:creationId xmlns:a16="http://schemas.microsoft.com/office/drawing/2014/main" id="{00000000-0008-0000-0100-0000E4050000}"/>
            </a:ext>
          </a:extLst>
        </xdr:cNvPr>
        <xdr:cNvSpPr txBox="1">
          <a:spLocks noChangeArrowheads="1"/>
        </xdr:cNvSpPr>
      </xdr:nvSpPr>
      <xdr:spPr bwMode="auto">
        <a:xfrm>
          <a:off x="31251525"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509" name="Texto 17">
          <a:extLst>
            <a:ext uri="{FF2B5EF4-FFF2-40B4-BE49-F238E27FC236}">
              <a16:creationId xmlns:a16="http://schemas.microsoft.com/office/drawing/2014/main" id="{00000000-0008-0000-0100-0000E505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510" name="Text Box 32">
          <a:extLst>
            <a:ext uri="{FF2B5EF4-FFF2-40B4-BE49-F238E27FC236}">
              <a16:creationId xmlns:a16="http://schemas.microsoft.com/office/drawing/2014/main" id="{00000000-0008-0000-0100-0000E605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511" name="Text Box 33">
          <a:extLst>
            <a:ext uri="{FF2B5EF4-FFF2-40B4-BE49-F238E27FC236}">
              <a16:creationId xmlns:a16="http://schemas.microsoft.com/office/drawing/2014/main" id="{00000000-0008-0000-0100-0000E705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512" name="Text Box 34">
          <a:extLst>
            <a:ext uri="{FF2B5EF4-FFF2-40B4-BE49-F238E27FC236}">
              <a16:creationId xmlns:a16="http://schemas.microsoft.com/office/drawing/2014/main" id="{00000000-0008-0000-0100-0000E805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513" name="Text Box 35">
          <a:extLst>
            <a:ext uri="{FF2B5EF4-FFF2-40B4-BE49-F238E27FC236}">
              <a16:creationId xmlns:a16="http://schemas.microsoft.com/office/drawing/2014/main" id="{00000000-0008-0000-0100-0000E905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514" name="Text Box 36">
          <a:extLst>
            <a:ext uri="{FF2B5EF4-FFF2-40B4-BE49-F238E27FC236}">
              <a16:creationId xmlns:a16="http://schemas.microsoft.com/office/drawing/2014/main" id="{00000000-0008-0000-0100-0000EA05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515" name="Text Box 37">
          <a:extLst>
            <a:ext uri="{FF2B5EF4-FFF2-40B4-BE49-F238E27FC236}">
              <a16:creationId xmlns:a16="http://schemas.microsoft.com/office/drawing/2014/main" id="{00000000-0008-0000-0100-0000EB05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516" name="Text Box 38">
          <a:extLst>
            <a:ext uri="{FF2B5EF4-FFF2-40B4-BE49-F238E27FC236}">
              <a16:creationId xmlns:a16="http://schemas.microsoft.com/office/drawing/2014/main" id="{00000000-0008-0000-0100-0000EC05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517" name="Text Box 39">
          <a:extLst>
            <a:ext uri="{FF2B5EF4-FFF2-40B4-BE49-F238E27FC236}">
              <a16:creationId xmlns:a16="http://schemas.microsoft.com/office/drawing/2014/main" id="{00000000-0008-0000-0100-0000ED05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518" name="Text Box 40">
          <a:extLst>
            <a:ext uri="{FF2B5EF4-FFF2-40B4-BE49-F238E27FC236}">
              <a16:creationId xmlns:a16="http://schemas.microsoft.com/office/drawing/2014/main" id="{00000000-0008-0000-0100-0000EE05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519" name="Text Box 41">
          <a:extLst>
            <a:ext uri="{FF2B5EF4-FFF2-40B4-BE49-F238E27FC236}">
              <a16:creationId xmlns:a16="http://schemas.microsoft.com/office/drawing/2014/main" id="{00000000-0008-0000-0100-0000EF05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520" name="Text Box 42">
          <a:extLst>
            <a:ext uri="{FF2B5EF4-FFF2-40B4-BE49-F238E27FC236}">
              <a16:creationId xmlns:a16="http://schemas.microsoft.com/office/drawing/2014/main" id="{00000000-0008-0000-0100-0000F005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521" name="Text Box 43">
          <a:extLst>
            <a:ext uri="{FF2B5EF4-FFF2-40B4-BE49-F238E27FC236}">
              <a16:creationId xmlns:a16="http://schemas.microsoft.com/office/drawing/2014/main" id="{00000000-0008-0000-0100-0000F105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522" name="Text Box 44">
          <a:extLst>
            <a:ext uri="{FF2B5EF4-FFF2-40B4-BE49-F238E27FC236}">
              <a16:creationId xmlns:a16="http://schemas.microsoft.com/office/drawing/2014/main" id="{00000000-0008-0000-0100-0000F205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523" name="Text Box 45">
          <a:extLst>
            <a:ext uri="{FF2B5EF4-FFF2-40B4-BE49-F238E27FC236}">
              <a16:creationId xmlns:a16="http://schemas.microsoft.com/office/drawing/2014/main" id="{00000000-0008-0000-0100-0000F305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524" name="Texto 17">
          <a:extLst>
            <a:ext uri="{FF2B5EF4-FFF2-40B4-BE49-F238E27FC236}">
              <a16:creationId xmlns:a16="http://schemas.microsoft.com/office/drawing/2014/main" id="{00000000-0008-0000-0100-0000F405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525" name="Text Box 75">
          <a:extLst>
            <a:ext uri="{FF2B5EF4-FFF2-40B4-BE49-F238E27FC236}">
              <a16:creationId xmlns:a16="http://schemas.microsoft.com/office/drawing/2014/main" id="{00000000-0008-0000-0100-0000F505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526" name="Text Box 76">
          <a:extLst>
            <a:ext uri="{FF2B5EF4-FFF2-40B4-BE49-F238E27FC236}">
              <a16:creationId xmlns:a16="http://schemas.microsoft.com/office/drawing/2014/main" id="{00000000-0008-0000-0100-0000F605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527" name="Text Box 77">
          <a:extLst>
            <a:ext uri="{FF2B5EF4-FFF2-40B4-BE49-F238E27FC236}">
              <a16:creationId xmlns:a16="http://schemas.microsoft.com/office/drawing/2014/main" id="{00000000-0008-0000-0100-0000F705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528" name="Text Box 78">
          <a:extLst>
            <a:ext uri="{FF2B5EF4-FFF2-40B4-BE49-F238E27FC236}">
              <a16:creationId xmlns:a16="http://schemas.microsoft.com/office/drawing/2014/main" id="{00000000-0008-0000-0100-0000F805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529" name="Text Box 79">
          <a:extLst>
            <a:ext uri="{FF2B5EF4-FFF2-40B4-BE49-F238E27FC236}">
              <a16:creationId xmlns:a16="http://schemas.microsoft.com/office/drawing/2014/main" id="{00000000-0008-0000-0100-0000F905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530" name="Text Box 80">
          <a:extLst>
            <a:ext uri="{FF2B5EF4-FFF2-40B4-BE49-F238E27FC236}">
              <a16:creationId xmlns:a16="http://schemas.microsoft.com/office/drawing/2014/main" id="{00000000-0008-0000-0100-0000FA05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531" name="Text Box 81">
          <a:extLst>
            <a:ext uri="{FF2B5EF4-FFF2-40B4-BE49-F238E27FC236}">
              <a16:creationId xmlns:a16="http://schemas.microsoft.com/office/drawing/2014/main" id="{00000000-0008-0000-0100-0000FB05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532" name="Text Box 82">
          <a:extLst>
            <a:ext uri="{FF2B5EF4-FFF2-40B4-BE49-F238E27FC236}">
              <a16:creationId xmlns:a16="http://schemas.microsoft.com/office/drawing/2014/main" id="{00000000-0008-0000-0100-0000FC05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533" name="Text Box 83">
          <a:extLst>
            <a:ext uri="{FF2B5EF4-FFF2-40B4-BE49-F238E27FC236}">
              <a16:creationId xmlns:a16="http://schemas.microsoft.com/office/drawing/2014/main" id="{00000000-0008-0000-0100-0000FD05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534" name="Text Box 84">
          <a:extLst>
            <a:ext uri="{FF2B5EF4-FFF2-40B4-BE49-F238E27FC236}">
              <a16:creationId xmlns:a16="http://schemas.microsoft.com/office/drawing/2014/main" id="{00000000-0008-0000-0100-0000FE05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535" name="Text Box 85">
          <a:extLst>
            <a:ext uri="{FF2B5EF4-FFF2-40B4-BE49-F238E27FC236}">
              <a16:creationId xmlns:a16="http://schemas.microsoft.com/office/drawing/2014/main" id="{00000000-0008-0000-0100-0000FF05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536" name="Text Box 86">
          <a:extLst>
            <a:ext uri="{FF2B5EF4-FFF2-40B4-BE49-F238E27FC236}">
              <a16:creationId xmlns:a16="http://schemas.microsoft.com/office/drawing/2014/main" id="{00000000-0008-0000-0100-000000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537" name="Text Box 87">
          <a:extLst>
            <a:ext uri="{FF2B5EF4-FFF2-40B4-BE49-F238E27FC236}">
              <a16:creationId xmlns:a16="http://schemas.microsoft.com/office/drawing/2014/main" id="{00000000-0008-0000-0100-000001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538" name="Text Box 88">
          <a:extLst>
            <a:ext uri="{FF2B5EF4-FFF2-40B4-BE49-F238E27FC236}">
              <a16:creationId xmlns:a16="http://schemas.microsoft.com/office/drawing/2014/main" id="{00000000-0008-0000-0100-000002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39" name="Texto 17">
          <a:extLst>
            <a:ext uri="{FF2B5EF4-FFF2-40B4-BE49-F238E27FC236}">
              <a16:creationId xmlns:a16="http://schemas.microsoft.com/office/drawing/2014/main" id="{00000000-0008-0000-0100-000003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40" name="Text Box 32">
          <a:extLst>
            <a:ext uri="{FF2B5EF4-FFF2-40B4-BE49-F238E27FC236}">
              <a16:creationId xmlns:a16="http://schemas.microsoft.com/office/drawing/2014/main" id="{00000000-0008-0000-0100-000004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41" name="Text Box 33">
          <a:extLst>
            <a:ext uri="{FF2B5EF4-FFF2-40B4-BE49-F238E27FC236}">
              <a16:creationId xmlns:a16="http://schemas.microsoft.com/office/drawing/2014/main" id="{00000000-0008-0000-0100-000005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42" name="Text Box 34">
          <a:extLst>
            <a:ext uri="{FF2B5EF4-FFF2-40B4-BE49-F238E27FC236}">
              <a16:creationId xmlns:a16="http://schemas.microsoft.com/office/drawing/2014/main" id="{00000000-0008-0000-0100-000006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43" name="Text Box 35">
          <a:extLst>
            <a:ext uri="{FF2B5EF4-FFF2-40B4-BE49-F238E27FC236}">
              <a16:creationId xmlns:a16="http://schemas.microsoft.com/office/drawing/2014/main" id="{00000000-0008-0000-0100-000007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44" name="Text Box 36">
          <a:extLst>
            <a:ext uri="{FF2B5EF4-FFF2-40B4-BE49-F238E27FC236}">
              <a16:creationId xmlns:a16="http://schemas.microsoft.com/office/drawing/2014/main" id="{00000000-0008-0000-0100-000008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45" name="Text Box 37">
          <a:extLst>
            <a:ext uri="{FF2B5EF4-FFF2-40B4-BE49-F238E27FC236}">
              <a16:creationId xmlns:a16="http://schemas.microsoft.com/office/drawing/2014/main" id="{00000000-0008-0000-0100-000009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46" name="Text Box 38">
          <a:extLst>
            <a:ext uri="{FF2B5EF4-FFF2-40B4-BE49-F238E27FC236}">
              <a16:creationId xmlns:a16="http://schemas.microsoft.com/office/drawing/2014/main" id="{00000000-0008-0000-0100-00000A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47" name="Text Box 39">
          <a:extLst>
            <a:ext uri="{FF2B5EF4-FFF2-40B4-BE49-F238E27FC236}">
              <a16:creationId xmlns:a16="http://schemas.microsoft.com/office/drawing/2014/main" id="{00000000-0008-0000-0100-00000B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48" name="Text Box 40">
          <a:extLst>
            <a:ext uri="{FF2B5EF4-FFF2-40B4-BE49-F238E27FC236}">
              <a16:creationId xmlns:a16="http://schemas.microsoft.com/office/drawing/2014/main" id="{00000000-0008-0000-0100-00000C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49" name="Text Box 41">
          <a:extLst>
            <a:ext uri="{FF2B5EF4-FFF2-40B4-BE49-F238E27FC236}">
              <a16:creationId xmlns:a16="http://schemas.microsoft.com/office/drawing/2014/main" id="{00000000-0008-0000-0100-00000D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50" name="Text Box 42">
          <a:extLst>
            <a:ext uri="{FF2B5EF4-FFF2-40B4-BE49-F238E27FC236}">
              <a16:creationId xmlns:a16="http://schemas.microsoft.com/office/drawing/2014/main" id="{00000000-0008-0000-0100-00000E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51" name="Text Box 43">
          <a:extLst>
            <a:ext uri="{FF2B5EF4-FFF2-40B4-BE49-F238E27FC236}">
              <a16:creationId xmlns:a16="http://schemas.microsoft.com/office/drawing/2014/main" id="{00000000-0008-0000-0100-00000F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52" name="Text Box 44">
          <a:extLst>
            <a:ext uri="{FF2B5EF4-FFF2-40B4-BE49-F238E27FC236}">
              <a16:creationId xmlns:a16="http://schemas.microsoft.com/office/drawing/2014/main" id="{00000000-0008-0000-0100-000010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53" name="Text Box 45">
          <a:extLst>
            <a:ext uri="{FF2B5EF4-FFF2-40B4-BE49-F238E27FC236}">
              <a16:creationId xmlns:a16="http://schemas.microsoft.com/office/drawing/2014/main" id="{00000000-0008-0000-0100-000011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54" name="Texto 17">
          <a:extLst>
            <a:ext uri="{FF2B5EF4-FFF2-40B4-BE49-F238E27FC236}">
              <a16:creationId xmlns:a16="http://schemas.microsoft.com/office/drawing/2014/main" id="{00000000-0008-0000-0100-000012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55" name="Text Box 75">
          <a:extLst>
            <a:ext uri="{FF2B5EF4-FFF2-40B4-BE49-F238E27FC236}">
              <a16:creationId xmlns:a16="http://schemas.microsoft.com/office/drawing/2014/main" id="{00000000-0008-0000-0100-000013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56" name="Text Box 76">
          <a:extLst>
            <a:ext uri="{FF2B5EF4-FFF2-40B4-BE49-F238E27FC236}">
              <a16:creationId xmlns:a16="http://schemas.microsoft.com/office/drawing/2014/main" id="{00000000-0008-0000-0100-000014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57" name="Text Box 77">
          <a:extLst>
            <a:ext uri="{FF2B5EF4-FFF2-40B4-BE49-F238E27FC236}">
              <a16:creationId xmlns:a16="http://schemas.microsoft.com/office/drawing/2014/main" id="{00000000-0008-0000-0100-000015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58" name="Text Box 78">
          <a:extLst>
            <a:ext uri="{FF2B5EF4-FFF2-40B4-BE49-F238E27FC236}">
              <a16:creationId xmlns:a16="http://schemas.microsoft.com/office/drawing/2014/main" id="{00000000-0008-0000-0100-000016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59" name="Text Box 79">
          <a:extLst>
            <a:ext uri="{FF2B5EF4-FFF2-40B4-BE49-F238E27FC236}">
              <a16:creationId xmlns:a16="http://schemas.microsoft.com/office/drawing/2014/main" id="{00000000-0008-0000-0100-000017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60" name="Text Box 80">
          <a:extLst>
            <a:ext uri="{FF2B5EF4-FFF2-40B4-BE49-F238E27FC236}">
              <a16:creationId xmlns:a16="http://schemas.microsoft.com/office/drawing/2014/main" id="{00000000-0008-0000-0100-000018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61" name="Text Box 81">
          <a:extLst>
            <a:ext uri="{FF2B5EF4-FFF2-40B4-BE49-F238E27FC236}">
              <a16:creationId xmlns:a16="http://schemas.microsoft.com/office/drawing/2014/main" id="{00000000-0008-0000-0100-000019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62" name="Text Box 82">
          <a:extLst>
            <a:ext uri="{FF2B5EF4-FFF2-40B4-BE49-F238E27FC236}">
              <a16:creationId xmlns:a16="http://schemas.microsoft.com/office/drawing/2014/main" id="{00000000-0008-0000-0100-00001A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63" name="Text Box 83">
          <a:extLst>
            <a:ext uri="{FF2B5EF4-FFF2-40B4-BE49-F238E27FC236}">
              <a16:creationId xmlns:a16="http://schemas.microsoft.com/office/drawing/2014/main" id="{00000000-0008-0000-0100-00001B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64" name="Text Box 84">
          <a:extLst>
            <a:ext uri="{FF2B5EF4-FFF2-40B4-BE49-F238E27FC236}">
              <a16:creationId xmlns:a16="http://schemas.microsoft.com/office/drawing/2014/main" id="{00000000-0008-0000-0100-00001C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65" name="Text Box 85">
          <a:extLst>
            <a:ext uri="{FF2B5EF4-FFF2-40B4-BE49-F238E27FC236}">
              <a16:creationId xmlns:a16="http://schemas.microsoft.com/office/drawing/2014/main" id="{00000000-0008-0000-0100-00001D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66" name="Text Box 86">
          <a:extLst>
            <a:ext uri="{FF2B5EF4-FFF2-40B4-BE49-F238E27FC236}">
              <a16:creationId xmlns:a16="http://schemas.microsoft.com/office/drawing/2014/main" id="{00000000-0008-0000-0100-00001E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67" name="Text Box 87">
          <a:extLst>
            <a:ext uri="{FF2B5EF4-FFF2-40B4-BE49-F238E27FC236}">
              <a16:creationId xmlns:a16="http://schemas.microsoft.com/office/drawing/2014/main" id="{00000000-0008-0000-0100-00001F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68" name="Text Box 88">
          <a:extLst>
            <a:ext uri="{FF2B5EF4-FFF2-40B4-BE49-F238E27FC236}">
              <a16:creationId xmlns:a16="http://schemas.microsoft.com/office/drawing/2014/main" id="{00000000-0008-0000-0100-000020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69" name="Texto 17">
          <a:extLst>
            <a:ext uri="{FF2B5EF4-FFF2-40B4-BE49-F238E27FC236}">
              <a16:creationId xmlns:a16="http://schemas.microsoft.com/office/drawing/2014/main" id="{00000000-0008-0000-0100-000021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70" name="Text Box 32">
          <a:extLst>
            <a:ext uri="{FF2B5EF4-FFF2-40B4-BE49-F238E27FC236}">
              <a16:creationId xmlns:a16="http://schemas.microsoft.com/office/drawing/2014/main" id="{00000000-0008-0000-0100-000022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71" name="Text Box 33">
          <a:extLst>
            <a:ext uri="{FF2B5EF4-FFF2-40B4-BE49-F238E27FC236}">
              <a16:creationId xmlns:a16="http://schemas.microsoft.com/office/drawing/2014/main" id="{00000000-0008-0000-0100-000023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72" name="Text Box 34">
          <a:extLst>
            <a:ext uri="{FF2B5EF4-FFF2-40B4-BE49-F238E27FC236}">
              <a16:creationId xmlns:a16="http://schemas.microsoft.com/office/drawing/2014/main" id="{00000000-0008-0000-0100-000024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73" name="Text Box 35">
          <a:extLst>
            <a:ext uri="{FF2B5EF4-FFF2-40B4-BE49-F238E27FC236}">
              <a16:creationId xmlns:a16="http://schemas.microsoft.com/office/drawing/2014/main" id="{00000000-0008-0000-0100-000025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74" name="Text Box 36">
          <a:extLst>
            <a:ext uri="{FF2B5EF4-FFF2-40B4-BE49-F238E27FC236}">
              <a16:creationId xmlns:a16="http://schemas.microsoft.com/office/drawing/2014/main" id="{00000000-0008-0000-0100-000026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75" name="Text Box 37">
          <a:extLst>
            <a:ext uri="{FF2B5EF4-FFF2-40B4-BE49-F238E27FC236}">
              <a16:creationId xmlns:a16="http://schemas.microsoft.com/office/drawing/2014/main" id="{00000000-0008-0000-0100-000027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76" name="Text Box 38">
          <a:extLst>
            <a:ext uri="{FF2B5EF4-FFF2-40B4-BE49-F238E27FC236}">
              <a16:creationId xmlns:a16="http://schemas.microsoft.com/office/drawing/2014/main" id="{00000000-0008-0000-0100-000028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77" name="Text Box 39">
          <a:extLst>
            <a:ext uri="{FF2B5EF4-FFF2-40B4-BE49-F238E27FC236}">
              <a16:creationId xmlns:a16="http://schemas.microsoft.com/office/drawing/2014/main" id="{00000000-0008-0000-0100-000029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78" name="Text Box 40">
          <a:extLst>
            <a:ext uri="{FF2B5EF4-FFF2-40B4-BE49-F238E27FC236}">
              <a16:creationId xmlns:a16="http://schemas.microsoft.com/office/drawing/2014/main" id="{00000000-0008-0000-0100-00002A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79" name="Text Box 41">
          <a:extLst>
            <a:ext uri="{FF2B5EF4-FFF2-40B4-BE49-F238E27FC236}">
              <a16:creationId xmlns:a16="http://schemas.microsoft.com/office/drawing/2014/main" id="{00000000-0008-0000-0100-00002B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80" name="Text Box 42">
          <a:extLst>
            <a:ext uri="{FF2B5EF4-FFF2-40B4-BE49-F238E27FC236}">
              <a16:creationId xmlns:a16="http://schemas.microsoft.com/office/drawing/2014/main" id="{00000000-0008-0000-0100-00002C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81" name="Text Box 43">
          <a:extLst>
            <a:ext uri="{FF2B5EF4-FFF2-40B4-BE49-F238E27FC236}">
              <a16:creationId xmlns:a16="http://schemas.microsoft.com/office/drawing/2014/main" id="{00000000-0008-0000-0100-00002D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82" name="Text Box 44">
          <a:extLst>
            <a:ext uri="{FF2B5EF4-FFF2-40B4-BE49-F238E27FC236}">
              <a16:creationId xmlns:a16="http://schemas.microsoft.com/office/drawing/2014/main" id="{00000000-0008-0000-0100-00002E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83" name="Text Box 45">
          <a:extLst>
            <a:ext uri="{FF2B5EF4-FFF2-40B4-BE49-F238E27FC236}">
              <a16:creationId xmlns:a16="http://schemas.microsoft.com/office/drawing/2014/main" id="{00000000-0008-0000-0100-00002F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84" name="Texto 17">
          <a:extLst>
            <a:ext uri="{FF2B5EF4-FFF2-40B4-BE49-F238E27FC236}">
              <a16:creationId xmlns:a16="http://schemas.microsoft.com/office/drawing/2014/main" id="{00000000-0008-0000-0100-000030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85" name="Text Box 75">
          <a:extLst>
            <a:ext uri="{FF2B5EF4-FFF2-40B4-BE49-F238E27FC236}">
              <a16:creationId xmlns:a16="http://schemas.microsoft.com/office/drawing/2014/main" id="{00000000-0008-0000-0100-000031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86" name="Text Box 76">
          <a:extLst>
            <a:ext uri="{FF2B5EF4-FFF2-40B4-BE49-F238E27FC236}">
              <a16:creationId xmlns:a16="http://schemas.microsoft.com/office/drawing/2014/main" id="{00000000-0008-0000-0100-000032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87" name="Text Box 77">
          <a:extLst>
            <a:ext uri="{FF2B5EF4-FFF2-40B4-BE49-F238E27FC236}">
              <a16:creationId xmlns:a16="http://schemas.microsoft.com/office/drawing/2014/main" id="{00000000-0008-0000-0100-000033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88" name="Text Box 78">
          <a:extLst>
            <a:ext uri="{FF2B5EF4-FFF2-40B4-BE49-F238E27FC236}">
              <a16:creationId xmlns:a16="http://schemas.microsoft.com/office/drawing/2014/main" id="{00000000-0008-0000-0100-000034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89" name="Text Box 79">
          <a:extLst>
            <a:ext uri="{FF2B5EF4-FFF2-40B4-BE49-F238E27FC236}">
              <a16:creationId xmlns:a16="http://schemas.microsoft.com/office/drawing/2014/main" id="{00000000-0008-0000-0100-000035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90" name="Text Box 80">
          <a:extLst>
            <a:ext uri="{FF2B5EF4-FFF2-40B4-BE49-F238E27FC236}">
              <a16:creationId xmlns:a16="http://schemas.microsoft.com/office/drawing/2014/main" id="{00000000-0008-0000-0100-000036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91" name="Text Box 81">
          <a:extLst>
            <a:ext uri="{FF2B5EF4-FFF2-40B4-BE49-F238E27FC236}">
              <a16:creationId xmlns:a16="http://schemas.microsoft.com/office/drawing/2014/main" id="{00000000-0008-0000-0100-000037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92" name="Text Box 82">
          <a:extLst>
            <a:ext uri="{FF2B5EF4-FFF2-40B4-BE49-F238E27FC236}">
              <a16:creationId xmlns:a16="http://schemas.microsoft.com/office/drawing/2014/main" id="{00000000-0008-0000-0100-000038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93" name="Text Box 83">
          <a:extLst>
            <a:ext uri="{FF2B5EF4-FFF2-40B4-BE49-F238E27FC236}">
              <a16:creationId xmlns:a16="http://schemas.microsoft.com/office/drawing/2014/main" id="{00000000-0008-0000-0100-000039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94" name="Text Box 84">
          <a:extLst>
            <a:ext uri="{FF2B5EF4-FFF2-40B4-BE49-F238E27FC236}">
              <a16:creationId xmlns:a16="http://schemas.microsoft.com/office/drawing/2014/main" id="{00000000-0008-0000-0100-00003A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95" name="Text Box 85">
          <a:extLst>
            <a:ext uri="{FF2B5EF4-FFF2-40B4-BE49-F238E27FC236}">
              <a16:creationId xmlns:a16="http://schemas.microsoft.com/office/drawing/2014/main" id="{00000000-0008-0000-0100-00003B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96" name="Text Box 86">
          <a:extLst>
            <a:ext uri="{FF2B5EF4-FFF2-40B4-BE49-F238E27FC236}">
              <a16:creationId xmlns:a16="http://schemas.microsoft.com/office/drawing/2014/main" id="{00000000-0008-0000-0100-00003C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97" name="Text Box 87">
          <a:extLst>
            <a:ext uri="{FF2B5EF4-FFF2-40B4-BE49-F238E27FC236}">
              <a16:creationId xmlns:a16="http://schemas.microsoft.com/office/drawing/2014/main" id="{00000000-0008-0000-0100-00003D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598" name="Text Box 88">
          <a:extLst>
            <a:ext uri="{FF2B5EF4-FFF2-40B4-BE49-F238E27FC236}">
              <a16:creationId xmlns:a16="http://schemas.microsoft.com/office/drawing/2014/main" id="{00000000-0008-0000-0100-00003E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599" name="Texto 17">
          <a:extLst>
            <a:ext uri="{FF2B5EF4-FFF2-40B4-BE49-F238E27FC236}">
              <a16:creationId xmlns:a16="http://schemas.microsoft.com/office/drawing/2014/main" id="{00000000-0008-0000-0100-00003F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600" name="Text Box 32">
          <a:extLst>
            <a:ext uri="{FF2B5EF4-FFF2-40B4-BE49-F238E27FC236}">
              <a16:creationId xmlns:a16="http://schemas.microsoft.com/office/drawing/2014/main" id="{00000000-0008-0000-0100-000040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601" name="Text Box 33">
          <a:extLst>
            <a:ext uri="{FF2B5EF4-FFF2-40B4-BE49-F238E27FC236}">
              <a16:creationId xmlns:a16="http://schemas.microsoft.com/office/drawing/2014/main" id="{00000000-0008-0000-0100-000041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602" name="Text Box 34">
          <a:extLst>
            <a:ext uri="{FF2B5EF4-FFF2-40B4-BE49-F238E27FC236}">
              <a16:creationId xmlns:a16="http://schemas.microsoft.com/office/drawing/2014/main" id="{00000000-0008-0000-0100-000042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603" name="Text Box 35">
          <a:extLst>
            <a:ext uri="{FF2B5EF4-FFF2-40B4-BE49-F238E27FC236}">
              <a16:creationId xmlns:a16="http://schemas.microsoft.com/office/drawing/2014/main" id="{00000000-0008-0000-0100-000043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604" name="Text Box 36">
          <a:extLst>
            <a:ext uri="{FF2B5EF4-FFF2-40B4-BE49-F238E27FC236}">
              <a16:creationId xmlns:a16="http://schemas.microsoft.com/office/drawing/2014/main" id="{00000000-0008-0000-0100-000044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605" name="Text Box 37">
          <a:extLst>
            <a:ext uri="{FF2B5EF4-FFF2-40B4-BE49-F238E27FC236}">
              <a16:creationId xmlns:a16="http://schemas.microsoft.com/office/drawing/2014/main" id="{00000000-0008-0000-0100-000045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606" name="Text Box 38">
          <a:extLst>
            <a:ext uri="{FF2B5EF4-FFF2-40B4-BE49-F238E27FC236}">
              <a16:creationId xmlns:a16="http://schemas.microsoft.com/office/drawing/2014/main" id="{00000000-0008-0000-0100-000046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607" name="Text Box 39">
          <a:extLst>
            <a:ext uri="{FF2B5EF4-FFF2-40B4-BE49-F238E27FC236}">
              <a16:creationId xmlns:a16="http://schemas.microsoft.com/office/drawing/2014/main" id="{00000000-0008-0000-0100-000047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608" name="Text Box 40">
          <a:extLst>
            <a:ext uri="{FF2B5EF4-FFF2-40B4-BE49-F238E27FC236}">
              <a16:creationId xmlns:a16="http://schemas.microsoft.com/office/drawing/2014/main" id="{00000000-0008-0000-0100-000048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609" name="Text Box 41">
          <a:extLst>
            <a:ext uri="{FF2B5EF4-FFF2-40B4-BE49-F238E27FC236}">
              <a16:creationId xmlns:a16="http://schemas.microsoft.com/office/drawing/2014/main" id="{00000000-0008-0000-0100-000049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610" name="Text Box 42">
          <a:extLst>
            <a:ext uri="{FF2B5EF4-FFF2-40B4-BE49-F238E27FC236}">
              <a16:creationId xmlns:a16="http://schemas.microsoft.com/office/drawing/2014/main" id="{00000000-0008-0000-0100-00004A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611" name="Text Box 43">
          <a:extLst>
            <a:ext uri="{FF2B5EF4-FFF2-40B4-BE49-F238E27FC236}">
              <a16:creationId xmlns:a16="http://schemas.microsoft.com/office/drawing/2014/main" id="{00000000-0008-0000-0100-00004B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612" name="Text Box 44">
          <a:extLst>
            <a:ext uri="{FF2B5EF4-FFF2-40B4-BE49-F238E27FC236}">
              <a16:creationId xmlns:a16="http://schemas.microsoft.com/office/drawing/2014/main" id="{00000000-0008-0000-0100-00004C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613" name="Text Box 45">
          <a:extLst>
            <a:ext uri="{FF2B5EF4-FFF2-40B4-BE49-F238E27FC236}">
              <a16:creationId xmlns:a16="http://schemas.microsoft.com/office/drawing/2014/main" id="{00000000-0008-0000-0100-00004D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614" name="Texto 17">
          <a:extLst>
            <a:ext uri="{FF2B5EF4-FFF2-40B4-BE49-F238E27FC236}">
              <a16:creationId xmlns:a16="http://schemas.microsoft.com/office/drawing/2014/main" id="{00000000-0008-0000-0100-00004E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615" name="Text Box 75">
          <a:extLst>
            <a:ext uri="{FF2B5EF4-FFF2-40B4-BE49-F238E27FC236}">
              <a16:creationId xmlns:a16="http://schemas.microsoft.com/office/drawing/2014/main" id="{00000000-0008-0000-0100-00004F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616" name="Text Box 76">
          <a:extLst>
            <a:ext uri="{FF2B5EF4-FFF2-40B4-BE49-F238E27FC236}">
              <a16:creationId xmlns:a16="http://schemas.microsoft.com/office/drawing/2014/main" id="{00000000-0008-0000-0100-000050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617" name="Text Box 77">
          <a:extLst>
            <a:ext uri="{FF2B5EF4-FFF2-40B4-BE49-F238E27FC236}">
              <a16:creationId xmlns:a16="http://schemas.microsoft.com/office/drawing/2014/main" id="{00000000-0008-0000-0100-000051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618" name="Text Box 78">
          <a:extLst>
            <a:ext uri="{FF2B5EF4-FFF2-40B4-BE49-F238E27FC236}">
              <a16:creationId xmlns:a16="http://schemas.microsoft.com/office/drawing/2014/main" id="{00000000-0008-0000-0100-000052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619" name="Text Box 79">
          <a:extLst>
            <a:ext uri="{FF2B5EF4-FFF2-40B4-BE49-F238E27FC236}">
              <a16:creationId xmlns:a16="http://schemas.microsoft.com/office/drawing/2014/main" id="{00000000-0008-0000-0100-000053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620" name="Text Box 80">
          <a:extLst>
            <a:ext uri="{FF2B5EF4-FFF2-40B4-BE49-F238E27FC236}">
              <a16:creationId xmlns:a16="http://schemas.microsoft.com/office/drawing/2014/main" id="{00000000-0008-0000-0100-000054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621" name="Text Box 81">
          <a:extLst>
            <a:ext uri="{FF2B5EF4-FFF2-40B4-BE49-F238E27FC236}">
              <a16:creationId xmlns:a16="http://schemas.microsoft.com/office/drawing/2014/main" id="{00000000-0008-0000-0100-000055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622" name="Text Box 82">
          <a:extLst>
            <a:ext uri="{FF2B5EF4-FFF2-40B4-BE49-F238E27FC236}">
              <a16:creationId xmlns:a16="http://schemas.microsoft.com/office/drawing/2014/main" id="{00000000-0008-0000-0100-000056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623" name="Text Box 83">
          <a:extLst>
            <a:ext uri="{FF2B5EF4-FFF2-40B4-BE49-F238E27FC236}">
              <a16:creationId xmlns:a16="http://schemas.microsoft.com/office/drawing/2014/main" id="{00000000-0008-0000-0100-000057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624" name="Text Box 84">
          <a:extLst>
            <a:ext uri="{FF2B5EF4-FFF2-40B4-BE49-F238E27FC236}">
              <a16:creationId xmlns:a16="http://schemas.microsoft.com/office/drawing/2014/main" id="{00000000-0008-0000-0100-000058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625" name="Text Box 85">
          <a:extLst>
            <a:ext uri="{FF2B5EF4-FFF2-40B4-BE49-F238E27FC236}">
              <a16:creationId xmlns:a16="http://schemas.microsoft.com/office/drawing/2014/main" id="{00000000-0008-0000-0100-000059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626" name="Text Box 86">
          <a:extLst>
            <a:ext uri="{FF2B5EF4-FFF2-40B4-BE49-F238E27FC236}">
              <a16:creationId xmlns:a16="http://schemas.microsoft.com/office/drawing/2014/main" id="{00000000-0008-0000-0100-00005A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627" name="Text Box 87">
          <a:extLst>
            <a:ext uri="{FF2B5EF4-FFF2-40B4-BE49-F238E27FC236}">
              <a16:creationId xmlns:a16="http://schemas.microsoft.com/office/drawing/2014/main" id="{00000000-0008-0000-0100-00005B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628" name="Text Box 88">
          <a:extLst>
            <a:ext uri="{FF2B5EF4-FFF2-40B4-BE49-F238E27FC236}">
              <a16:creationId xmlns:a16="http://schemas.microsoft.com/office/drawing/2014/main" id="{00000000-0008-0000-0100-00005C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29" name="Texto 17">
          <a:extLst>
            <a:ext uri="{FF2B5EF4-FFF2-40B4-BE49-F238E27FC236}">
              <a16:creationId xmlns:a16="http://schemas.microsoft.com/office/drawing/2014/main" id="{00000000-0008-0000-0100-00005D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30" name="Text Box 32">
          <a:extLst>
            <a:ext uri="{FF2B5EF4-FFF2-40B4-BE49-F238E27FC236}">
              <a16:creationId xmlns:a16="http://schemas.microsoft.com/office/drawing/2014/main" id="{00000000-0008-0000-0100-00005E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31" name="Text Box 33">
          <a:extLst>
            <a:ext uri="{FF2B5EF4-FFF2-40B4-BE49-F238E27FC236}">
              <a16:creationId xmlns:a16="http://schemas.microsoft.com/office/drawing/2014/main" id="{00000000-0008-0000-0100-00005F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32" name="Text Box 34">
          <a:extLst>
            <a:ext uri="{FF2B5EF4-FFF2-40B4-BE49-F238E27FC236}">
              <a16:creationId xmlns:a16="http://schemas.microsoft.com/office/drawing/2014/main" id="{00000000-0008-0000-0100-000060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33" name="Text Box 35">
          <a:extLst>
            <a:ext uri="{FF2B5EF4-FFF2-40B4-BE49-F238E27FC236}">
              <a16:creationId xmlns:a16="http://schemas.microsoft.com/office/drawing/2014/main" id="{00000000-0008-0000-0100-000061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34" name="Text Box 36">
          <a:extLst>
            <a:ext uri="{FF2B5EF4-FFF2-40B4-BE49-F238E27FC236}">
              <a16:creationId xmlns:a16="http://schemas.microsoft.com/office/drawing/2014/main" id="{00000000-0008-0000-0100-000062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35" name="Text Box 37">
          <a:extLst>
            <a:ext uri="{FF2B5EF4-FFF2-40B4-BE49-F238E27FC236}">
              <a16:creationId xmlns:a16="http://schemas.microsoft.com/office/drawing/2014/main" id="{00000000-0008-0000-0100-000063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36" name="Text Box 38">
          <a:extLst>
            <a:ext uri="{FF2B5EF4-FFF2-40B4-BE49-F238E27FC236}">
              <a16:creationId xmlns:a16="http://schemas.microsoft.com/office/drawing/2014/main" id="{00000000-0008-0000-0100-000064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37" name="Text Box 39">
          <a:extLst>
            <a:ext uri="{FF2B5EF4-FFF2-40B4-BE49-F238E27FC236}">
              <a16:creationId xmlns:a16="http://schemas.microsoft.com/office/drawing/2014/main" id="{00000000-0008-0000-0100-000065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38" name="Text Box 40">
          <a:extLst>
            <a:ext uri="{FF2B5EF4-FFF2-40B4-BE49-F238E27FC236}">
              <a16:creationId xmlns:a16="http://schemas.microsoft.com/office/drawing/2014/main" id="{00000000-0008-0000-0100-000066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39" name="Text Box 41">
          <a:extLst>
            <a:ext uri="{FF2B5EF4-FFF2-40B4-BE49-F238E27FC236}">
              <a16:creationId xmlns:a16="http://schemas.microsoft.com/office/drawing/2014/main" id="{00000000-0008-0000-0100-000067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40" name="Text Box 42">
          <a:extLst>
            <a:ext uri="{FF2B5EF4-FFF2-40B4-BE49-F238E27FC236}">
              <a16:creationId xmlns:a16="http://schemas.microsoft.com/office/drawing/2014/main" id="{00000000-0008-0000-0100-000068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41" name="Text Box 43">
          <a:extLst>
            <a:ext uri="{FF2B5EF4-FFF2-40B4-BE49-F238E27FC236}">
              <a16:creationId xmlns:a16="http://schemas.microsoft.com/office/drawing/2014/main" id="{00000000-0008-0000-0100-000069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42" name="Text Box 44">
          <a:extLst>
            <a:ext uri="{FF2B5EF4-FFF2-40B4-BE49-F238E27FC236}">
              <a16:creationId xmlns:a16="http://schemas.microsoft.com/office/drawing/2014/main" id="{00000000-0008-0000-0100-00006A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43" name="Text Box 45">
          <a:extLst>
            <a:ext uri="{FF2B5EF4-FFF2-40B4-BE49-F238E27FC236}">
              <a16:creationId xmlns:a16="http://schemas.microsoft.com/office/drawing/2014/main" id="{00000000-0008-0000-0100-00006B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44" name="Texto 17">
          <a:extLst>
            <a:ext uri="{FF2B5EF4-FFF2-40B4-BE49-F238E27FC236}">
              <a16:creationId xmlns:a16="http://schemas.microsoft.com/office/drawing/2014/main" id="{00000000-0008-0000-0100-00006C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45" name="Text Box 75">
          <a:extLst>
            <a:ext uri="{FF2B5EF4-FFF2-40B4-BE49-F238E27FC236}">
              <a16:creationId xmlns:a16="http://schemas.microsoft.com/office/drawing/2014/main" id="{00000000-0008-0000-0100-00006D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46" name="Text Box 76">
          <a:extLst>
            <a:ext uri="{FF2B5EF4-FFF2-40B4-BE49-F238E27FC236}">
              <a16:creationId xmlns:a16="http://schemas.microsoft.com/office/drawing/2014/main" id="{00000000-0008-0000-0100-00006E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47" name="Text Box 77">
          <a:extLst>
            <a:ext uri="{FF2B5EF4-FFF2-40B4-BE49-F238E27FC236}">
              <a16:creationId xmlns:a16="http://schemas.microsoft.com/office/drawing/2014/main" id="{00000000-0008-0000-0100-00006F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48" name="Text Box 78">
          <a:extLst>
            <a:ext uri="{FF2B5EF4-FFF2-40B4-BE49-F238E27FC236}">
              <a16:creationId xmlns:a16="http://schemas.microsoft.com/office/drawing/2014/main" id="{00000000-0008-0000-0100-000070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49" name="Text Box 79">
          <a:extLst>
            <a:ext uri="{FF2B5EF4-FFF2-40B4-BE49-F238E27FC236}">
              <a16:creationId xmlns:a16="http://schemas.microsoft.com/office/drawing/2014/main" id="{00000000-0008-0000-0100-000071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50" name="Text Box 80">
          <a:extLst>
            <a:ext uri="{FF2B5EF4-FFF2-40B4-BE49-F238E27FC236}">
              <a16:creationId xmlns:a16="http://schemas.microsoft.com/office/drawing/2014/main" id="{00000000-0008-0000-0100-000072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51" name="Text Box 81">
          <a:extLst>
            <a:ext uri="{FF2B5EF4-FFF2-40B4-BE49-F238E27FC236}">
              <a16:creationId xmlns:a16="http://schemas.microsoft.com/office/drawing/2014/main" id="{00000000-0008-0000-0100-000073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52" name="Text Box 82">
          <a:extLst>
            <a:ext uri="{FF2B5EF4-FFF2-40B4-BE49-F238E27FC236}">
              <a16:creationId xmlns:a16="http://schemas.microsoft.com/office/drawing/2014/main" id="{00000000-0008-0000-0100-000074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53" name="Text Box 83">
          <a:extLst>
            <a:ext uri="{FF2B5EF4-FFF2-40B4-BE49-F238E27FC236}">
              <a16:creationId xmlns:a16="http://schemas.microsoft.com/office/drawing/2014/main" id="{00000000-0008-0000-0100-000075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54" name="Text Box 84">
          <a:extLst>
            <a:ext uri="{FF2B5EF4-FFF2-40B4-BE49-F238E27FC236}">
              <a16:creationId xmlns:a16="http://schemas.microsoft.com/office/drawing/2014/main" id="{00000000-0008-0000-0100-000076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55" name="Text Box 85">
          <a:extLst>
            <a:ext uri="{FF2B5EF4-FFF2-40B4-BE49-F238E27FC236}">
              <a16:creationId xmlns:a16="http://schemas.microsoft.com/office/drawing/2014/main" id="{00000000-0008-0000-0100-000077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56" name="Text Box 86">
          <a:extLst>
            <a:ext uri="{FF2B5EF4-FFF2-40B4-BE49-F238E27FC236}">
              <a16:creationId xmlns:a16="http://schemas.microsoft.com/office/drawing/2014/main" id="{00000000-0008-0000-0100-000078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57" name="Text Box 87">
          <a:extLst>
            <a:ext uri="{FF2B5EF4-FFF2-40B4-BE49-F238E27FC236}">
              <a16:creationId xmlns:a16="http://schemas.microsoft.com/office/drawing/2014/main" id="{00000000-0008-0000-0100-000079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58" name="Text Box 88">
          <a:extLst>
            <a:ext uri="{FF2B5EF4-FFF2-40B4-BE49-F238E27FC236}">
              <a16:creationId xmlns:a16="http://schemas.microsoft.com/office/drawing/2014/main" id="{00000000-0008-0000-0100-00007A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59" name="Texto 17">
          <a:extLst>
            <a:ext uri="{FF2B5EF4-FFF2-40B4-BE49-F238E27FC236}">
              <a16:creationId xmlns:a16="http://schemas.microsoft.com/office/drawing/2014/main" id="{00000000-0008-0000-0100-00007B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60" name="Text Box 32">
          <a:extLst>
            <a:ext uri="{FF2B5EF4-FFF2-40B4-BE49-F238E27FC236}">
              <a16:creationId xmlns:a16="http://schemas.microsoft.com/office/drawing/2014/main" id="{00000000-0008-0000-0100-00007C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61" name="Text Box 33">
          <a:extLst>
            <a:ext uri="{FF2B5EF4-FFF2-40B4-BE49-F238E27FC236}">
              <a16:creationId xmlns:a16="http://schemas.microsoft.com/office/drawing/2014/main" id="{00000000-0008-0000-0100-00007D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62" name="Text Box 34">
          <a:extLst>
            <a:ext uri="{FF2B5EF4-FFF2-40B4-BE49-F238E27FC236}">
              <a16:creationId xmlns:a16="http://schemas.microsoft.com/office/drawing/2014/main" id="{00000000-0008-0000-0100-00007E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63" name="Text Box 35">
          <a:extLst>
            <a:ext uri="{FF2B5EF4-FFF2-40B4-BE49-F238E27FC236}">
              <a16:creationId xmlns:a16="http://schemas.microsoft.com/office/drawing/2014/main" id="{00000000-0008-0000-0100-00007F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64" name="Text Box 36">
          <a:extLst>
            <a:ext uri="{FF2B5EF4-FFF2-40B4-BE49-F238E27FC236}">
              <a16:creationId xmlns:a16="http://schemas.microsoft.com/office/drawing/2014/main" id="{00000000-0008-0000-0100-000080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65" name="Text Box 37">
          <a:extLst>
            <a:ext uri="{FF2B5EF4-FFF2-40B4-BE49-F238E27FC236}">
              <a16:creationId xmlns:a16="http://schemas.microsoft.com/office/drawing/2014/main" id="{00000000-0008-0000-0100-000081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66" name="Text Box 38">
          <a:extLst>
            <a:ext uri="{FF2B5EF4-FFF2-40B4-BE49-F238E27FC236}">
              <a16:creationId xmlns:a16="http://schemas.microsoft.com/office/drawing/2014/main" id="{00000000-0008-0000-0100-000082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67" name="Text Box 39">
          <a:extLst>
            <a:ext uri="{FF2B5EF4-FFF2-40B4-BE49-F238E27FC236}">
              <a16:creationId xmlns:a16="http://schemas.microsoft.com/office/drawing/2014/main" id="{00000000-0008-0000-0100-000083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68" name="Text Box 40">
          <a:extLst>
            <a:ext uri="{FF2B5EF4-FFF2-40B4-BE49-F238E27FC236}">
              <a16:creationId xmlns:a16="http://schemas.microsoft.com/office/drawing/2014/main" id="{00000000-0008-0000-0100-000084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69" name="Text Box 41">
          <a:extLst>
            <a:ext uri="{FF2B5EF4-FFF2-40B4-BE49-F238E27FC236}">
              <a16:creationId xmlns:a16="http://schemas.microsoft.com/office/drawing/2014/main" id="{00000000-0008-0000-0100-000085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70" name="Text Box 42">
          <a:extLst>
            <a:ext uri="{FF2B5EF4-FFF2-40B4-BE49-F238E27FC236}">
              <a16:creationId xmlns:a16="http://schemas.microsoft.com/office/drawing/2014/main" id="{00000000-0008-0000-0100-000086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71" name="Text Box 43">
          <a:extLst>
            <a:ext uri="{FF2B5EF4-FFF2-40B4-BE49-F238E27FC236}">
              <a16:creationId xmlns:a16="http://schemas.microsoft.com/office/drawing/2014/main" id="{00000000-0008-0000-0100-000087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72" name="Text Box 44">
          <a:extLst>
            <a:ext uri="{FF2B5EF4-FFF2-40B4-BE49-F238E27FC236}">
              <a16:creationId xmlns:a16="http://schemas.microsoft.com/office/drawing/2014/main" id="{00000000-0008-0000-0100-000088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73" name="Text Box 45">
          <a:extLst>
            <a:ext uri="{FF2B5EF4-FFF2-40B4-BE49-F238E27FC236}">
              <a16:creationId xmlns:a16="http://schemas.microsoft.com/office/drawing/2014/main" id="{00000000-0008-0000-0100-000089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74" name="Texto 17">
          <a:extLst>
            <a:ext uri="{FF2B5EF4-FFF2-40B4-BE49-F238E27FC236}">
              <a16:creationId xmlns:a16="http://schemas.microsoft.com/office/drawing/2014/main" id="{00000000-0008-0000-0100-00008A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75" name="Text Box 75">
          <a:extLst>
            <a:ext uri="{FF2B5EF4-FFF2-40B4-BE49-F238E27FC236}">
              <a16:creationId xmlns:a16="http://schemas.microsoft.com/office/drawing/2014/main" id="{00000000-0008-0000-0100-00008B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76" name="Text Box 76">
          <a:extLst>
            <a:ext uri="{FF2B5EF4-FFF2-40B4-BE49-F238E27FC236}">
              <a16:creationId xmlns:a16="http://schemas.microsoft.com/office/drawing/2014/main" id="{00000000-0008-0000-0100-00008C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77" name="Text Box 77">
          <a:extLst>
            <a:ext uri="{FF2B5EF4-FFF2-40B4-BE49-F238E27FC236}">
              <a16:creationId xmlns:a16="http://schemas.microsoft.com/office/drawing/2014/main" id="{00000000-0008-0000-0100-00008D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78" name="Text Box 78">
          <a:extLst>
            <a:ext uri="{FF2B5EF4-FFF2-40B4-BE49-F238E27FC236}">
              <a16:creationId xmlns:a16="http://schemas.microsoft.com/office/drawing/2014/main" id="{00000000-0008-0000-0100-00008E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79" name="Text Box 79">
          <a:extLst>
            <a:ext uri="{FF2B5EF4-FFF2-40B4-BE49-F238E27FC236}">
              <a16:creationId xmlns:a16="http://schemas.microsoft.com/office/drawing/2014/main" id="{00000000-0008-0000-0100-00008F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80" name="Text Box 80">
          <a:extLst>
            <a:ext uri="{FF2B5EF4-FFF2-40B4-BE49-F238E27FC236}">
              <a16:creationId xmlns:a16="http://schemas.microsoft.com/office/drawing/2014/main" id="{00000000-0008-0000-0100-000090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81" name="Text Box 81">
          <a:extLst>
            <a:ext uri="{FF2B5EF4-FFF2-40B4-BE49-F238E27FC236}">
              <a16:creationId xmlns:a16="http://schemas.microsoft.com/office/drawing/2014/main" id="{00000000-0008-0000-0100-000091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82" name="Text Box 82">
          <a:extLst>
            <a:ext uri="{FF2B5EF4-FFF2-40B4-BE49-F238E27FC236}">
              <a16:creationId xmlns:a16="http://schemas.microsoft.com/office/drawing/2014/main" id="{00000000-0008-0000-0100-000092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83" name="Text Box 83">
          <a:extLst>
            <a:ext uri="{FF2B5EF4-FFF2-40B4-BE49-F238E27FC236}">
              <a16:creationId xmlns:a16="http://schemas.microsoft.com/office/drawing/2014/main" id="{00000000-0008-0000-0100-000093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84" name="Text Box 84">
          <a:extLst>
            <a:ext uri="{FF2B5EF4-FFF2-40B4-BE49-F238E27FC236}">
              <a16:creationId xmlns:a16="http://schemas.microsoft.com/office/drawing/2014/main" id="{00000000-0008-0000-0100-000094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85" name="Text Box 85">
          <a:extLst>
            <a:ext uri="{FF2B5EF4-FFF2-40B4-BE49-F238E27FC236}">
              <a16:creationId xmlns:a16="http://schemas.microsoft.com/office/drawing/2014/main" id="{00000000-0008-0000-0100-000095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86" name="Text Box 86">
          <a:extLst>
            <a:ext uri="{FF2B5EF4-FFF2-40B4-BE49-F238E27FC236}">
              <a16:creationId xmlns:a16="http://schemas.microsoft.com/office/drawing/2014/main" id="{00000000-0008-0000-0100-000096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87" name="Text Box 87">
          <a:extLst>
            <a:ext uri="{FF2B5EF4-FFF2-40B4-BE49-F238E27FC236}">
              <a16:creationId xmlns:a16="http://schemas.microsoft.com/office/drawing/2014/main" id="{00000000-0008-0000-0100-000097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688" name="Text Box 88">
          <a:extLst>
            <a:ext uri="{FF2B5EF4-FFF2-40B4-BE49-F238E27FC236}">
              <a16:creationId xmlns:a16="http://schemas.microsoft.com/office/drawing/2014/main" id="{00000000-0008-0000-0100-000098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689" name="Texto 17">
          <a:extLst>
            <a:ext uri="{FF2B5EF4-FFF2-40B4-BE49-F238E27FC236}">
              <a16:creationId xmlns:a16="http://schemas.microsoft.com/office/drawing/2014/main" id="{00000000-0008-0000-0100-000099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690" name="Text Box 32">
          <a:extLst>
            <a:ext uri="{FF2B5EF4-FFF2-40B4-BE49-F238E27FC236}">
              <a16:creationId xmlns:a16="http://schemas.microsoft.com/office/drawing/2014/main" id="{00000000-0008-0000-0100-00009A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691" name="Text Box 33">
          <a:extLst>
            <a:ext uri="{FF2B5EF4-FFF2-40B4-BE49-F238E27FC236}">
              <a16:creationId xmlns:a16="http://schemas.microsoft.com/office/drawing/2014/main" id="{00000000-0008-0000-0100-00009B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692" name="Text Box 34">
          <a:extLst>
            <a:ext uri="{FF2B5EF4-FFF2-40B4-BE49-F238E27FC236}">
              <a16:creationId xmlns:a16="http://schemas.microsoft.com/office/drawing/2014/main" id="{00000000-0008-0000-0100-00009C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693" name="Text Box 35">
          <a:extLst>
            <a:ext uri="{FF2B5EF4-FFF2-40B4-BE49-F238E27FC236}">
              <a16:creationId xmlns:a16="http://schemas.microsoft.com/office/drawing/2014/main" id="{00000000-0008-0000-0100-00009D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694" name="Text Box 36">
          <a:extLst>
            <a:ext uri="{FF2B5EF4-FFF2-40B4-BE49-F238E27FC236}">
              <a16:creationId xmlns:a16="http://schemas.microsoft.com/office/drawing/2014/main" id="{00000000-0008-0000-0100-00009E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695" name="Text Box 37">
          <a:extLst>
            <a:ext uri="{FF2B5EF4-FFF2-40B4-BE49-F238E27FC236}">
              <a16:creationId xmlns:a16="http://schemas.microsoft.com/office/drawing/2014/main" id="{00000000-0008-0000-0100-00009F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696" name="Text Box 38">
          <a:extLst>
            <a:ext uri="{FF2B5EF4-FFF2-40B4-BE49-F238E27FC236}">
              <a16:creationId xmlns:a16="http://schemas.microsoft.com/office/drawing/2014/main" id="{00000000-0008-0000-0100-0000A0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697" name="Text Box 39">
          <a:extLst>
            <a:ext uri="{FF2B5EF4-FFF2-40B4-BE49-F238E27FC236}">
              <a16:creationId xmlns:a16="http://schemas.microsoft.com/office/drawing/2014/main" id="{00000000-0008-0000-0100-0000A1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698" name="Text Box 40">
          <a:extLst>
            <a:ext uri="{FF2B5EF4-FFF2-40B4-BE49-F238E27FC236}">
              <a16:creationId xmlns:a16="http://schemas.microsoft.com/office/drawing/2014/main" id="{00000000-0008-0000-0100-0000A2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699" name="Text Box 41">
          <a:extLst>
            <a:ext uri="{FF2B5EF4-FFF2-40B4-BE49-F238E27FC236}">
              <a16:creationId xmlns:a16="http://schemas.microsoft.com/office/drawing/2014/main" id="{00000000-0008-0000-0100-0000A3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700" name="Text Box 42">
          <a:extLst>
            <a:ext uri="{FF2B5EF4-FFF2-40B4-BE49-F238E27FC236}">
              <a16:creationId xmlns:a16="http://schemas.microsoft.com/office/drawing/2014/main" id="{00000000-0008-0000-0100-0000A4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701" name="Text Box 43">
          <a:extLst>
            <a:ext uri="{FF2B5EF4-FFF2-40B4-BE49-F238E27FC236}">
              <a16:creationId xmlns:a16="http://schemas.microsoft.com/office/drawing/2014/main" id="{00000000-0008-0000-0100-0000A5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702" name="Text Box 44">
          <a:extLst>
            <a:ext uri="{FF2B5EF4-FFF2-40B4-BE49-F238E27FC236}">
              <a16:creationId xmlns:a16="http://schemas.microsoft.com/office/drawing/2014/main" id="{00000000-0008-0000-0100-0000A6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703" name="Text Box 45">
          <a:extLst>
            <a:ext uri="{FF2B5EF4-FFF2-40B4-BE49-F238E27FC236}">
              <a16:creationId xmlns:a16="http://schemas.microsoft.com/office/drawing/2014/main" id="{00000000-0008-0000-0100-0000A7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704" name="Texto 17">
          <a:extLst>
            <a:ext uri="{FF2B5EF4-FFF2-40B4-BE49-F238E27FC236}">
              <a16:creationId xmlns:a16="http://schemas.microsoft.com/office/drawing/2014/main" id="{00000000-0008-0000-0100-0000A8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705" name="Text Box 75">
          <a:extLst>
            <a:ext uri="{FF2B5EF4-FFF2-40B4-BE49-F238E27FC236}">
              <a16:creationId xmlns:a16="http://schemas.microsoft.com/office/drawing/2014/main" id="{00000000-0008-0000-0100-0000A9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706" name="Text Box 76">
          <a:extLst>
            <a:ext uri="{FF2B5EF4-FFF2-40B4-BE49-F238E27FC236}">
              <a16:creationId xmlns:a16="http://schemas.microsoft.com/office/drawing/2014/main" id="{00000000-0008-0000-0100-0000AA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707" name="Text Box 77">
          <a:extLst>
            <a:ext uri="{FF2B5EF4-FFF2-40B4-BE49-F238E27FC236}">
              <a16:creationId xmlns:a16="http://schemas.microsoft.com/office/drawing/2014/main" id="{00000000-0008-0000-0100-0000AB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708" name="Text Box 78">
          <a:extLst>
            <a:ext uri="{FF2B5EF4-FFF2-40B4-BE49-F238E27FC236}">
              <a16:creationId xmlns:a16="http://schemas.microsoft.com/office/drawing/2014/main" id="{00000000-0008-0000-0100-0000AC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709" name="Text Box 79">
          <a:extLst>
            <a:ext uri="{FF2B5EF4-FFF2-40B4-BE49-F238E27FC236}">
              <a16:creationId xmlns:a16="http://schemas.microsoft.com/office/drawing/2014/main" id="{00000000-0008-0000-0100-0000AD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710" name="Text Box 80">
          <a:extLst>
            <a:ext uri="{FF2B5EF4-FFF2-40B4-BE49-F238E27FC236}">
              <a16:creationId xmlns:a16="http://schemas.microsoft.com/office/drawing/2014/main" id="{00000000-0008-0000-0100-0000AE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711" name="Text Box 81">
          <a:extLst>
            <a:ext uri="{FF2B5EF4-FFF2-40B4-BE49-F238E27FC236}">
              <a16:creationId xmlns:a16="http://schemas.microsoft.com/office/drawing/2014/main" id="{00000000-0008-0000-0100-0000AF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712" name="Text Box 82">
          <a:extLst>
            <a:ext uri="{FF2B5EF4-FFF2-40B4-BE49-F238E27FC236}">
              <a16:creationId xmlns:a16="http://schemas.microsoft.com/office/drawing/2014/main" id="{00000000-0008-0000-0100-0000B0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713" name="Text Box 83">
          <a:extLst>
            <a:ext uri="{FF2B5EF4-FFF2-40B4-BE49-F238E27FC236}">
              <a16:creationId xmlns:a16="http://schemas.microsoft.com/office/drawing/2014/main" id="{00000000-0008-0000-0100-0000B1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714" name="Text Box 84">
          <a:extLst>
            <a:ext uri="{FF2B5EF4-FFF2-40B4-BE49-F238E27FC236}">
              <a16:creationId xmlns:a16="http://schemas.microsoft.com/office/drawing/2014/main" id="{00000000-0008-0000-0100-0000B2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715" name="Text Box 85">
          <a:extLst>
            <a:ext uri="{FF2B5EF4-FFF2-40B4-BE49-F238E27FC236}">
              <a16:creationId xmlns:a16="http://schemas.microsoft.com/office/drawing/2014/main" id="{00000000-0008-0000-0100-0000B3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716" name="Text Box 86">
          <a:extLst>
            <a:ext uri="{FF2B5EF4-FFF2-40B4-BE49-F238E27FC236}">
              <a16:creationId xmlns:a16="http://schemas.microsoft.com/office/drawing/2014/main" id="{00000000-0008-0000-0100-0000B4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717" name="Text Box 87">
          <a:extLst>
            <a:ext uri="{FF2B5EF4-FFF2-40B4-BE49-F238E27FC236}">
              <a16:creationId xmlns:a16="http://schemas.microsoft.com/office/drawing/2014/main" id="{00000000-0008-0000-0100-0000B5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30</xdr:col>
      <xdr:colOff>85725</xdr:colOff>
      <xdr:row>6</xdr:row>
      <xdr:rowOff>142875</xdr:rowOff>
    </xdr:to>
    <xdr:sp macro="" textlink="">
      <xdr:nvSpPr>
        <xdr:cNvPr id="1718" name="Text Box 88">
          <a:extLst>
            <a:ext uri="{FF2B5EF4-FFF2-40B4-BE49-F238E27FC236}">
              <a16:creationId xmlns:a16="http://schemas.microsoft.com/office/drawing/2014/main" id="{00000000-0008-0000-0100-0000B6060000}"/>
            </a:ext>
          </a:extLst>
        </xdr:cNvPr>
        <xdr:cNvSpPr txBox="1">
          <a:spLocks noChangeArrowheads="1"/>
        </xdr:cNvSpPr>
      </xdr:nvSpPr>
      <xdr:spPr bwMode="auto">
        <a:xfrm>
          <a:off x="21164550" y="82867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19" name="Texto 17">
          <a:extLst>
            <a:ext uri="{FF2B5EF4-FFF2-40B4-BE49-F238E27FC236}">
              <a16:creationId xmlns:a16="http://schemas.microsoft.com/office/drawing/2014/main" id="{00000000-0008-0000-0100-0000B7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20" name="Text Box 32">
          <a:extLst>
            <a:ext uri="{FF2B5EF4-FFF2-40B4-BE49-F238E27FC236}">
              <a16:creationId xmlns:a16="http://schemas.microsoft.com/office/drawing/2014/main" id="{00000000-0008-0000-0100-0000B8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21" name="Text Box 33">
          <a:extLst>
            <a:ext uri="{FF2B5EF4-FFF2-40B4-BE49-F238E27FC236}">
              <a16:creationId xmlns:a16="http://schemas.microsoft.com/office/drawing/2014/main" id="{00000000-0008-0000-0100-0000B9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22" name="Text Box 34">
          <a:extLst>
            <a:ext uri="{FF2B5EF4-FFF2-40B4-BE49-F238E27FC236}">
              <a16:creationId xmlns:a16="http://schemas.microsoft.com/office/drawing/2014/main" id="{00000000-0008-0000-0100-0000BA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23" name="Text Box 35">
          <a:extLst>
            <a:ext uri="{FF2B5EF4-FFF2-40B4-BE49-F238E27FC236}">
              <a16:creationId xmlns:a16="http://schemas.microsoft.com/office/drawing/2014/main" id="{00000000-0008-0000-0100-0000BB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24" name="Text Box 36">
          <a:extLst>
            <a:ext uri="{FF2B5EF4-FFF2-40B4-BE49-F238E27FC236}">
              <a16:creationId xmlns:a16="http://schemas.microsoft.com/office/drawing/2014/main" id="{00000000-0008-0000-0100-0000BC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25" name="Text Box 37">
          <a:extLst>
            <a:ext uri="{FF2B5EF4-FFF2-40B4-BE49-F238E27FC236}">
              <a16:creationId xmlns:a16="http://schemas.microsoft.com/office/drawing/2014/main" id="{00000000-0008-0000-0100-0000BD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26" name="Text Box 38">
          <a:extLst>
            <a:ext uri="{FF2B5EF4-FFF2-40B4-BE49-F238E27FC236}">
              <a16:creationId xmlns:a16="http://schemas.microsoft.com/office/drawing/2014/main" id="{00000000-0008-0000-0100-0000BE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27" name="Text Box 39">
          <a:extLst>
            <a:ext uri="{FF2B5EF4-FFF2-40B4-BE49-F238E27FC236}">
              <a16:creationId xmlns:a16="http://schemas.microsoft.com/office/drawing/2014/main" id="{00000000-0008-0000-0100-0000BF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28" name="Text Box 40">
          <a:extLst>
            <a:ext uri="{FF2B5EF4-FFF2-40B4-BE49-F238E27FC236}">
              <a16:creationId xmlns:a16="http://schemas.microsoft.com/office/drawing/2014/main" id="{00000000-0008-0000-0100-0000C0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29" name="Text Box 41">
          <a:extLst>
            <a:ext uri="{FF2B5EF4-FFF2-40B4-BE49-F238E27FC236}">
              <a16:creationId xmlns:a16="http://schemas.microsoft.com/office/drawing/2014/main" id="{00000000-0008-0000-0100-0000C1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30" name="Text Box 42">
          <a:extLst>
            <a:ext uri="{FF2B5EF4-FFF2-40B4-BE49-F238E27FC236}">
              <a16:creationId xmlns:a16="http://schemas.microsoft.com/office/drawing/2014/main" id="{00000000-0008-0000-0100-0000C2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31" name="Text Box 43">
          <a:extLst>
            <a:ext uri="{FF2B5EF4-FFF2-40B4-BE49-F238E27FC236}">
              <a16:creationId xmlns:a16="http://schemas.microsoft.com/office/drawing/2014/main" id="{00000000-0008-0000-0100-0000C3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32" name="Text Box 44">
          <a:extLst>
            <a:ext uri="{FF2B5EF4-FFF2-40B4-BE49-F238E27FC236}">
              <a16:creationId xmlns:a16="http://schemas.microsoft.com/office/drawing/2014/main" id="{00000000-0008-0000-0100-0000C4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33" name="Text Box 45">
          <a:extLst>
            <a:ext uri="{FF2B5EF4-FFF2-40B4-BE49-F238E27FC236}">
              <a16:creationId xmlns:a16="http://schemas.microsoft.com/office/drawing/2014/main" id="{00000000-0008-0000-0100-0000C5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34" name="Texto 17">
          <a:extLst>
            <a:ext uri="{FF2B5EF4-FFF2-40B4-BE49-F238E27FC236}">
              <a16:creationId xmlns:a16="http://schemas.microsoft.com/office/drawing/2014/main" id="{00000000-0008-0000-0100-0000C6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35" name="Text Box 75">
          <a:extLst>
            <a:ext uri="{FF2B5EF4-FFF2-40B4-BE49-F238E27FC236}">
              <a16:creationId xmlns:a16="http://schemas.microsoft.com/office/drawing/2014/main" id="{00000000-0008-0000-0100-0000C7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36" name="Text Box 76">
          <a:extLst>
            <a:ext uri="{FF2B5EF4-FFF2-40B4-BE49-F238E27FC236}">
              <a16:creationId xmlns:a16="http://schemas.microsoft.com/office/drawing/2014/main" id="{00000000-0008-0000-0100-0000C8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37" name="Text Box 77">
          <a:extLst>
            <a:ext uri="{FF2B5EF4-FFF2-40B4-BE49-F238E27FC236}">
              <a16:creationId xmlns:a16="http://schemas.microsoft.com/office/drawing/2014/main" id="{00000000-0008-0000-0100-0000C9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38" name="Text Box 78">
          <a:extLst>
            <a:ext uri="{FF2B5EF4-FFF2-40B4-BE49-F238E27FC236}">
              <a16:creationId xmlns:a16="http://schemas.microsoft.com/office/drawing/2014/main" id="{00000000-0008-0000-0100-0000CA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39" name="Text Box 79">
          <a:extLst>
            <a:ext uri="{FF2B5EF4-FFF2-40B4-BE49-F238E27FC236}">
              <a16:creationId xmlns:a16="http://schemas.microsoft.com/office/drawing/2014/main" id="{00000000-0008-0000-0100-0000CB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40" name="Text Box 80">
          <a:extLst>
            <a:ext uri="{FF2B5EF4-FFF2-40B4-BE49-F238E27FC236}">
              <a16:creationId xmlns:a16="http://schemas.microsoft.com/office/drawing/2014/main" id="{00000000-0008-0000-0100-0000CC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41" name="Text Box 81">
          <a:extLst>
            <a:ext uri="{FF2B5EF4-FFF2-40B4-BE49-F238E27FC236}">
              <a16:creationId xmlns:a16="http://schemas.microsoft.com/office/drawing/2014/main" id="{00000000-0008-0000-0100-0000CD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42" name="Text Box 82">
          <a:extLst>
            <a:ext uri="{FF2B5EF4-FFF2-40B4-BE49-F238E27FC236}">
              <a16:creationId xmlns:a16="http://schemas.microsoft.com/office/drawing/2014/main" id="{00000000-0008-0000-0100-0000CE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43" name="Text Box 83">
          <a:extLst>
            <a:ext uri="{FF2B5EF4-FFF2-40B4-BE49-F238E27FC236}">
              <a16:creationId xmlns:a16="http://schemas.microsoft.com/office/drawing/2014/main" id="{00000000-0008-0000-0100-0000CF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44" name="Text Box 84">
          <a:extLst>
            <a:ext uri="{FF2B5EF4-FFF2-40B4-BE49-F238E27FC236}">
              <a16:creationId xmlns:a16="http://schemas.microsoft.com/office/drawing/2014/main" id="{00000000-0008-0000-0100-0000D0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45" name="Text Box 85">
          <a:extLst>
            <a:ext uri="{FF2B5EF4-FFF2-40B4-BE49-F238E27FC236}">
              <a16:creationId xmlns:a16="http://schemas.microsoft.com/office/drawing/2014/main" id="{00000000-0008-0000-0100-0000D1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46" name="Text Box 86">
          <a:extLst>
            <a:ext uri="{FF2B5EF4-FFF2-40B4-BE49-F238E27FC236}">
              <a16:creationId xmlns:a16="http://schemas.microsoft.com/office/drawing/2014/main" id="{00000000-0008-0000-0100-0000D2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47" name="Text Box 87">
          <a:extLst>
            <a:ext uri="{FF2B5EF4-FFF2-40B4-BE49-F238E27FC236}">
              <a16:creationId xmlns:a16="http://schemas.microsoft.com/office/drawing/2014/main" id="{00000000-0008-0000-0100-0000D3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48" name="Text Box 88">
          <a:extLst>
            <a:ext uri="{FF2B5EF4-FFF2-40B4-BE49-F238E27FC236}">
              <a16:creationId xmlns:a16="http://schemas.microsoft.com/office/drawing/2014/main" id="{00000000-0008-0000-0100-0000D4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49" name="Texto 17">
          <a:extLst>
            <a:ext uri="{FF2B5EF4-FFF2-40B4-BE49-F238E27FC236}">
              <a16:creationId xmlns:a16="http://schemas.microsoft.com/office/drawing/2014/main" id="{00000000-0008-0000-0100-0000D5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50" name="Text Box 32">
          <a:extLst>
            <a:ext uri="{FF2B5EF4-FFF2-40B4-BE49-F238E27FC236}">
              <a16:creationId xmlns:a16="http://schemas.microsoft.com/office/drawing/2014/main" id="{00000000-0008-0000-0100-0000D6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51" name="Text Box 33">
          <a:extLst>
            <a:ext uri="{FF2B5EF4-FFF2-40B4-BE49-F238E27FC236}">
              <a16:creationId xmlns:a16="http://schemas.microsoft.com/office/drawing/2014/main" id="{00000000-0008-0000-0100-0000D7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52" name="Text Box 34">
          <a:extLst>
            <a:ext uri="{FF2B5EF4-FFF2-40B4-BE49-F238E27FC236}">
              <a16:creationId xmlns:a16="http://schemas.microsoft.com/office/drawing/2014/main" id="{00000000-0008-0000-0100-0000D8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53" name="Text Box 35">
          <a:extLst>
            <a:ext uri="{FF2B5EF4-FFF2-40B4-BE49-F238E27FC236}">
              <a16:creationId xmlns:a16="http://schemas.microsoft.com/office/drawing/2014/main" id="{00000000-0008-0000-0100-0000D9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54" name="Text Box 36">
          <a:extLst>
            <a:ext uri="{FF2B5EF4-FFF2-40B4-BE49-F238E27FC236}">
              <a16:creationId xmlns:a16="http://schemas.microsoft.com/office/drawing/2014/main" id="{00000000-0008-0000-0100-0000DA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55" name="Text Box 37">
          <a:extLst>
            <a:ext uri="{FF2B5EF4-FFF2-40B4-BE49-F238E27FC236}">
              <a16:creationId xmlns:a16="http://schemas.microsoft.com/office/drawing/2014/main" id="{00000000-0008-0000-0100-0000DB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56" name="Text Box 38">
          <a:extLst>
            <a:ext uri="{FF2B5EF4-FFF2-40B4-BE49-F238E27FC236}">
              <a16:creationId xmlns:a16="http://schemas.microsoft.com/office/drawing/2014/main" id="{00000000-0008-0000-0100-0000DC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57" name="Text Box 39">
          <a:extLst>
            <a:ext uri="{FF2B5EF4-FFF2-40B4-BE49-F238E27FC236}">
              <a16:creationId xmlns:a16="http://schemas.microsoft.com/office/drawing/2014/main" id="{00000000-0008-0000-0100-0000DD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58" name="Text Box 40">
          <a:extLst>
            <a:ext uri="{FF2B5EF4-FFF2-40B4-BE49-F238E27FC236}">
              <a16:creationId xmlns:a16="http://schemas.microsoft.com/office/drawing/2014/main" id="{00000000-0008-0000-0100-0000DE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59" name="Text Box 41">
          <a:extLst>
            <a:ext uri="{FF2B5EF4-FFF2-40B4-BE49-F238E27FC236}">
              <a16:creationId xmlns:a16="http://schemas.microsoft.com/office/drawing/2014/main" id="{00000000-0008-0000-0100-0000DF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60" name="Text Box 42">
          <a:extLst>
            <a:ext uri="{FF2B5EF4-FFF2-40B4-BE49-F238E27FC236}">
              <a16:creationId xmlns:a16="http://schemas.microsoft.com/office/drawing/2014/main" id="{00000000-0008-0000-0100-0000E0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61" name="Text Box 43">
          <a:extLst>
            <a:ext uri="{FF2B5EF4-FFF2-40B4-BE49-F238E27FC236}">
              <a16:creationId xmlns:a16="http://schemas.microsoft.com/office/drawing/2014/main" id="{00000000-0008-0000-0100-0000E1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62" name="Text Box 44">
          <a:extLst>
            <a:ext uri="{FF2B5EF4-FFF2-40B4-BE49-F238E27FC236}">
              <a16:creationId xmlns:a16="http://schemas.microsoft.com/office/drawing/2014/main" id="{00000000-0008-0000-0100-0000E2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63" name="Text Box 45">
          <a:extLst>
            <a:ext uri="{FF2B5EF4-FFF2-40B4-BE49-F238E27FC236}">
              <a16:creationId xmlns:a16="http://schemas.microsoft.com/office/drawing/2014/main" id="{00000000-0008-0000-0100-0000E3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64" name="Texto 17">
          <a:extLst>
            <a:ext uri="{FF2B5EF4-FFF2-40B4-BE49-F238E27FC236}">
              <a16:creationId xmlns:a16="http://schemas.microsoft.com/office/drawing/2014/main" id="{00000000-0008-0000-0100-0000E4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65" name="Text Box 75">
          <a:extLst>
            <a:ext uri="{FF2B5EF4-FFF2-40B4-BE49-F238E27FC236}">
              <a16:creationId xmlns:a16="http://schemas.microsoft.com/office/drawing/2014/main" id="{00000000-0008-0000-0100-0000E5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66" name="Text Box 76">
          <a:extLst>
            <a:ext uri="{FF2B5EF4-FFF2-40B4-BE49-F238E27FC236}">
              <a16:creationId xmlns:a16="http://schemas.microsoft.com/office/drawing/2014/main" id="{00000000-0008-0000-0100-0000E6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67" name="Text Box 77">
          <a:extLst>
            <a:ext uri="{FF2B5EF4-FFF2-40B4-BE49-F238E27FC236}">
              <a16:creationId xmlns:a16="http://schemas.microsoft.com/office/drawing/2014/main" id="{00000000-0008-0000-0100-0000E7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68" name="Text Box 78">
          <a:extLst>
            <a:ext uri="{FF2B5EF4-FFF2-40B4-BE49-F238E27FC236}">
              <a16:creationId xmlns:a16="http://schemas.microsoft.com/office/drawing/2014/main" id="{00000000-0008-0000-0100-0000E8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69" name="Text Box 79">
          <a:extLst>
            <a:ext uri="{FF2B5EF4-FFF2-40B4-BE49-F238E27FC236}">
              <a16:creationId xmlns:a16="http://schemas.microsoft.com/office/drawing/2014/main" id="{00000000-0008-0000-0100-0000E9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70" name="Text Box 80">
          <a:extLst>
            <a:ext uri="{FF2B5EF4-FFF2-40B4-BE49-F238E27FC236}">
              <a16:creationId xmlns:a16="http://schemas.microsoft.com/office/drawing/2014/main" id="{00000000-0008-0000-0100-0000EA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71" name="Text Box 81">
          <a:extLst>
            <a:ext uri="{FF2B5EF4-FFF2-40B4-BE49-F238E27FC236}">
              <a16:creationId xmlns:a16="http://schemas.microsoft.com/office/drawing/2014/main" id="{00000000-0008-0000-0100-0000EB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72" name="Text Box 82">
          <a:extLst>
            <a:ext uri="{FF2B5EF4-FFF2-40B4-BE49-F238E27FC236}">
              <a16:creationId xmlns:a16="http://schemas.microsoft.com/office/drawing/2014/main" id="{00000000-0008-0000-0100-0000EC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73" name="Text Box 83">
          <a:extLst>
            <a:ext uri="{FF2B5EF4-FFF2-40B4-BE49-F238E27FC236}">
              <a16:creationId xmlns:a16="http://schemas.microsoft.com/office/drawing/2014/main" id="{00000000-0008-0000-0100-0000ED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74" name="Text Box 84">
          <a:extLst>
            <a:ext uri="{FF2B5EF4-FFF2-40B4-BE49-F238E27FC236}">
              <a16:creationId xmlns:a16="http://schemas.microsoft.com/office/drawing/2014/main" id="{00000000-0008-0000-0100-0000EE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75" name="Text Box 85">
          <a:extLst>
            <a:ext uri="{FF2B5EF4-FFF2-40B4-BE49-F238E27FC236}">
              <a16:creationId xmlns:a16="http://schemas.microsoft.com/office/drawing/2014/main" id="{00000000-0008-0000-0100-0000EF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76" name="Text Box 86">
          <a:extLst>
            <a:ext uri="{FF2B5EF4-FFF2-40B4-BE49-F238E27FC236}">
              <a16:creationId xmlns:a16="http://schemas.microsoft.com/office/drawing/2014/main" id="{00000000-0008-0000-0100-0000F0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77" name="Text Box 87">
          <a:extLst>
            <a:ext uri="{FF2B5EF4-FFF2-40B4-BE49-F238E27FC236}">
              <a16:creationId xmlns:a16="http://schemas.microsoft.com/office/drawing/2014/main" id="{00000000-0008-0000-0100-0000F1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30</xdr:col>
      <xdr:colOff>76200</xdr:colOff>
      <xdr:row>6</xdr:row>
      <xdr:rowOff>680224</xdr:rowOff>
    </xdr:to>
    <xdr:sp macro="" textlink="">
      <xdr:nvSpPr>
        <xdr:cNvPr id="1778" name="Text Box 88">
          <a:extLst>
            <a:ext uri="{FF2B5EF4-FFF2-40B4-BE49-F238E27FC236}">
              <a16:creationId xmlns:a16="http://schemas.microsoft.com/office/drawing/2014/main" id="{00000000-0008-0000-0100-0000F2060000}"/>
            </a:ext>
          </a:extLst>
        </xdr:cNvPr>
        <xdr:cNvSpPr txBox="1">
          <a:spLocks noChangeArrowheads="1"/>
        </xdr:cNvSpPr>
      </xdr:nvSpPr>
      <xdr:spPr bwMode="auto">
        <a:xfrm>
          <a:off x="16011525" y="828675"/>
          <a:ext cx="76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779" name="Text Box 46">
          <a:extLst>
            <a:ext uri="{FF2B5EF4-FFF2-40B4-BE49-F238E27FC236}">
              <a16:creationId xmlns:a16="http://schemas.microsoft.com/office/drawing/2014/main" id="{00000000-0008-0000-0100-0000F306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780" name="Text Box 47">
          <a:extLst>
            <a:ext uri="{FF2B5EF4-FFF2-40B4-BE49-F238E27FC236}">
              <a16:creationId xmlns:a16="http://schemas.microsoft.com/office/drawing/2014/main" id="{00000000-0008-0000-0100-0000F406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781" name="Text Box 48">
          <a:extLst>
            <a:ext uri="{FF2B5EF4-FFF2-40B4-BE49-F238E27FC236}">
              <a16:creationId xmlns:a16="http://schemas.microsoft.com/office/drawing/2014/main" id="{00000000-0008-0000-0100-0000F506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782" name="Text Box 49">
          <a:extLst>
            <a:ext uri="{FF2B5EF4-FFF2-40B4-BE49-F238E27FC236}">
              <a16:creationId xmlns:a16="http://schemas.microsoft.com/office/drawing/2014/main" id="{00000000-0008-0000-0100-0000F606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783" name="Text Box 50">
          <a:extLst>
            <a:ext uri="{FF2B5EF4-FFF2-40B4-BE49-F238E27FC236}">
              <a16:creationId xmlns:a16="http://schemas.microsoft.com/office/drawing/2014/main" id="{00000000-0008-0000-0100-0000F706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784" name="Text Box 51">
          <a:extLst>
            <a:ext uri="{FF2B5EF4-FFF2-40B4-BE49-F238E27FC236}">
              <a16:creationId xmlns:a16="http://schemas.microsoft.com/office/drawing/2014/main" id="{00000000-0008-0000-0100-0000F806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785" name="Text Box 52">
          <a:extLst>
            <a:ext uri="{FF2B5EF4-FFF2-40B4-BE49-F238E27FC236}">
              <a16:creationId xmlns:a16="http://schemas.microsoft.com/office/drawing/2014/main" id="{00000000-0008-0000-0100-0000F906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786" name="Text Box 53">
          <a:extLst>
            <a:ext uri="{FF2B5EF4-FFF2-40B4-BE49-F238E27FC236}">
              <a16:creationId xmlns:a16="http://schemas.microsoft.com/office/drawing/2014/main" id="{00000000-0008-0000-0100-0000FA06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787" name="Text Box 54">
          <a:extLst>
            <a:ext uri="{FF2B5EF4-FFF2-40B4-BE49-F238E27FC236}">
              <a16:creationId xmlns:a16="http://schemas.microsoft.com/office/drawing/2014/main" id="{00000000-0008-0000-0100-0000FB06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788" name="Text Box 55">
          <a:extLst>
            <a:ext uri="{FF2B5EF4-FFF2-40B4-BE49-F238E27FC236}">
              <a16:creationId xmlns:a16="http://schemas.microsoft.com/office/drawing/2014/main" id="{00000000-0008-0000-0100-0000FC06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789" name="Text Box 56">
          <a:extLst>
            <a:ext uri="{FF2B5EF4-FFF2-40B4-BE49-F238E27FC236}">
              <a16:creationId xmlns:a16="http://schemas.microsoft.com/office/drawing/2014/main" id="{00000000-0008-0000-0100-0000FD06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790" name="Text Box 57">
          <a:extLst>
            <a:ext uri="{FF2B5EF4-FFF2-40B4-BE49-F238E27FC236}">
              <a16:creationId xmlns:a16="http://schemas.microsoft.com/office/drawing/2014/main" id="{00000000-0008-0000-0100-0000FE06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791" name="Text Box 58">
          <a:extLst>
            <a:ext uri="{FF2B5EF4-FFF2-40B4-BE49-F238E27FC236}">
              <a16:creationId xmlns:a16="http://schemas.microsoft.com/office/drawing/2014/main" id="{00000000-0008-0000-0100-0000FF06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792" name="Text Box 59">
          <a:extLst>
            <a:ext uri="{FF2B5EF4-FFF2-40B4-BE49-F238E27FC236}">
              <a16:creationId xmlns:a16="http://schemas.microsoft.com/office/drawing/2014/main" id="{00000000-0008-0000-0100-000000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793" name="Text Box 60">
          <a:extLst>
            <a:ext uri="{FF2B5EF4-FFF2-40B4-BE49-F238E27FC236}">
              <a16:creationId xmlns:a16="http://schemas.microsoft.com/office/drawing/2014/main" id="{00000000-0008-0000-0100-000001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794" name="Text Box 61">
          <a:extLst>
            <a:ext uri="{FF2B5EF4-FFF2-40B4-BE49-F238E27FC236}">
              <a16:creationId xmlns:a16="http://schemas.microsoft.com/office/drawing/2014/main" id="{00000000-0008-0000-0100-000002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795" name="Text Box 62">
          <a:extLst>
            <a:ext uri="{FF2B5EF4-FFF2-40B4-BE49-F238E27FC236}">
              <a16:creationId xmlns:a16="http://schemas.microsoft.com/office/drawing/2014/main" id="{00000000-0008-0000-0100-000003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796" name="Text Box 63">
          <a:extLst>
            <a:ext uri="{FF2B5EF4-FFF2-40B4-BE49-F238E27FC236}">
              <a16:creationId xmlns:a16="http://schemas.microsoft.com/office/drawing/2014/main" id="{00000000-0008-0000-0100-000004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797" name="Text Box 64">
          <a:extLst>
            <a:ext uri="{FF2B5EF4-FFF2-40B4-BE49-F238E27FC236}">
              <a16:creationId xmlns:a16="http://schemas.microsoft.com/office/drawing/2014/main" id="{00000000-0008-0000-0100-000005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798" name="Text Box 65">
          <a:extLst>
            <a:ext uri="{FF2B5EF4-FFF2-40B4-BE49-F238E27FC236}">
              <a16:creationId xmlns:a16="http://schemas.microsoft.com/office/drawing/2014/main" id="{00000000-0008-0000-0100-000006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799" name="Text Box 66">
          <a:extLst>
            <a:ext uri="{FF2B5EF4-FFF2-40B4-BE49-F238E27FC236}">
              <a16:creationId xmlns:a16="http://schemas.microsoft.com/office/drawing/2014/main" id="{00000000-0008-0000-0100-000007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00" name="Text Box 67">
          <a:extLst>
            <a:ext uri="{FF2B5EF4-FFF2-40B4-BE49-F238E27FC236}">
              <a16:creationId xmlns:a16="http://schemas.microsoft.com/office/drawing/2014/main" id="{00000000-0008-0000-0100-000008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01" name="Text Box 68">
          <a:extLst>
            <a:ext uri="{FF2B5EF4-FFF2-40B4-BE49-F238E27FC236}">
              <a16:creationId xmlns:a16="http://schemas.microsoft.com/office/drawing/2014/main" id="{00000000-0008-0000-0100-000009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02" name="Text Box 69">
          <a:extLst>
            <a:ext uri="{FF2B5EF4-FFF2-40B4-BE49-F238E27FC236}">
              <a16:creationId xmlns:a16="http://schemas.microsoft.com/office/drawing/2014/main" id="{00000000-0008-0000-0100-00000A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03" name="Text Box 70">
          <a:extLst>
            <a:ext uri="{FF2B5EF4-FFF2-40B4-BE49-F238E27FC236}">
              <a16:creationId xmlns:a16="http://schemas.microsoft.com/office/drawing/2014/main" id="{00000000-0008-0000-0100-00000B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04" name="Text Box 71">
          <a:extLst>
            <a:ext uri="{FF2B5EF4-FFF2-40B4-BE49-F238E27FC236}">
              <a16:creationId xmlns:a16="http://schemas.microsoft.com/office/drawing/2014/main" id="{00000000-0008-0000-0100-00000C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05" name="Text Box 72">
          <a:extLst>
            <a:ext uri="{FF2B5EF4-FFF2-40B4-BE49-F238E27FC236}">
              <a16:creationId xmlns:a16="http://schemas.microsoft.com/office/drawing/2014/main" id="{00000000-0008-0000-0100-00000D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06" name="Text Box 73">
          <a:extLst>
            <a:ext uri="{FF2B5EF4-FFF2-40B4-BE49-F238E27FC236}">
              <a16:creationId xmlns:a16="http://schemas.microsoft.com/office/drawing/2014/main" id="{00000000-0008-0000-0100-00000E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07" name="Text Box 89">
          <a:extLst>
            <a:ext uri="{FF2B5EF4-FFF2-40B4-BE49-F238E27FC236}">
              <a16:creationId xmlns:a16="http://schemas.microsoft.com/office/drawing/2014/main" id="{00000000-0008-0000-0100-00000F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08" name="Text Box 90">
          <a:extLst>
            <a:ext uri="{FF2B5EF4-FFF2-40B4-BE49-F238E27FC236}">
              <a16:creationId xmlns:a16="http://schemas.microsoft.com/office/drawing/2014/main" id="{00000000-0008-0000-0100-000010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09" name="Text Box 91">
          <a:extLst>
            <a:ext uri="{FF2B5EF4-FFF2-40B4-BE49-F238E27FC236}">
              <a16:creationId xmlns:a16="http://schemas.microsoft.com/office/drawing/2014/main" id="{00000000-0008-0000-0100-000011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10" name="Text Box 92">
          <a:extLst>
            <a:ext uri="{FF2B5EF4-FFF2-40B4-BE49-F238E27FC236}">
              <a16:creationId xmlns:a16="http://schemas.microsoft.com/office/drawing/2014/main" id="{00000000-0008-0000-0100-000012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11" name="Text Box 93">
          <a:extLst>
            <a:ext uri="{FF2B5EF4-FFF2-40B4-BE49-F238E27FC236}">
              <a16:creationId xmlns:a16="http://schemas.microsoft.com/office/drawing/2014/main" id="{00000000-0008-0000-0100-000013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12" name="Text Box 94">
          <a:extLst>
            <a:ext uri="{FF2B5EF4-FFF2-40B4-BE49-F238E27FC236}">
              <a16:creationId xmlns:a16="http://schemas.microsoft.com/office/drawing/2014/main" id="{00000000-0008-0000-0100-000014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13" name="Text Box 95">
          <a:extLst>
            <a:ext uri="{FF2B5EF4-FFF2-40B4-BE49-F238E27FC236}">
              <a16:creationId xmlns:a16="http://schemas.microsoft.com/office/drawing/2014/main" id="{00000000-0008-0000-0100-000015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14" name="Text Box 96">
          <a:extLst>
            <a:ext uri="{FF2B5EF4-FFF2-40B4-BE49-F238E27FC236}">
              <a16:creationId xmlns:a16="http://schemas.microsoft.com/office/drawing/2014/main" id="{00000000-0008-0000-0100-000016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15" name="Text Box 97">
          <a:extLst>
            <a:ext uri="{FF2B5EF4-FFF2-40B4-BE49-F238E27FC236}">
              <a16:creationId xmlns:a16="http://schemas.microsoft.com/office/drawing/2014/main" id="{00000000-0008-0000-0100-000017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16" name="Text Box 98">
          <a:extLst>
            <a:ext uri="{FF2B5EF4-FFF2-40B4-BE49-F238E27FC236}">
              <a16:creationId xmlns:a16="http://schemas.microsoft.com/office/drawing/2014/main" id="{00000000-0008-0000-0100-000018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17" name="Text Box 99">
          <a:extLst>
            <a:ext uri="{FF2B5EF4-FFF2-40B4-BE49-F238E27FC236}">
              <a16:creationId xmlns:a16="http://schemas.microsoft.com/office/drawing/2014/main" id="{00000000-0008-0000-0100-000019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18" name="Text Box 100">
          <a:extLst>
            <a:ext uri="{FF2B5EF4-FFF2-40B4-BE49-F238E27FC236}">
              <a16:creationId xmlns:a16="http://schemas.microsoft.com/office/drawing/2014/main" id="{00000000-0008-0000-0100-00001A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19" name="Text Box 101">
          <a:extLst>
            <a:ext uri="{FF2B5EF4-FFF2-40B4-BE49-F238E27FC236}">
              <a16:creationId xmlns:a16="http://schemas.microsoft.com/office/drawing/2014/main" id="{00000000-0008-0000-0100-00001B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20" name="Text Box 102">
          <a:extLst>
            <a:ext uri="{FF2B5EF4-FFF2-40B4-BE49-F238E27FC236}">
              <a16:creationId xmlns:a16="http://schemas.microsoft.com/office/drawing/2014/main" id="{00000000-0008-0000-0100-00001C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21" name="Text Box 103">
          <a:extLst>
            <a:ext uri="{FF2B5EF4-FFF2-40B4-BE49-F238E27FC236}">
              <a16:creationId xmlns:a16="http://schemas.microsoft.com/office/drawing/2014/main" id="{00000000-0008-0000-0100-00001D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22" name="Text Box 104">
          <a:extLst>
            <a:ext uri="{FF2B5EF4-FFF2-40B4-BE49-F238E27FC236}">
              <a16:creationId xmlns:a16="http://schemas.microsoft.com/office/drawing/2014/main" id="{00000000-0008-0000-0100-00001E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23" name="Text Box 105">
          <a:extLst>
            <a:ext uri="{FF2B5EF4-FFF2-40B4-BE49-F238E27FC236}">
              <a16:creationId xmlns:a16="http://schemas.microsoft.com/office/drawing/2014/main" id="{00000000-0008-0000-0100-00001F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24" name="Text Box 106">
          <a:extLst>
            <a:ext uri="{FF2B5EF4-FFF2-40B4-BE49-F238E27FC236}">
              <a16:creationId xmlns:a16="http://schemas.microsoft.com/office/drawing/2014/main" id="{00000000-0008-0000-0100-000020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25" name="Text Box 107">
          <a:extLst>
            <a:ext uri="{FF2B5EF4-FFF2-40B4-BE49-F238E27FC236}">
              <a16:creationId xmlns:a16="http://schemas.microsoft.com/office/drawing/2014/main" id="{00000000-0008-0000-0100-000021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26" name="Text Box 108">
          <a:extLst>
            <a:ext uri="{FF2B5EF4-FFF2-40B4-BE49-F238E27FC236}">
              <a16:creationId xmlns:a16="http://schemas.microsoft.com/office/drawing/2014/main" id="{00000000-0008-0000-0100-000022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27" name="Text Box 109">
          <a:extLst>
            <a:ext uri="{FF2B5EF4-FFF2-40B4-BE49-F238E27FC236}">
              <a16:creationId xmlns:a16="http://schemas.microsoft.com/office/drawing/2014/main" id="{00000000-0008-0000-0100-000023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28" name="Text Box 110">
          <a:extLst>
            <a:ext uri="{FF2B5EF4-FFF2-40B4-BE49-F238E27FC236}">
              <a16:creationId xmlns:a16="http://schemas.microsoft.com/office/drawing/2014/main" id="{00000000-0008-0000-0100-000024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29" name="Text Box 111">
          <a:extLst>
            <a:ext uri="{FF2B5EF4-FFF2-40B4-BE49-F238E27FC236}">
              <a16:creationId xmlns:a16="http://schemas.microsoft.com/office/drawing/2014/main" id="{00000000-0008-0000-0100-000025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30" name="Text Box 112">
          <a:extLst>
            <a:ext uri="{FF2B5EF4-FFF2-40B4-BE49-F238E27FC236}">
              <a16:creationId xmlns:a16="http://schemas.microsoft.com/office/drawing/2014/main" id="{00000000-0008-0000-0100-000026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31" name="Text Box 113">
          <a:extLst>
            <a:ext uri="{FF2B5EF4-FFF2-40B4-BE49-F238E27FC236}">
              <a16:creationId xmlns:a16="http://schemas.microsoft.com/office/drawing/2014/main" id="{00000000-0008-0000-0100-000027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32" name="Text Box 114">
          <a:extLst>
            <a:ext uri="{FF2B5EF4-FFF2-40B4-BE49-F238E27FC236}">
              <a16:creationId xmlns:a16="http://schemas.microsoft.com/office/drawing/2014/main" id="{00000000-0008-0000-0100-000028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33" name="Text Box 115">
          <a:extLst>
            <a:ext uri="{FF2B5EF4-FFF2-40B4-BE49-F238E27FC236}">
              <a16:creationId xmlns:a16="http://schemas.microsoft.com/office/drawing/2014/main" id="{00000000-0008-0000-0100-000029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34" name="Text Box 116">
          <a:extLst>
            <a:ext uri="{FF2B5EF4-FFF2-40B4-BE49-F238E27FC236}">
              <a16:creationId xmlns:a16="http://schemas.microsoft.com/office/drawing/2014/main" id="{00000000-0008-0000-0100-00002A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35" name="Text Box 117">
          <a:extLst>
            <a:ext uri="{FF2B5EF4-FFF2-40B4-BE49-F238E27FC236}">
              <a16:creationId xmlns:a16="http://schemas.microsoft.com/office/drawing/2014/main" id="{00000000-0008-0000-0100-00002B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36" name="Text Box 118">
          <a:extLst>
            <a:ext uri="{FF2B5EF4-FFF2-40B4-BE49-F238E27FC236}">
              <a16:creationId xmlns:a16="http://schemas.microsoft.com/office/drawing/2014/main" id="{00000000-0008-0000-0100-00002C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37" name="Text Box 119">
          <a:extLst>
            <a:ext uri="{FF2B5EF4-FFF2-40B4-BE49-F238E27FC236}">
              <a16:creationId xmlns:a16="http://schemas.microsoft.com/office/drawing/2014/main" id="{00000000-0008-0000-0100-00002D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38" name="Text Box 120">
          <a:extLst>
            <a:ext uri="{FF2B5EF4-FFF2-40B4-BE49-F238E27FC236}">
              <a16:creationId xmlns:a16="http://schemas.microsoft.com/office/drawing/2014/main" id="{00000000-0008-0000-0100-00002E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39" name="Text Box 121">
          <a:extLst>
            <a:ext uri="{FF2B5EF4-FFF2-40B4-BE49-F238E27FC236}">
              <a16:creationId xmlns:a16="http://schemas.microsoft.com/office/drawing/2014/main" id="{00000000-0008-0000-0100-00002F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40" name="Text Box 122">
          <a:extLst>
            <a:ext uri="{FF2B5EF4-FFF2-40B4-BE49-F238E27FC236}">
              <a16:creationId xmlns:a16="http://schemas.microsoft.com/office/drawing/2014/main" id="{00000000-0008-0000-0100-000030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41" name="Text Box 123">
          <a:extLst>
            <a:ext uri="{FF2B5EF4-FFF2-40B4-BE49-F238E27FC236}">
              <a16:creationId xmlns:a16="http://schemas.microsoft.com/office/drawing/2014/main" id="{00000000-0008-0000-0100-000031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42" name="Text Box 124">
          <a:extLst>
            <a:ext uri="{FF2B5EF4-FFF2-40B4-BE49-F238E27FC236}">
              <a16:creationId xmlns:a16="http://schemas.microsoft.com/office/drawing/2014/main" id="{00000000-0008-0000-0100-000032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43" name="Text Box 125">
          <a:extLst>
            <a:ext uri="{FF2B5EF4-FFF2-40B4-BE49-F238E27FC236}">
              <a16:creationId xmlns:a16="http://schemas.microsoft.com/office/drawing/2014/main" id="{00000000-0008-0000-0100-000033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44" name="Text Box 126">
          <a:extLst>
            <a:ext uri="{FF2B5EF4-FFF2-40B4-BE49-F238E27FC236}">
              <a16:creationId xmlns:a16="http://schemas.microsoft.com/office/drawing/2014/main" id="{00000000-0008-0000-0100-000034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45" name="Text Box 127">
          <a:extLst>
            <a:ext uri="{FF2B5EF4-FFF2-40B4-BE49-F238E27FC236}">
              <a16:creationId xmlns:a16="http://schemas.microsoft.com/office/drawing/2014/main" id="{00000000-0008-0000-0100-000035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46" name="Text Box 128">
          <a:extLst>
            <a:ext uri="{FF2B5EF4-FFF2-40B4-BE49-F238E27FC236}">
              <a16:creationId xmlns:a16="http://schemas.microsoft.com/office/drawing/2014/main" id="{00000000-0008-0000-0100-000036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47" name="Text Box 129">
          <a:extLst>
            <a:ext uri="{FF2B5EF4-FFF2-40B4-BE49-F238E27FC236}">
              <a16:creationId xmlns:a16="http://schemas.microsoft.com/office/drawing/2014/main" id="{00000000-0008-0000-0100-000037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48" name="Text Box 130">
          <a:extLst>
            <a:ext uri="{FF2B5EF4-FFF2-40B4-BE49-F238E27FC236}">
              <a16:creationId xmlns:a16="http://schemas.microsoft.com/office/drawing/2014/main" id="{00000000-0008-0000-0100-000038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49" name="Text Box 131">
          <a:extLst>
            <a:ext uri="{FF2B5EF4-FFF2-40B4-BE49-F238E27FC236}">
              <a16:creationId xmlns:a16="http://schemas.microsoft.com/office/drawing/2014/main" id="{00000000-0008-0000-0100-000039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50" name="Text Box 132">
          <a:extLst>
            <a:ext uri="{FF2B5EF4-FFF2-40B4-BE49-F238E27FC236}">
              <a16:creationId xmlns:a16="http://schemas.microsoft.com/office/drawing/2014/main" id="{00000000-0008-0000-0100-00003A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51" name="Text Box 133">
          <a:extLst>
            <a:ext uri="{FF2B5EF4-FFF2-40B4-BE49-F238E27FC236}">
              <a16:creationId xmlns:a16="http://schemas.microsoft.com/office/drawing/2014/main" id="{00000000-0008-0000-0100-00003B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52" name="Text Box 134">
          <a:extLst>
            <a:ext uri="{FF2B5EF4-FFF2-40B4-BE49-F238E27FC236}">
              <a16:creationId xmlns:a16="http://schemas.microsoft.com/office/drawing/2014/main" id="{00000000-0008-0000-0100-00003C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53" name="Text Box 135">
          <a:extLst>
            <a:ext uri="{FF2B5EF4-FFF2-40B4-BE49-F238E27FC236}">
              <a16:creationId xmlns:a16="http://schemas.microsoft.com/office/drawing/2014/main" id="{00000000-0008-0000-0100-00003D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54" name="Text Box 136">
          <a:extLst>
            <a:ext uri="{FF2B5EF4-FFF2-40B4-BE49-F238E27FC236}">
              <a16:creationId xmlns:a16="http://schemas.microsoft.com/office/drawing/2014/main" id="{00000000-0008-0000-0100-00003E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55" name="Text Box 137">
          <a:extLst>
            <a:ext uri="{FF2B5EF4-FFF2-40B4-BE49-F238E27FC236}">
              <a16:creationId xmlns:a16="http://schemas.microsoft.com/office/drawing/2014/main" id="{00000000-0008-0000-0100-00003F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56" name="Text Box 138">
          <a:extLst>
            <a:ext uri="{FF2B5EF4-FFF2-40B4-BE49-F238E27FC236}">
              <a16:creationId xmlns:a16="http://schemas.microsoft.com/office/drawing/2014/main" id="{00000000-0008-0000-0100-000040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57" name="Text Box 139">
          <a:extLst>
            <a:ext uri="{FF2B5EF4-FFF2-40B4-BE49-F238E27FC236}">
              <a16:creationId xmlns:a16="http://schemas.microsoft.com/office/drawing/2014/main" id="{00000000-0008-0000-0100-000041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58" name="Text Box 140">
          <a:extLst>
            <a:ext uri="{FF2B5EF4-FFF2-40B4-BE49-F238E27FC236}">
              <a16:creationId xmlns:a16="http://schemas.microsoft.com/office/drawing/2014/main" id="{00000000-0008-0000-0100-000042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59" name="Text Box 141">
          <a:extLst>
            <a:ext uri="{FF2B5EF4-FFF2-40B4-BE49-F238E27FC236}">
              <a16:creationId xmlns:a16="http://schemas.microsoft.com/office/drawing/2014/main" id="{00000000-0008-0000-0100-000043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60" name="Texto 17">
          <a:extLst>
            <a:ext uri="{FF2B5EF4-FFF2-40B4-BE49-F238E27FC236}">
              <a16:creationId xmlns:a16="http://schemas.microsoft.com/office/drawing/2014/main" id="{00000000-0008-0000-0100-000044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61" name="Text Box 143">
          <a:extLst>
            <a:ext uri="{FF2B5EF4-FFF2-40B4-BE49-F238E27FC236}">
              <a16:creationId xmlns:a16="http://schemas.microsoft.com/office/drawing/2014/main" id="{00000000-0008-0000-0100-000045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62" name="Text Box 144">
          <a:extLst>
            <a:ext uri="{FF2B5EF4-FFF2-40B4-BE49-F238E27FC236}">
              <a16:creationId xmlns:a16="http://schemas.microsoft.com/office/drawing/2014/main" id="{00000000-0008-0000-0100-000046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63" name="Text Box 145">
          <a:extLst>
            <a:ext uri="{FF2B5EF4-FFF2-40B4-BE49-F238E27FC236}">
              <a16:creationId xmlns:a16="http://schemas.microsoft.com/office/drawing/2014/main" id="{00000000-0008-0000-0100-000047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64" name="Text Box 146">
          <a:extLst>
            <a:ext uri="{FF2B5EF4-FFF2-40B4-BE49-F238E27FC236}">
              <a16:creationId xmlns:a16="http://schemas.microsoft.com/office/drawing/2014/main" id="{00000000-0008-0000-0100-000048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65" name="Text Box 147">
          <a:extLst>
            <a:ext uri="{FF2B5EF4-FFF2-40B4-BE49-F238E27FC236}">
              <a16:creationId xmlns:a16="http://schemas.microsoft.com/office/drawing/2014/main" id="{00000000-0008-0000-0100-000049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66" name="Text Box 148">
          <a:extLst>
            <a:ext uri="{FF2B5EF4-FFF2-40B4-BE49-F238E27FC236}">
              <a16:creationId xmlns:a16="http://schemas.microsoft.com/office/drawing/2014/main" id="{00000000-0008-0000-0100-00004A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67" name="Text Box 149">
          <a:extLst>
            <a:ext uri="{FF2B5EF4-FFF2-40B4-BE49-F238E27FC236}">
              <a16:creationId xmlns:a16="http://schemas.microsoft.com/office/drawing/2014/main" id="{00000000-0008-0000-0100-00004B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68" name="Text Box 150">
          <a:extLst>
            <a:ext uri="{FF2B5EF4-FFF2-40B4-BE49-F238E27FC236}">
              <a16:creationId xmlns:a16="http://schemas.microsoft.com/office/drawing/2014/main" id="{00000000-0008-0000-0100-00004C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69" name="Text Box 151">
          <a:extLst>
            <a:ext uri="{FF2B5EF4-FFF2-40B4-BE49-F238E27FC236}">
              <a16:creationId xmlns:a16="http://schemas.microsoft.com/office/drawing/2014/main" id="{00000000-0008-0000-0100-00004D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70" name="Text Box 152">
          <a:extLst>
            <a:ext uri="{FF2B5EF4-FFF2-40B4-BE49-F238E27FC236}">
              <a16:creationId xmlns:a16="http://schemas.microsoft.com/office/drawing/2014/main" id="{00000000-0008-0000-0100-00004E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71" name="Text Box 153">
          <a:extLst>
            <a:ext uri="{FF2B5EF4-FFF2-40B4-BE49-F238E27FC236}">
              <a16:creationId xmlns:a16="http://schemas.microsoft.com/office/drawing/2014/main" id="{00000000-0008-0000-0100-00004F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72" name="Text Box 154">
          <a:extLst>
            <a:ext uri="{FF2B5EF4-FFF2-40B4-BE49-F238E27FC236}">
              <a16:creationId xmlns:a16="http://schemas.microsoft.com/office/drawing/2014/main" id="{00000000-0008-0000-0100-000050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73" name="Text Box 155">
          <a:extLst>
            <a:ext uri="{FF2B5EF4-FFF2-40B4-BE49-F238E27FC236}">
              <a16:creationId xmlns:a16="http://schemas.microsoft.com/office/drawing/2014/main" id="{00000000-0008-0000-0100-000051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74" name="Text Box 156">
          <a:extLst>
            <a:ext uri="{FF2B5EF4-FFF2-40B4-BE49-F238E27FC236}">
              <a16:creationId xmlns:a16="http://schemas.microsoft.com/office/drawing/2014/main" id="{00000000-0008-0000-0100-000052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75" name="Texto 17">
          <a:extLst>
            <a:ext uri="{FF2B5EF4-FFF2-40B4-BE49-F238E27FC236}">
              <a16:creationId xmlns:a16="http://schemas.microsoft.com/office/drawing/2014/main" id="{00000000-0008-0000-0100-000053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76" name="Text Box 158">
          <a:extLst>
            <a:ext uri="{FF2B5EF4-FFF2-40B4-BE49-F238E27FC236}">
              <a16:creationId xmlns:a16="http://schemas.microsoft.com/office/drawing/2014/main" id="{00000000-0008-0000-0100-000054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77" name="Text Box 159">
          <a:extLst>
            <a:ext uri="{FF2B5EF4-FFF2-40B4-BE49-F238E27FC236}">
              <a16:creationId xmlns:a16="http://schemas.microsoft.com/office/drawing/2014/main" id="{00000000-0008-0000-0100-000055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78" name="Text Box 160">
          <a:extLst>
            <a:ext uri="{FF2B5EF4-FFF2-40B4-BE49-F238E27FC236}">
              <a16:creationId xmlns:a16="http://schemas.microsoft.com/office/drawing/2014/main" id="{00000000-0008-0000-0100-000056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79" name="Text Box 161">
          <a:extLst>
            <a:ext uri="{FF2B5EF4-FFF2-40B4-BE49-F238E27FC236}">
              <a16:creationId xmlns:a16="http://schemas.microsoft.com/office/drawing/2014/main" id="{00000000-0008-0000-0100-000057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80" name="Text Box 162">
          <a:extLst>
            <a:ext uri="{FF2B5EF4-FFF2-40B4-BE49-F238E27FC236}">
              <a16:creationId xmlns:a16="http://schemas.microsoft.com/office/drawing/2014/main" id="{00000000-0008-0000-0100-000058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81" name="Text Box 163">
          <a:extLst>
            <a:ext uri="{FF2B5EF4-FFF2-40B4-BE49-F238E27FC236}">
              <a16:creationId xmlns:a16="http://schemas.microsoft.com/office/drawing/2014/main" id="{00000000-0008-0000-0100-000059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82" name="Text Box 164">
          <a:extLst>
            <a:ext uri="{FF2B5EF4-FFF2-40B4-BE49-F238E27FC236}">
              <a16:creationId xmlns:a16="http://schemas.microsoft.com/office/drawing/2014/main" id="{00000000-0008-0000-0100-00005A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83" name="Text Box 165">
          <a:extLst>
            <a:ext uri="{FF2B5EF4-FFF2-40B4-BE49-F238E27FC236}">
              <a16:creationId xmlns:a16="http://schemas.microsoft.com/office/drawing/2014/main" id="{00000000-0008-0000-0100-00005B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84" name="Text Box 166">
          <a:extLst>
            <a:ext uri="{FF2B5EF4-FFF2-40B4-BE49-F238E27FC236}">
              <a16:creationId xmlns:a16="http://schemas.microsoft.com/office/drawing/2014/main" id="{00000000-0008-0000-0100-00005C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85" name="Text Box 167">
          <a:extLst>
            <a:ext uri="{FF2B5EF4-FFF2-40B4-BE49-F238E27FC236}">
              <a16:creationId xmlns:a16="http://schemas.microsoft.com/office/drawing/2014/main" id="{00000000-0008-0000-0100-00005D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86" name="Text Box 168">
          <a:extLst>
            <a:ext uri="{FF2B5EF4-FFF2-40B4-BE49-F238E27FC236}">
              <a16:creationId xmlns:a16="http://schemas.microsoft.com/office/drawing/2014/main" id="{00000000-0008-0000-0100-00005E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87" name="Text Box 169">
          <a:extLst>
            <a:ext uri="{FF2B5EF4-FFF2-40B4-BE49-F238E27FC236}">
              <a16:creationId xmlns:a16="http://schemas.microsoft.com/office/drawing/2014/main" id="{00000000-0008-0000-0100-00005F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88" name="Text Box 170">
          <a:extLst>
            <a:ext uri="{FF2B5EF4-FFF2-40B4-BE49-F238E27FC236}">
              <a16:creationId xmlns:a16="http://schemas.microsoft.com/office/drawing/2014/main" id="{00000000-0008-0000-0100-000060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89" name="Text Box 171">
          <a:extLst>
            <a:ext uri="{FF2B5EF4-FFF2-40B4-BE49-F238E27FC236}">
              <a16:creationId xmlns:a16="http://schemas.microsoft.com/office/drawing/2014/main" id="{00000000-0008-0000-0100-000061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90" name="Text Box 172">
          <a:extLst>
            <a:ext uri="{FF2B5EF4-FFF2-40B4-BE49-F238E27FC236}">
              <a16:creationId xmlns:a16="http://schemas.microsoft.com/office/drawing/2014/main" id="{00000000-0008-0000-0100-000062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91" name="Text Box 173">
          <a:extLst>
            <a:ext uri="{FF2B5EF4-FFF2-40B4-BE49-F238E27FC236}">
              <a16:creationId xmlns:a16="http://schemas.microsoft.com/office/drawing/2014/main" id="{00000000-0008-0000-0100-000063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92" name="Text Box 174">
          <a:extLst>
            <a:ext uri="{FF2B5EF4-FFF2-40B4-BE49-F238E27FC236}">
              <a16:creationId xmlns:a16="http://schemas.microsoft.com/office/drawing/2014/main" id="{00000000-0008-0000-0100-000064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93" name="Text Box 175">
          <a:extLst>
            <a:ext uri="{FF2B5EF4-FFF2-40B4-BE49-F238E27FC236}">
              <a16:creationId xmlns:a16="http://schemas.microsoft.com/office/drawing/2014/main" id="{00000000-0008-0000-0100-000065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94" name="Text Box 176">
          <a:extLst>
            <a:ext uri="{FF2B5EF4-FFF2-40B4-BE49-F238E27FC236}">
              <a16:creationId xmlns:a16="http://schemas.microsoft.com/office/drawing/2014/main" id="{00000000-0008-0000-0100-000066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95" name="Text Box 177">
          <a:extLst>
            <a:ext uri="{FF2B5EF4-FFF2-40B4-BE49-F238E27FC236}">
              <a16:creationId xmlns:a16="http://schemas.microsoft.com/office/drawing/2014/main" id="{00000000-0008-0000-0100-000067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30</xdr:col>
      <xdr:colOff>85725</xdr:colOff>
      <xdr:row>6</xdr:row>
      <xdr:rowOff>680224</xdr:rowOff>
    </xdr:to>
    <xdr:sp macro="" textlink="">
      <xdr:nvSpPr>
        <xdr:cNvPr id="1896" name="Text Box 178">
          <a:extLst>
            <a:ext uri="{FF2B5EF4-FFF2-40B4-BE49-F238E27FC236}">
              <a16:creationId xmlns:a16="http://schemas.microsoft.com/office/drawing/2014/main" id="{00000000-0008-0000-0100-000068070000}"/>
            </a:ext>
          </a:extLst>
        </xdr:cNvPr>
        <xdr:cNvSpPr txBox="1">
          <a:spLocks noChangeArrowheads="1"/>
        </xdr:cNvSpPr>
      </xdr:nvSpPr>
      <xdr:spPr bwMode="auto">
        <a:xfrm>
          <a:off x="29975175" y="828675"/>
          <a:ext cx="857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14</xdr:col>
      <xdr:colOff>0</xdr:colOff>
      <xdr:row>133</xdr:row>
      <xdr:rowOff>0</xdr:rowOff>
    </xdr:from>
    <xdr:ext cx="85725" cy="142875"/>
    <xdr:sp macro="" textlink="">
      <xdr:nvSpPr>
        <xdr:cNvPr id="1897" name="Texto 17">
          <a:extLst>
            <a:ext uri="{FF2B5EF4-FFF2-40B4-BE49-F238E27FC236}">
              <a16:creationId xmlns:a16="http://schemas.microsoft.com/office/drawing/2014/main" id="{00000000-0008-0000-0100-000069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898" name="Text Box 32">
          <a:extLst>
            <a:ext uri="{FF2B5EF4-FFF2-40B4-BE49-F238E27FC236}">
              <a16:creationId xmlns:a16="http://schemas.microsoft.com/office/drawing/2014/main" id="{00000000-0008-0000-0100-00006A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899" name="Text Box 33">
          <a:extLst>
            <a:ext uri="{FF2B5EF4-FFF2-40B4-BE49-F238E27FC236}">
              <a16:creationId xmlns:a16="http://schemas.microsoft.com/office/drawing/2014/main" id="{00000000-0008-0000-0100-00006B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00" name="Text Box 34">
          <a:extLst>
            <a:ext uri="{FF2B5EF4-FFF2-40B4-BE49-F238E27FC236}">
              <a16:creationId xmlns:a16="http://schemas.microsoft.com/office/drawing/2014/main" id="{00000000-0008-0000-0100-00006C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01" name="Text Box 35">
          <a:extLst>
            <a:ext uri="{FF2B5EF4-FFF2-40B4-BE49-F238E27FC236}">
              <a16:creationId xmlns:a16="http://schemas.microsoft.com/office/drawing/2014/main" id="{00000000-0008-0000-0100-00006D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02" name="Text Box 36">
          <a:extLst>
            <a:ext uri="{FF2B5EF4-FFF2-40B4-BE49-F238E27FC236}">
              <a16:creationId xmlns:a16="http://schemas.microsoft.com/office/drawing/2014/main" id="{00000000-0008-0000-0100-00006E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03" name="Text Box 37">
          <a:extLst>
            <a:ext uri="{FF2B5EF4-FFF2-40B4-BE49-F238E27FC236}">
              <a16:creationId xmlns:a16="http://schemas.microsoft.com/office/drawing/2014/main" id="{00000000-0008-0000-0100-00006F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04" name="Text Box 38">
          <a:extLst>
            <a:ext uri="{FF2B5EF4-FFF2-40B4-BE49-F238E27FC236}">
              <a16:creationId xmlns:a16="http://schemas.microsoft.com/office/drawing/2014/main" id="{00000000-0008-0000-0100-000070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05" name="Text Box 39">
          <a:extLst>
            <a:ext uri="{FF2B5EF4-FFF2-40B4-BE49-F238E27FC236}">
              <a16:creationId xmlns:a16="http://schemas.microsoft.com/office/drawing/2014/main" id="{00000000-0008-0000-0100-000071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06" name="Text Box 40">
          <a:extLst>
            <a:ext uri="{FF2B5EF4-FFF2-40B4-BE49-F238E27FC236}">
              <a16:creationId xmlns:a16="http://schemas.microsoft.com/office/drawing/2014/main" id="{00000000-0008-0000-0100-000072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07" name="Text Box 41">
          <a:extLst>
            <a:ext uri="{FF2B5EF4-FFF2-40B4-BE49-F238E27FC236}">
              <a16:creationId xmlns:a16="http://schemas.microsoft.com/office/drawing/2014/main" id="{00000000-0008-0000-0100-000073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08" name="Text Box 42">
          <a:extLst>
            <a:ext uri="{FF2B5EF4-FFF2-40B4-BE49-F238E27FC236}">
              <a16:creationId xmlns:a16="http://schemas.microsoft.com/office/drawing/2014/main" id="{00000000-0008-0000-0100-000074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09" name="Text Box 43">
          <a:extLst>
            <a:ext uri="{FF2B5EF4-FFF2-40B4-BE49-F238E27FC236}">
              <a16:creationId xmlns:a16="http://schemas.microsoft.com/office/drawing/2014/main" id="{00000000-0008-0000-0100-000075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10" name="Text Box 44">
          <a:extLst>
            <a:ext uri="{FF2B5EF4-FFF2-40B4-BE49-F238E27FC236}">
              <a16:creationId xmlns:a16="http://schemas.microsoft.com/office/drawing/2014/main" id="{00000000-0008-0000-0100-000076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11" name="Text Box 45">
          <a:extLst>
            <a:ext uri="{FF2B5EF4-FFF2-40B4-BE49-F238E27FC236}">
              <a16:creationId xmlns:a16="http://schemas.microsoft.com/office/drawing/2014/main" id="{00000000-0008-0000-0100-000077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12" name="Texto 17">
          <a:extLst>
            <a:ext uri="{FF2B5EF4-FFF2-40B4-BE49-F238E27FC236}">
              <a16:creationId xmlns:a16="http://schemas.microsoft.com/office/drawing/2014/main" id="{00000000-0008-0000-0100-000078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13" name="Text Box 75">
          <a:extLst>
            <a:ext uri="{FF2B5EF4-FFF2-40B4-BE49-F238E27FC236}">
              <a16:creationId xmlns:a16="http://schemas.microsoft.com/office/drawing/2014/main" id="{00000000-0008-0000-0100-000079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14" name="Text Box 76">
          <a:extLst>
            <a:ext uri="{FF2B5EF4-FFF2-40B4-BE49-F238E27FC236}">
              <a16:creationId xmlns:a16="http://schemas.microsoft.com/office/drawing/2014/main" id="{00000000-0008-0000-0100-00007A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15" name="Text Box 77">
          <a:extLst>
            <a:ext uri="{FF2B5EF4-FFF2-40B4-BE49-F238E27FC236}">
              <a16:creationId xmlns:a16="http://schemas.microsoft.com/office/drawing/2014/main" id="{00000000-0008-0000-0100-00007B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16" name="Text Box 78">
          <a:extLst>
            <a:ext uri="{FF2B5EF4-FFF2-40B4-BE49-F238E27FC236}">
              <a16:creationId xmlns:a16="http://schemas.microsoft.com/office/drawing/2014/main" id="{00000000-0008-0000-0100-00007C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17" name="Text Box 79">
          <a:extLst>
            <a:ext uri="{FF2B5EF4-FFF2-40B4-BE49-F238E27FC236}">
              <a16:creationId xmlns:a16="http://schemas.microsoft.com/office/drawing/2014/main" id="{00000000-0008-0000-0100-00007D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18" name="Text Box 80">
          <a:extLst>
            <a:ext uri="{FF2B5EF4-FFF2-40B4-BE49-F238E27FC236}">
              <a16:creationId xmlns:a16="http://schemas.microsoft.com/office/drawing/2014/main" id="{00000000-0008-0000-0100-00007E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19" name="Text Box 81">
          <a:extLst>
            <a:ext uri="{FF2B5EF4-FFF2-40B4-BE49-F238E27FC236}">
              <a16:creationId xmlns:a16="http://schemas.microsoft.com/office/drawing/2014/main" id="{00000000-0008-0000-0100-00007F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20" name="Text Box 82">
          <a:extLst>
            <a:ext uri="{FF2B5EF4-FFF2-40B4-BE49-F238E27FC236}">
              <a16:creationId xmlns:a16="http://schemas.microsoft.com/office/drawing/2014/main" id="{00000000-0008-0000-0100-000080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21" name="Text Box 83">
          <a:extLst>
            <a:ext uri="{FF2B5EF4-FFF2-40B4-BE49-F238E27FC236}">
              <a16:creationId xmlns:a16="http://schemas.microsoft.com/office/drawing/2014/main" id="{00000000-0008-0000-0100-000081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22" name="Text Box 84">
          <a:extLst>
            <a:ext uri="{FF2B5EF4-FFF2-40B4-BE49-F238E27FC236}">
              <a16:creationId xmlns:a16="http://schemas.microsoft.com/office/drawing/2014/main" id="{00000000-0008-0000-0100-000082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23" name="Text Box 85">
          <a:extLst>
            <a:ext uri="{FF2B5EF4-FFF2-40B4-BE49-F238E27FC236}">
              <a16:creationId xmlns:a16="http://schemas.microsoft.com/office/drawing/2014/main" id="{00000000-0008-0000-0100-000083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24" name="Text Box 86">
          <a:extLst>
            <a:ext uri="{FF2B5EF4-FFF2-40B4-BE49-F238E27FC236}">
              <a16:creationId xmlns:a16="http://schemas.microsoft.com/office/drawing/2014/main" id="{00000000-0008-0000-0100-000084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25" name="Text Box 87">
          <a:extLst>
            <a:ext uri="{FF2B5EF4-FFF2-40B4-BE49-F238E27FC236}">
              <a16:creationId xmlns:a16="http://schemas.microsoft.com/office/drawing/2014/main" id="{00000000-0008-0000-0100-000085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26" name="Text Box 88">
          <a:extLst>
            <a:ext uri="{FF2B5EF4-FFF2-40B4-BE49-F238E27FC236}">
              <a16:creationId xmlns:a16="http://schemas.microsoft.com/office/drawing/2014/main" id="{00000000-0008-0000-0100-000086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27" name="Texto 17">
          <a:extLst>
            <a:ext uri="{FF2B5EF4-FFF2-40B4-BE49-F238E27FC236}">
              <a16:creationId xmlns:a16="http://schemas.microsoft.com/office/drawing/2014/main" id="{00000000-0008-0000-0100-000087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28" name="Text Box 32">
          <a:extLst>
            <a:ext uri="{FF2B5EF4-FFF2-40B4-BE49-F238E27FC236}">
              <a16:creationId xmlns:a16="http://schemas.microsoft.com/office/drawing/2014/main" id="{00000000-0008-0000-0100-000088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29" name="Text Box 33">
          <a:extLst>
            <a:ext uri="{FF2B5EF4-FFF2-40B4-BE49-F238E27FC236}">
              <a16:creationId xmlns:a16="http://schemas.microsoft.com/office/drawing/2014/main" id="{00000000-0008-0000-0100-000089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30" name="Text Box 34">
          <a:extLst>
            <a:ext uri="{FF2B5EF4-FFF2-40B4-BE49-F238E27FC236}">
              <a16:creationId xmlns:a16="http://schemas.microsoft.com/office/drawing/2014/main" id="{00000000-0008-0000-0100-00008A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31" name="Text Box 35">
          <a:extLst>
            <a:ext uri="{FF2B5EF4-FFF2-40B4-BE49-F238E27FC236}">
              <a16:creationId xmlns:a16="http://schemas.microsoft.com/office/drawing/2014/main" id="{00000000-0008-0000-0100-00008B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32" name="Text Box 36">
          <a:extLst>
            <a:ext uri="{FF2B5EF4-FFF2-40B4-BE49-F238E27FC236}">
              <a16:creationId xmlns:a16="http://schemas.microsoft.com/office/drawing/2014/main" id="{00000000-0008-0000-0100-00008C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33" name="Text Box 37">
          <a:extLst>
            <a:ext uri="{FF2B5EF4-FFF2-40B4-BE49-F238E27FC236}">
              <a16:creationId xmlns:a16="http://schemas.microsoft.com/office/drawing/2014/main" id="{00000000-0008-0000-0100-00008D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34" name="Text Box 38">
          <a:extLst>
            <a:ext uri="{FF2B5EF4-FFF2-40B4-BE49-F238E27FC236}">
              <a16:creationId xmlns:a16="http://schemas.microsoft.com/office/drawing/2014/main" id="{00000000-0008-0000-0100-00008E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35" name="Text Box 39">
          <a:extLst>
            <a:ext uri="{FF2B5EF4-FFF2-40B4-BE49-F238E27FC236}">
              <a16:creationId xmlns:a16="http://schemas.microsoft.com/office/drawing/2014/main" id="{00000000-0008-0000-0100-00008F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36" name="Text Box 40">
          <a:extLst>
            <a:ext uri="{FF2B5EF4-FFF2-40B4-BE49-F238E27FC236}">
              <a16:creationId xmlns:a16="http://schemas.microsoft.com/office/drawing/2014/main" id="{00000000-0008-0000-0100-000090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37" name="Text Box 41">
          <a:extLst>
            <a:ext uri="{FF2B5EF4-FFF2-40B4-BE49-F238E27FC236}">
              <a16:creationId xmlns:a16="http://schemas.microsoft.com/office/drawing/2014/main" id="{00000000-0008-0000-0100-000091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38" name="Text Box 42">
          <a:extLst>
            <a:ext uri="{FF2B5EF4-FFF2-40B4-BE49-F238E27FC236}">
              <a16:creationId xmlns:a16="http://schemas.microsoft.com/office/drawing/2014/main" id="{00000000-0008-0000-0100-000092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39" name="Text Box 43">
          <a:extLst>
            <a:ext uri="{FF2B5EF4-FFF2-40B4-BE49-F238E27FC236}">
              <a16:creationId xmlns:a16="http://schemas.microsoft.com/office/drawing/2014/main" id="{00000000-0008-0000-0100-000093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40" name="Text Box 44">
          <a:extLst>
            <a:ext uri="{FF2B5EF4-FFF2-40B4-BE49-F238E27FC236}">
              <a16:creationId xmlns:a16="http://schemas.microsoft.com/office/drawing/2014/main" id="{00000000-0008-0000-0100-000094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41" name="Text Box 45">
          <a:extLst>
            <a:ext uri="{FF2B5EF4-FFF2-40B4-BE49-F238E27FC236}">
              <a16:creationId xmlns:a16="http://schemas.microsoft.com/office/drawing/2014/main" id="{00000000-0008-0000-0100-000095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42" name="Texto 17">
          <a:extLst>
            <a:ext uri="{FF2B5EF4-FFF2-40B4-BE49-F238E27FC236}">
              <a16:creationId xmlns:a16="http://schemas.microsoft.com/office/drawing/2014/main" id="{00000000-0008-0000-0100-000096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43" name="Text Box 75">
          <a:extLst>
            <a:ext uri="{FF2B5EF4-FFF2-40B4-BE49-F238E27FC236}">
              <a16:creationId xmlns:a16="http://schemas.microsoft.com/office/drawing/2014/main" id="{00000000-0008-0000-0100-000097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44" name="Text Box 76">
          <a:extLst>
            <a:ext uri="{FF2B5EF4-FFF2-40B4-BE49-F238E27FC236}">
              <a16:creationId xmlns:a16="http://schemas.microsoft.com/office/drawing/2014/main" id="{00000000-0008-0000-0100-000098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45" name="Text Box 77">
          <a:extLst>
            <a:ext uri="{FF2B5EF4-FFF2-40B4-BE49-F238E27FC236}">
              <a16:creationId xmlns:a16="http://schemas.microsoft.com/office/drawing/2014/main" id="{00000000-0008-0000-0100-000099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46" name="Text Box 78">
          <a:extLst>
            <a:ext uri="{FF2B5EF4-FFF2-40B4-BE49-F238E27FC236}">
              <a16:creationId xmlns:a16="http://schemas.microsoft.com/office/drawing/2014/main" id="{00000000-0008-0000-0100-00009A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47" name="Text Box 79">
          <a:extLst>
            <a:ext uri="{FF2B5EF4-FFF2-40B4-BE49-F238E27FC236}">
              <a16:creationId xmlns:a16="http://schemas.microsoft.com/office/drawing/2014/main" id="{00000000-0008-0000-0100-00009B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48" name="Text Box 80">
          <a:extLst>
            <a:ext uri="{FF2B5EF4-FFF2-40B4-BE49-F238E27FC236}">
              <a16:creationId xmlns:a16="http://schemas.microsoft.com/office/drawing/2014/main" id="{00000000-0008-0000-0100-00009C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49" name="Text Box 81">
          <a:extLst>
            <a:ext uri="{FF2B5EF4-FFF2-40B4-BE49-F238E27FC236}">
              <a16:creationId xmlns:a16="http://schemas.microsoft.com/office/drawing/2014/main" id="{00000000-0008-0000-0100-00009D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50" name="Text Box 82">
          <a:extLst>
            <a:ext uri="{FF2B5EF4-FFF2-40B4-BE49-F238E27FC236}">
              <a16:creationId xmlns:a16="http://schemas.microsoft.com/office/drawing/2014/main" id="{00000000-0008-0000-0100-00009E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51" name="Text Box 83">
          <a:extLst>
            <a:ext uri="{FF2B5EF4-FFF2-40B4-BE49-F238E27FC236}">
              <a16:creationId xmlns:a16="http://schemas.microsoft.com/office/drawing/2014/main" id="{00000000-0008-0000-0100-00009F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52" name="Text Box 84">
          <a:extLst>
            <a:ext uri="{FF2B5EF4-FFF2-40B4-BE49-F238E27FC236}">
              <a16:creationId xmlns:a16="http://schemas.microsoft.com/office/drawing/2014/main" id="{00000000-0008-0000-0100-0000A0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53" name="Text Box 85">
          <a:extLst>
            <a:ext uri="{FF2B5EF4-FFF2-40B4-BE49-F238E27FC236}">
              <a16:creationId xmlns:a16="http://schemas.microsoft.com/office/drawing/2014/main" id="{00000000-0008-0000-0100-0000A1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54" name="Text Box 86">
          <a:extLst>
            <a:ext uri="{FF2B5EF4-FFF2-40B4-BE49-F238E27FC236}">
              <a16:creationId xmlns:a16="http://schemas.microsoft.com/office/drawing/2014/main" id="{00000000-0008-0000-0100-0000A2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55" name="Text Box 87">
          <a:extLst>
            <a:ext uri="{FF2B5EF4-FFF2-40B4-BE49-F238E27FC236}">
              <a16:creationId xmlns:a16="http://schemas.microsoft.com/office/drawing/2014/main" id="{00000000-0008-0000-0100-0000A3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56" name="Text Box 88">
          <a:extLst>
            <a:ext uri="{FF2B5EF4-FFF2-40B4-BE49-F238E27FC236}">
              <a16:creationId xmlns:a16="http://schemas.microsoft.com/office/drawing/2014/main" id="{00000000-0008-0000-0100-0000A4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57" name="Texto 17">
          <a:extLst>
            <a:ext uri="{FF2B5EF4-FFF2-40B4-BE49-F238E27FC236}">
              <a16:creationId xmlns:a16="http://schemas.microsoft.com/office/drawing/2014/main" id="{00000000-0008-0000-0100-0000A5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58" name="Text Box 32">
          <a:extLst>
            <a:ext uri="{FF2B5EF4-FFF2-40B4-BE49-F238E27FC236}">
              <a16:creationId xmlns:a16="http://schemas.microsoft.com/office/drawing/2014/main" id="{00000000-0008-0000-0100-0000A6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59" name="Text Box 33">
          <a:extLst>
            <a:ext uri="{FF2B5EF4-FFF2-40B4-BE49-F238E27FC236}">
              <a16:creationId xmlns:a16="http://schemas.microsoft.com/office/drawing/2014/main" id="{00000000-0008-0000-0100-0000A7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60" name="Text Box 34">
          <a:extLst>
            <a:ext uri="{FF2B5EF4-FFF2-40B4-BE49-F238E27FC236}">
              <a16:creationId xmlns:a16="http://schemas.microsoft.com/office/drawing/2014/main" id="{00000000-0008-0000-0100-0000A8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61" name="Text Box 35">
          <a:extLst>
            <a:ext uri="{FF2B5EF4-FFF2-40B4-BE49-F238E27FC236}">
              <a16:creationId xmlns:a16="http://schemas.microsoft.com/office/drawing/2014/main" id="{00000000-0008-0000-0100-0000A9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62" name="Text Box 36">
          <a:extLst>
            <a:ext uri="{FF2B5EF4-FFF2-40B4-BE49-F238E27FC236}">
              <a16:creationId xmlns:a16="http://schemas.microsoft.com/office/drawing/2014/main" id="{00000000-0008-0000-0100-0000AA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63" name="Text Box 37">
          <a:extLst>
            <a:ext uri="{FF2B5EF4-FFF2-40B4-BE49-F238E27FC236}">
              <a16:creationId xmlns:a16="http://schemas.microsoft.com/office/drawing/2014/main" id="{00000000-0008-0000-0100-0000AB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64" name="Text Box 38">
          <a:extLst>
            <a:ext uri="{FF2B5EF4-FFF2-40B4-BE49-F238E27FC236}">
              <a16:creationId xmlns:a16="http://schemas.microsoft.com/office/drawing/2014/main" id="{00000000-0008-0000-0100-0000AC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65" name="Text Box 39">
          <a:extLst>
            <a:ext uri="{FF2B5EF4-FFF2-40B4-BE49-F238E27FC236}">
              <a16:creationId xmlns:a16="http://schemas.microsoft.com/office/drawing/2014/main" id="{00000000-0008-0000-0100-0000AD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66" name="Text Box 40">
          <a:extLst>
            <a:ext uri="{FF2B5EF4-FFF2-40B4-BE49-F238E27FC236}">
              <a16:creationId xmlns:a16="http://schemas.microsoft.com/office/drawing/2014/main" id="{00000000-0008-0000-0100-0000AE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67" name="Text Box 41">
          <a:extLst>
            <a:ext uri="{FF2B5EF4-FFF2-40B4-BE49-F238E27FC236}">
              <a16:creationId xmlns:a16="http://schemas.microsoft.com/office/drawing/2014/main" id="{00000000-0008-0000-0100-0000AF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68" name="Text Box 42">
          <a:extLst>
            <a:ext uri="{FF2B5EF4-FFF2-40B4-BE49-F238E27FC236}">
              <a16:creationId xmlns:a16="http://schemas.microsoft.com/office/drawing/2014/main" id="{00000000-0008-0000-0100-0000B0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69" name="Text Box 43">
          <a:extLst>
            <a:ext uri="{FF2B5EF4-FFF2-40B4-BE49-F238E27FC236}">
              <a16:creationId xmlns:a16="http://schemas.microsoft.com/office/drawing/2014/main" id="{00000000-0008-0000-0100-0000B1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70" name="Text Box 44">
          <a:extLst>
            <a:ext uri="{FF2B5EF4-FFF2-40B4-BE49-F238E27FC236}">
              <a16:creationId xmlns:a16="http://schemas.microsoft.com/office/drawing/2014/main" id="{00000000-0008-0000-0100-0000B2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71" name="Text Box 45">
          <a:extLst>
            <a:ext uri="{FF2B5EF4-FFF2-40B4-BE49-F238E27FC236}">
              <a16:creationId xmlns:a16="http://schemas.microsoft.com/office/drawing/2014/main" id="{00000000-0008-0000-0100-0000B3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72" name="Texto 17">
          <a:extLst>
            <a:ext uri="{FF2B5EF4-FFF2-40B4-BE49-F238E27FC236}">
              <a16:creationId xmlns:a16="http://schemas.microsoft.com/office/drawing/2014/main" id="{00000000-0008-0000-0100-0000B4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73" name="Text Box 75">
          <a:extLst>
            <a:ext uri="{FF2B5EF4-FFF2-40B4-BE49-F238E27FC236}">
              <a16:creationId xmlns:a16="http://schemas.microsoft.com/office/drawing/2014/main" id="{00000000-0008-0000-0100-0000B5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74" name="Text Box 76">
          <a:extLst>
            <a:ext uri="{FF2B5EF4-FFF2-40B4-BE49-F238E27FC236}">
              <a16:creationId xmlns:a16="http://schemas.microsoft.com/office/drawing/2014/main" id="{00000000-0008-0000-0100-0000B6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75" name="Text Box 77">
          <a:extLst>
            <a:ext uri="{FF2B5EF4-FFF2-40B4-BE49-F238E27FC236}">
              <a16:creationId xmlns:a16="http://schemas.microsoft.com/office/drawing/2014/main" id="{00000000-0008-0000-0100-0000B7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76" name="Text Box 78">
          <a:extLst>
            <a:ext uri="{FF2B5EF4-FFF2-40B4-BE49-F238E27FC236}">
              <a16:creationId xmlns:a16="http://schemas.microsoft.com/office/drawing/2014/main" id="{00000000-0008-0000-0100-0000B8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77" name="Text Box 79">
          <a:extLst>
            <a:ext uri="{FF2B5EF4-FFF2-40B4-BE49-F238E27FC236}">
              <a16:creationId xmlns:a16="http://schemas.microsoft.com/office/drawing/2014/main" id="{00000000-0008-0000-0100-0000B9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78" name="Text Box 80">
          <a:extLst>
            <a:ext uri="{FF2B5EF4-FFF2-40B4-BE49-F238E27FC236}">
              <a16:creationId xmlns:a16="http://schemas.microsoft.com/office/drawing/2014/main" id="{00000000-0008-0000-0100-0000BA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79" name="Text Box 81">
          <a:extLst>
            <a:ext uri="{FF2B5EF4-FFF2-40B4-BE49-F238E27FC236}">
              <a16:creationId xmlns:a16="http://schemas.microsoft.com/office/drawing/2014/main" id="{00000000-0008-0000-0100-0000BB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80" name="Text Box 82">
          <a:extLst>
            <a:ext uri="{FF2B5EF4-FFF2-40B4-BE49-F238E27FC236}">
              <a16:creationId xmlns:a16="http://schemas.microsoft.com/office/drawing/2014/main" id="{00000000-0008-0000-0100-0000BC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81" name="Text Box 83">
          <a:extLst>
            <a:ext uri="{FF2B5EF4-FFF2-40B4-BE49-F238E27FC236}">
              <a16:creationId xmlns:a16="http://schemas.microsoft.com/office/drawing/2014/main" id="{00000000-0008-0000-0100-0000BD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82" name="Text Box 84">
          <a:extLst>
            <a:ext uri="{FF2B5EF4-FFF2-40B4-BE49-F238E27FC236}">
              <a16:creationId xmlns:a16="http://schemas.microsoft.com/office/drawing/2014/main" id="{00000000-0008-0000-0100-0000BE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83" name="Text Box 85">
          <a:extLst>
            <a:ext uri="{FF2B5EF4-FFF2-40B4-BE49-F238E27FC236}">
              <a16:creationId xmlns:a16="http://schemas.microsoft.com/office/drawing/2014/main" id="{00000000-0008-0000-0100-0000BF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84" name="Text Box 86">
          <a:extLst>
            <a:ext uri="{FF2B5EF4-FFF2-40B4-BE49-F238E27FC236}">
              <a16:creationId xmlns:a16="http://schemas.microsoft.com/office/drawing/2014/main" id="{00000000-0008-0000-0100-0000C0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85" name="Text Box 87">
          <a:extLst>
            <a:ext uri="{FF2B5EF4-FFF2-40B4-BE49-F238E27FC236}">
              <a16:creationId xmlns:a16="http://schemas.microsoft.com/office/drawing/2014/main" id="{00000000-0008-0000-0100-0000C1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86" name="Text Box 88">
          <a:extLst>
            <a:ext uri="{FF2B5EF4-FFF2-40B4-BE49-F238E27FC236}">
              <a16:creationId xmlns:a16="http://schemas.microsoft.com/office/drawing/2014/main" id="{00000000-0008-0000-0100-0000C2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87" name="Texto 17">
          <a:extLst>
            <a:ext uri="{FF2B5EF4-FFF2-40B4-BE49-F238E27FC236}">
              <a16:creationId xmlns:a16="http://schemas.microsoft.com/office/drawing/2014/main" id="{00000000-0008-0000-0100-0000C3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88" name="Text Box 32">
          <a:extLst>
            <a:ext uri="{FF2B5EF4-FFF2-40B4-BE49-F238E27FC236}">
              <a16:creationId xmlns:a16="http://schemas.microsoft.com/office/drawing/2014/main" id="{00000000-0008-0000-0100-0000C4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89" name="Text Box 33">
          <a:extLst>
            <a:ext uri="{FF2B5EF4-FFF2-40B4-BE49-F238E27FC236}">
              <a16:creationId xmlns:a16="http://schemas.microsoft.com/office/drawing/2014/main" id="{00000000-0008-0000-0100-0000C5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90" name="Text Box 34">
          <a:extLst>
            <a:ext uri="{FF2B5EF4-FFF2-40B4-BE49-F238E27FC236}">
              <a16:creationId xmlns:a16="http://schemas.microsoft.com/office/drawing/2014/main" id="{00000000-0008-0000-0100-0000C6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91" name="Text Box 35">
          <a:extLst>
            <a:ext uri="{FF2B5EF4-FFF2-40B4-BE49-F238E27FC236}">
              <a16:creationId xmlns:a16="http://schemas.microsoft.com/office/drawing/2014/main" id="{00000000-0008-0000-0100-0000C7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92" name="Text Box 36">
          <a:extLst>
            <a:ext uri="{FF2B5EF4-FFF2-40B4-BE49-F238E27FC236}">
              <a16:creationId xmlns:a16="http://schemas.microsoft.com/office/drawing/2014/main" id="{00000000-0008-0000-0100-0000C8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93" name="Text Box 37">
          <a:extLst>
            <a:ext uri="{FF2B5EF4-FFF2-40B4-BE49-F238E27FC236}">
              <a16:creationId xmlns:a16="http://schemas.microsoft.com/office/drawing/2014/main" id="{00000000-0008-0000-0100-0000C9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94" name="Text Box 38">
          <a:extLst>
            <a:ext uri="{FF2B5EF4-FFF2-40B4-BE49-F238E27FC236}">
              <a16:creationId xmlns:a16="http://schemas.microsoft.com/office/drawing/2014/main" id="{00000000-0008-0000-0100-0000CA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95" name="Text Box 39">
          <a:extLst>
            <a:ext uri="{FF2B5EF4-FFF2-40B4-BE49-F238E27FC236}">
              <a16:creationId xmlns:a16="http://schemas.microsoft.com/office/drawing/2014/main" id="{00000000-0008-0000-0100-0000CB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96" name="Text Box 40">
          <a:extLst>
            <a:ext uri="{FF2B5EF4-FFF2-40B4-BE49-F238E27FC236}">
              <a16:creationId xmlns:a16="http://schemas.microsoft.com/office/drawing/2014/main" id="{00000000-0008-0000-0100-0000CC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97" name="Text Box 41">
          <a:extLst>
            <a:ext uri="{FF2B5EF4-FFF2-40B4-BE49-F238E27FC236}">
              <a16:creationId xmlns:a16="http://schemas.microsoft.com/office/drawing/2014/main" id="{00000000-0008-0000-0100-0000CD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98" name="Text Box 42">
          <a:extLst>
            <a:ext uri="{FF2B5EF4-FFF2-40B4-BE49-F238E27FC236}">
              <a16:creationId xmlns:a16="http://schemas.microsoft.com/office/drawing/2014/main" id="{00000000-0008-0000-0100-0000CE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1999" name="Text Box 43">
          <a:extLst>
            <a:ext uri="{FF2B5EF4-FFF2-40B4-BE49-F238E27FC236}">
              <a16:creationId xmlns:a16="http://schemas.microsoft.com/office/drawing/2014/main" id="{00000000-0008-0000-0100-0000CF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2000" name="Text Box 44">
          <a:extLst>
            <a:ext uri="{FF2B5EF4-FFF2-40B4-BE49-F238E27FC236}">
              <a16:creationId xmlns:a16="http://schemas.microsoft.com/office/drawing/2014/main" id="{00000000-0008-0000-0100-0000D0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2001" name="Text Box 45">
          <a:extLst>
            <a:ext uri="{FF2B5EF4-FFF2-40B4-BE49-F238E27FC236}">
              <a16:creationId xmlns:a16="http://schemas.microsoft.com/office/drawing/2014/main" id="{00000000-0008-0000-0100-0000D1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2002" name="Texto 17">
          <a:extLst>
            <a:ext uri="{FF2B5EF4-FFF2-40B4-BE49-F238E27FC236}">
              <a16:creationId xmlns:a16="http://schemas.microsoft.com/office/drawing/2014/main" id="{00000000-0008-0000-0100-0000D2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2003" name="Text Box 75">
          <a:extLst>
            <a:ext uri="{FF2B5EF4-FFF2-40B4-BE49-F238E27FC236}">
              <a16:creationId xmlns:a16="http://schemas.microsoft.com/office/drawing/2014/main" id="{00000000-0008-0000-0100-0000D3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2004" name="Text Box 76">
          <a:extLst>
            <a:ext uri="{FF2B5EF4-FFF2-40B4-BE49-F238E27FC236}">
              <a16:creationId xmlns:a16="http://schemas.microsoft.com/office/drawing/2014/main" id="{00000000-0008-0000-0100-0000D4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2005" name="Text Box 77">
          <a:extLst>
            <a:ext uri="{FF2B5EF4-FFF2-40B4-BE49-F238E27FC236}">
              <a16:creationId xmlns:a16="http://schemas.microsoft.com/office/drawing/2014/main" id="{00000000-0008-0000-0100-0000D5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2006" name="Text Box 78">
          <a:extLst>
            <a:ext uri="{FF2B5EF4-FFF2-40B4-BE49-F238E27FC236}">
              <a16:creationId xmlns:a16="http://schemas.microsoft.com/office/drawing/2014/main" id="{00000000-0008-0000-0100-0000D6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2007" name="Text Box 79">
          <a:extLst>
            <a:ext uri="{FF2B5EF4-FFF2-40B4-BE49-F238E27FC236}">
              <a16:creationId xmlns:a16="http://schemas.microsoft.com/office/drawing/2014/main" id="{00000000-0008-0000-0100-0000D7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2008" name="Text Box 80">
          <a:extLst>
            <a:ext uri="{FF2B5EF4-FFF2-40B4-BE49-F238E27FC236}">
              <a16:creationId xmlns:a16="http://schemas.microsoft.com/office/drawing/2014/main" id="{00000000-0008-0000-0100-0000D8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2009" name="Text Box 81">
          <a:extLst>
            <a:ext uri="{FF2B5EF4-FFF2-40B4-BE49-F238E27FC236}">
              <a16:creationId xmlns:a16="http://schemas.microsoft.com/office/drawing/2014/main" id="{00000000-0008-0000-0100-0000D9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2010" name="Text Box 82">
          <a:extLst>
            <a:ext uri="{FF2B5EF4-FFF2-40B4-BE49-F238E27FC236}">
              <a16:creationId xmlns:a16="http://schemas.microsoft.com/office/drawing/2014/main" id="{00000000-0008-0000-0100-0000DA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2011" name="Text Box 83">
          <a:extLst>
            <a:ext uri="{FF2B5EF4-FFF2-40B4-BE49-F238E27FC236}">
              <a16:creationId xmlns:a16="http://schemas.microsoft.com/office/drawing/2014/main" id="{00000000-0008-0000-0100-0000DB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2012" name="Text Box 84">
          <a:extLst>
            <a:ext uri="{FF2B5EF4-FFF2-40B4-BE49-F238E27FC236}">
              <a16:creationId xmlns:a16="http://schemas.microsoft.com/office/drawing/2014/main" id="{00000000-0008-0000-0100-0000DC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2013" name="Text Box 85">
          <a:extLst>
            <a:ext uri="{FF2B5EF4-FFF2-40B4-BE49-F238E27FC236}">
              <a16:creationId xmlns:a16="http://schemas.microsoft.com/office/drawing/2014/main" id="{00000000-0008-0000-0100-0000DD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2014" name="Text Box 86">
          <a:extLst>
            <a:ext uri="{FF2B5EF4-FFF2-40B4-BE49-F238E27FC236}">
              <a16:creationId xmlns:a16="http://schemas.microsoft.com/office/drawing/2014/main" id="{00000000-0008-0000-0100-0000DE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2015" name="Text Box 87">
          <a:extLst>
            <a:ext uri="{FF2B5EF4-FFF2-40B4-BE49-F238E27FC236}">
              <a16:creationId xmlns:a16="http://schemas.microsoft.com/office/drawing/2014/main" id="{00000000-0008-0000-0100-0000DF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133</xdr:row>
      <xdr:rowOff>0</xdr:rowOff>
    </xdr:from>
    <xdr:ext cx="85725" cy="142875"/>
    <xdr:sp macro="" textlink="">
      <xdr:nvSpPr>
        <xdr:cNvPr id="2016" name="Text Box 88">
          <a:extLst>
            <a:ext uri="{FF2B5EF4-FFF2-40B4-BE49-F238E27FC236}">
              <a16:creationId xmlns:a16="http://schemas.microsoft.com/office/drawing/2014/main" id="{00000000-0008-0000-0100-0000E0070000}"/>
            </a:ext>
          </a:extLst>
        </xdr:cNvPr>
        <xdr:cNvSpPr txBox="1">
          <a:spLocks noChangeArrowheads="1"/>
        </xdr:cNvSpPr>
      </xdr:nvSpPr>
      <xdr:spPr bwMode="auto">
        <a:xfrm>
          <a:off x="21280244" y="824726"/>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14</xdr:col>
      <xdr:colOff>0</xdr:colOff>
      <xdr:row>4</xdr:row>
      <xdr:rowOff>0</xdr:rowOff>
    </xdr:from>
    <xdr:to>
      <xdr:col>14</xdr:col>
      <xdr:colOff>85725</xdr:colOff>
      <xdr:row>4</xdr:row>
      <xdr:rowOff>95250</xdr:rowOff>
    </xdr:to>
    <xdr:sp macro="" textlink="">
      <xdr:nvSpPr>
        <xdr:cNvPr id="2" name="Texto 17">
          <a:extLst>
            <a:ext uri="{FF2B5EF4-FFF2-40B4-BE49-F238E27FC236}">
              <a16:creationId xmlns:a16="http://schemas.microsoft.com/office/drawing/2014/main" id="{00000000-0008-0000-0200-000002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 name="Text Box 32">
          <a:extLst>
            <a:ext uri="{FF2B5EF4-FFF2-40B4-BE49-F238E27FC236}">
              <a16:creationId xmlns:a16="http://schemas.microsoft.com/office/drawing/2014/main" id="{00000000-0008-0000-0200-000003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 name="Text Box 33">
          <a:extLst>
            <a:ext uri="{FF2B5EF4-FFF2-40B4-BE49-F238E27FC236}">
              <a16:creationId xmlns:a16="http://schemas.microsoft.com/office/drawing/2014/main" id="{00000000-0008-0000-0200-000004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5" name="Text Box 34">
          <a:extLst>
            <a:ext uri="{FF2B5EF4-FFF2-40B4-BE49-F238E27FC236}">
              <a16:creationId xmlns:a16="http://schemas.microsoft.com/office/drawing/2014/main" id="{00000000-0008-0000-0200-000005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6" name="Text Box 35">
          <a:extLst>
            <a:ext uri="{FF2B5EF4-FFF2-40B4-BE49-F238E27FC236}">
              <a16:creationId xmlns:a16="http://schemas.microsoft.com/office/drawing/2014/main" id="{00000000-0008-0000-0200-000006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7" name="Text Box 36">
          <a:extLst>
            <a:ext uri="{FF2B5EF4-FFF2-40B4-BE49-F238E27FC236}">
              <a16:creationId xmlns:a16="http://schemas.microsoft.com/office/drawing/2014/main" id="{00000000-0008-0000-0200-000007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8" name="Text Box 37">
          <a:extLst>
            <a:ext uri="{FF2B5EF4-FFF2-40B4-BE49-F238E27FC236}">
              <a16:creationId xmlns:a16="http://schemas.microsoft.com/office/drawing/2014/main" id="{00000000-0008-0000-0200-000008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9" name="Text Box 38">
          <a:extLst>
            <a:ext uri="{FF2B5EF4-FFF2-40B4-BE49-F238E27FC236}">
              <a16:creationId xmlns:a16="http://schemas.microsoft.com/office/drawing/2014/main" id="{00000000-0008-0000-0200-000009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10" name="Text Box 39">
          <a:extLst>
            <a:ext uri="{FF2B5EF4-FFF2-40B4-BE49-F238E27FC236}">
              <a16:creationId xmlns:a16="http://schemas.microsoft.com/office/drawing/2014/main" id="{00000000-0008-0000-0200-00000A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11" name="Text Box 40">
          <a:extLst>
            <a:ext uri="{FF2B5EF4-FFF2-40B4-BE49-F238E27FC236}">
              <a16:creationId xmlns:a16="http://schemas.microsoft.com/office/drawing/2014/main" id="{00000000-0008-0000-0200-00000B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12" name="Text Box 41">
          <a:extLst>
            <a:ext uri="{FF2B5EF4-FFF2-40B4-BE49-F238E27FC236}">
              <a16:creationId xmlns:a16="http://schemas.microsoft.com/office/drawing/2014/main" id="{00000000-0008-0000-0200-00000C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13" name="Text Box 42">
          <a:extLst>
            <a:ext uri="{FF2B5EF4-FFF2-40B4-BE49-F238E27FC236}">
              <a16:creationId xmlns:a16="http://schemas.microsoft.com/office/drawing/2014/main" id="{00000000-0008-0000-0200-00000D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14" name="Text Box 43">
          <a:extLst>
            <a:ext uri="{FF2B5EF4-FFF2-40B4-BE49-F238E27FC236}">
              <a16:creationId xmlns:a16="http://schemas.microsoft.com/office/drawing/2014/main" id="{00000000-0008-0000-0200-00000E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15" name="Text Box 44">
          <a:extLst>
            <a:ext uri="{FF2B5EF4-FFF2-40B4-BE49-F238E27FC236}">
              <a16:creationId xmlns:a16="http://schemas.microsoft.com/office/drawing/2014/main" id="{00000000-0008-0000-0200-00000F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16" name="Text Box 45">
          <a:extLst>
            <a:ext uri="{FF2B5EF4-FFF2-40B4-BE49-F238E27FC236}">
              <a16:creationId xmlns:a16="http://schemas.microsoft.com/office/drawing/2014/main" id="{00000000-0008-0000-0200-000010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17" name="Texto 17">
          <a:extLst>
            <a:ext uri="{FF2B5EF4-FFF2-40B4-BE49-F238E27FC236}">
              <a16:creationId xmlns:a16="http://schemas.microsoft.com/office/drawing/2014/main" id="{00000000-0008-0000-0200-000011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18" name="Text Box 75">
          <a:extLst>
            <a:ext uri="{FF2B5EF4-FFF2-40B4-BE49-F238E27FC236}">
              <a16:creationId xmlns:a16="http://schemas.microsoft.com/office/drawing/2014/main" id="{00000000-0008-0000-0200-000012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19" name="Text Box 76">
          <a:extLst>
            <a:ext uri="{FF2B5EF4-FFF2-40B4-BE49-F238E27FC236}">
              <a16:creationId xmlns:a16="http://schemas.microsoft.com/office/drawing/2014/main" id="{00000000-0008-0000-0200-000013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0" name="Text Box 77">
          <a:extLst>
            <a:ext uri="{FF2B5EF4-FFF2-40B4-BE49-F238E27FC236}">
              <a16:creationId xmlns:a16="http://schemas.microsoft.com/office/drawing/2014/main" id="{00000000-0008-0000-0200-000014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1" name="Text Box 78">
          <a:extLst>
            <a:ext uri="{FF2B5EF4-FFF2-40B4-BE49-F238E27FC236}">
              <a16:creationId xmlns:a16="http://schemas.microsoft.com/office/drawing/2014/main" id="{00000000-0008-0000-0200-000015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2" name="Text Box 79">
          <a:extLst>
            <a:ext uri="{FF2B5EF4-FFF2-40B4-BE49-F238E27FC236}">
              <a16:creationId xmlns:a16="http://schemas.microsoft.com/office/drawing/2014/main" id="{00000000-0008-0000-0200-000016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3" name="Text Box 80">
          <a:extLst>
            <a:ext uri="{FF2B5EF4-FFF2-40B4-BE49-F238E27FC236}">
              <a16:creationId xmlns:a16="http://schemas.microsoft.com/office/drawing/2014/main" id="{00000000-0008-0000-0200-000017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4" name="Text Box 81">
          <a:extLst>
            <a:ext uri="{FF2B5EF4-FFF2-40B4-BE49-F238E27FC236}">
              <a16:creationId xmlns:a16="http://schemas.microsoft.com/office/drawing/2014/main" id="{00000000-0008-0000-0200-000018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5" name="Text Box 82">
          <a:extLst>
            <a:ext uri="{FF2B5EF4-FFF2-40B4-BE49-F238E27FC236}">
              <a16:creationId xmlns:a16="http://schemas.microsoft.com/office/drawing/2014/main" id="{00000000-0008-0000-0200-000019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6" name="Text Box 83">
          <a:extLst>
            <a:ext uri="{FF2B5EF4-FFF2-40B4-BE49-F238E27FC236}">
              <a16:creationId xmlns:a16="http://schemas.microsoft.com/office/drawing/2014/main" id="{00000000-0008-0000-0200-00001A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7" name="Text Box 84">
          <a:extLst>
            <a:ext uri="{FF2B5EF4-FFF2-40B4-BE49-F238E27FC236}">
              <a16:creationId xmlns:a16="http://schemas.microsoft.com/office/drawing/2014/main" id="{00000000-0008-0000-0200-00001B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8" name="Text Box 85">
          <a:extLst>
            <a:ext uri="{FF2B5EF4-FFF2-40B4-BE49-F238E27FC236}">
              <a16:creationId xmlns:a16="http://schemas.microsoft.com/office/drawing/2014/main" id="{00000000-0008-0000-0200-00001C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9" name="Text Box 86">
          <a:extLst>
            <a:ext uri="{FF2B5EF4-FFF2-40B4-BE49-F238E27FC236}">
              <a16:creationId xmlns:a16="http://schemas.microsoft.com/office/drawing/2014/main" id="{00000000-0008-0000-0200-00001D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0" name="Text Box 87">
          <a:extLst>
            <a:ext uri="{FF2B5EF4-FFF2-40B4-BE49-F238E27FC236}">
              <a16:creationId xmlns:a16="http://schemas.microsoft.com/office/drawing/2014/main" id="{00000000-0008-0000-0200-00001E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1" name="Text Box 88">
          <a:extLst>
            <a:ext uri="{FF2B5EF4-FFF2-40B4-BE49-F238E27FC236}">
              <a16:creationId xmlns:a16="http://schemas.microsoft.com/office/drawing/2014/main" id="{00000000-0008-0000-0200-00001F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32" name="Text Box 46">
          <a:extLst>
            <a:ext uri="{FF2B5EF4-FFF2-40B4-BE49-F238E27FC236}">
              <a16:creationId xmlns:a16="http://schemas.microsoft.com/office/drawing/2014/main" id="{00000000-0008-0000-0200-000020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33" name="Text Box 47">
          <a:extLst>
            <a:ext uri="{FF2B5EF4-FFF2-40B4-BE49-F238E27FC236}">
              <a16:creationId xmlns:a16="http://schemas.microsoft.com/office/drawing/2014/main" id="{00000000-0008-0000-0200-000021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34" name="Text Box 48">
          <a:extLst>
            <a:ext uri="{FF2B5EF4-FFF2-40B4-BE49-F238E27FC236}">
              <a16:creationId xmlns:a16="http://schemas.microsoft.com/office/drawing/2014/main" id="{00000000-0008-0000-0200-000022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35" name="Text Box 49">
          <a:extLst>
            <a:ext uri="{FF2B5EF4-FFF2-40B4-BE49-F238E27FC236}">
              <a16:creationId xmlns:a16="http://schemas.microsoft.com/office/drawing/2014/main" id="{00000000-0008-0000-0200-000023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36" name="Text Box 50">
          <a:extLst>
            <a:ext uri="{FF2B5EF4-FFF2-40B4-BE49-F238E27FC236}">
              <a16:creationId xmlns:a16="http://schemas.microsoft.com/office/drawing/2014/main" id="{00000000-0008-0000-0200-000024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37" name="Text Box 51">
          <a:extLst>
            <a:ext uri="{FF2B5EF4-FFF2-40B4-BE49-F238E27FC236}">
              <a16:creationId xmlns:a16="http://schemas.microsoft.com/office/drawing/2014/main" id="{00000000-0008-0000-0200-000025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38" name="Text Box 52">
          <a:extLst>
            <a:ext uri="{FF2B5EF4-FFF2-40B4-BE49-F238E27FC236}">
              <a16:creationId xmlns:a16="http://schemas.microsoft.com/office/drawing/2014/main" id="{00000000-0008-0000-0200-000026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39" name="Text Box 53">
          <a:extLst>
            <a:ext uri="{FF2B5EF4-FFF2-40B4-BE49-F238E27FC236}">
              <a16:creationId xmlns:a16="http://schemas.microsoft.com/office/drawing/2014/main" id="{00000000-0008-0000-0200-000027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40" name="Text Box 54">
          <a:extLst>
            <a:ext uri="{FF2B5EF4-FFF2-40B4-BE49-F238E27FC236}">
              <a16:creationId xmlns:a16="http://schemas.microsoft.com/office/drawing/2014/main" id="{00000000-0008-0000-0200-000028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41" name="Text Box 55">
          <a:extLst>
            <a:ext uri="{FF2B5EF4-FFF2-40B4-BE49-F238E27FC236}">
              <a16:creationId xmlns:a16="http://schemas.microsoft.com/office/drawing/2014/main" id="{00000000-0008-0000-0200-000029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42" name="Text Box 56">
          <a:extLst>
            <a:ext uri="{FF2B5EF4-FFF2-40B4-BE49-F238E27FC236}">
              <a16:creationId xmlns:a16="http://schemas.microsoft.com/office/drawing/2014/main" id="{00000000-0008-0000-0200-00002A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43" name="Text Box 57">
          <a:extLst>
            <a:ext uri="{FF2B5EF4-FFF2-40B4-BE49-F238E27FC236}">
              <a16:creationId xmlns:a16="http://schemas.microsoft.com/office/drawing/2014/main" id="{00000000-0008-0000-0200-00002B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44" name="Text Box 58">
          <a:extLst>
            <a:ext uri="{FF2B5EF4-FFF2-40B4-BE49-F238E27FC236}">
              <a16:creationId xmlns:a16="http://schemas.microsoft.com/office/drawing/2014/main" id="{00000000-0008-0000-0200-00002C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45" name="Text Box 59">
          <a:extLst>
            <a:ext uri="{FF2B5EF4-FFF2-40B4-BE49-F238E27FC236}">
              <a16:creationId xmlns:a16="http://schemas.microsoft.com/office/drawing/2014/main" id="{00000000-0008-0000-0200-00002D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46" name="Text Box 60">
          <a:extLst>
            <a:ext uri="{FF2B5EF4-FFF2-40B4-BE49-F238E27FC236}">
              <a16:creationId xmlns:a16="http://schemas.microsoft.com/office/drawing/2014/main" id="{00000000-0008-0000-0200-00002E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47" name="Text Box 61">
          <a:extLst>
            <a:ext uri="{FF2B5EF4-FFF2-40B4-BE49-F238E27FC236}">
              <a16:creationId xmlns:a16="http://schemas.microsoft.com/office/drawing/2014/main" id="{00000000-0008-0000-0200-00002F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48" name="Text Box 62">
          <a:extLst>
            <a:ext uri="{FF2B5EF4-FFF2-40B4-BE49-F238E27FC236}">
              <a16:creationId xmlns:a16="http://schemas.microsoft.com/office/drawing/2014/main" id="{00000000-0008-0000-0200-000030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49" name="Text Box 63">
          <a:extLst>
            <a:ext uri="{FF2B5EF4-FFF2-40B4-BE49-F238E27FC236}">
              <a16:creationId xmlns:a16="http://schemas.microsoft.com/office/drawing/2014/main" id="{00000000-0008-0000-0200-000031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0" name="Text Box 64">
          <a:extLst>
            <a:ext uri="{FF2B5EF4-FFF2-40B4-BE49-F238E27FC236}">
              <a16:creationId xmlns:a16="http://schemas.microsoft.com/office/drawing/2014/main" id="{00000000-0008-0000-0200-000032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1" name="Text Box 65">
          <a:extLst>
            <a:ext uri="{FF2B5EF4-FFF2-40B4-BE49-F238E27FC236}">
              <a16:creationId xmlns:a16="http://schemas.microsoft.com/office/drawing/2014/main" id="{00000000-0008-0000-0200-000033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2" name="Text Box 66">
          <a:extLst>
            <a:ext uri="{FF2B5EF4-FFF2-40B4-BE49-F238E27FC236}">
              <a16:creationId xmlns:a16="http://schemas.microsoft.com/office/drawing/2014/main" id="{00000000-0008-0000-0200-000034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3" name="Text Box 67">
          <a:extLst>
            <a:ext uri="{FF2B5EF4-FFF2-40B4-BE49-F238E27FC236}">
              <a16:creationId xmlns:a16="http://schemas.microsoft.com/office/drawing/2014/main" id="{00000000-0008-0000-0200-000035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4" name="Text Box 68">
          <a:extLst>
            <a:ext uri="{FF2B5EF4-FFF2-40B4-BE49-F238E27FC236}">
              <a16:creationId xmlns:a16="http://schemas.microsoft.com/office/drawing/2014/main" id="{00000000-0008-0000-0200-000036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5" name="Text Box 69">
          <a:extLst>
            <a:ext uri="{FF2B5EF4-FFF2-40B4-BE49-F238E27FC236}">
              <a16:creationId xmlns:a16="http://schemas.microsoft.com/office/drawing/2014/main" id="{00000000-0008-0000-0200-000037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6" name="Text Box 70">
          <a:extLst>
            <a:ext uri="{FF2B5EF4-FFF2-40B4-BE49-F238E27FC236}">
              <a16:creationId xmlns:a16="http://schemas.microsoft.com/office/drawing/2014/main" id="{00000000-0008-0000-0200-000038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7" name="Text Box 71">
          <a:extLst>
            <a:ext uri="{FF2B5EF4-FFF2-40B4-BE49-F238E27FC236}">
              <a16:creationId xmlns:a16="http://schemas.microsoft.com/office/drawing/2014/main" id="{00000000-0008-0000-0200-000039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8" name="Text Box 72">
          <a:extLst>
            <a:ext uri="{FF2B5EF4-FFF2-40B4-BE49-F238E27FC236}">
              <a16:creationId xmlns:a16="http://schemas.microsoft.com/office/drawing/2014/main" id="{00000000-0008-0000-0200-00003A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9" name="Text Box 73">
          <a:extLst>
            <a:ext uri="{FF2B5EF4-FFF2-40B4-BE49-F238E27FC236}">
              <a16:creationId xmlns:a16="http://schemas.microsoft.com/office/drawing/2014/main" id="{00000000-0008-0000-0200-00003B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0" name="Text Box 89">
          <a:extLst>
            <a:ext uri="{FF2B5EF4-FFF2-40B4-BE49-F238E27FC236}">
              <a16:creationId xmlns:a16="http://schemas.microsoft.com/office/drawing/2014/main" id="{00000000-0008-0000-0200-00003C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1" name="Text Box 90">
          <a:extLst>
            <a:ext uri="{FF2B5EF4-FFF2-40B4-BE49-F238E27FC236}">
              <a16:creationId xmlns:a16="http://schemas.microsoft.com/office/drawing/2014/main" id="{00000000-0008-0000-0200-00003D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2" name="Text Box 91">
          <a:extLst>
            <a:ext uri="{FF2B5EF4-FFF2-40B4-BE49-F238E27FC236}">
              <a16:creationId xmlns:a16="http://schemas.microsoft.com/office/drawing/2014/main" id="{00000000-0008-0000-0200-00003E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3" name="Text Box 92">
          <a:extLst>
            <a:ext uri="{FF2B5EF4-FFF2-40B4-BE49-F238E27FC236}">
              <a16:creationId xmlns:a16="http://schemas.microsoft.com/office/drawing/2014/main" id="{00000000-0008-0000-0200-00003F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4" name="Text Box 93">
          <a:extLst>
            <a:ext uri="{FF2B5EF4-FFF2-40B4-BE49-F238E27FC236}">
              <a16:creationId xmlns:a16="http://schemas.microsoft.com/office/drawing/2014/main" id="{00000000-0008-0000-0200-000040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5" name="Text Box 94">
          <a:extLst>
            <a:ext uri="{FF2B5EF4-FFF2-40B4-BE49-F238E27FC236}">
              <a16:creationId xmlns:a16="http://schemas.microsoft.com/office/drawing/2014/main" id="{00000000-0008-0000-0200-000041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6" name="Text Box 95">
          <a:extLst>
            <a:ext uri="{FF2B5EF4-FFF2-40B4-BE49-F238E27FC236}">
              <a16:creationId xmlns:a16="http://schemas.microsoft.com/office/drawing/2014/main" id="{00000000-0008-0000-0200-000042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7" name="Text Box 96">
          <a:extLst>
            <a:ext uri="{FF2B5EF4-FFF2-40B4-BE49-F238E27FC236}">
              <a16:creationId xmlns:a16="http://schemas.microsoft.com/office/drawing/2014/main" id="{00000000-0008-0000-0200-000043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8" name="Text Box 97">
          <a:extLst>
            <a:ext uri="{FF2B5EF4-FFF2-40B4-BE49-F238E27FC236}">
              <a16:creationId xmlns:a16="http://schemas.microsoft.com/office/drawing/2014/main" id="{00000000-0008-0000-0200-000044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9" name="Text Box 98">
          <a:extLst>
            <a:ext uri="{FF2B5EF4-FFF2-40B4-BE49-F238E27FC236}">
              <a16:creationId xmlns:a16="http://schemas.microsoft.com/office/drawing/2014/main" id="{00000000-0008-0000-0200-000045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70" name="Text Box 99">
          <a:extLst>
            <a:ext uri="{FF2B5EF4-FFF2-40B4-BE49-F238E27FC236}">
              <a16:creationId xmlns:a16="http://schemas.microsoft.com/office/drawing/2014/main" id="{00000000-0008-0000-0200-000046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71" name="Text Box 100">
          <a:extLst>
            <a:ext uri="{FF2B5EF4-FFF2-40B4-BE49-F238E27FC236}">
              <a16:creationId xmlns:a16="http://schemas.microsoft.com/office/drawing/2014/main" id="{00000000-0008-0000-0200-000047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72" name="Text Box 101">
          <a:extLst>
            <a:ext uri="{FF2B5EF4-FFF2-40B4-BE49-F238E27FC236}">
              <a16:creationId xmlns:a16="http://schemas.microsoft.com/office/drawing/2014/main" id="{00000000-0008-0000-0200-000048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73" name="Text Box 102">
          <a:extLst>
            <a:ext uri="{FF2B5EF4-FFF2-40B4-BE49-F238E27FC236}">
              <a16:creationId xmlns:a16="http://schemas.microsoft.com/office/drawing/2014/main" id="{00000000-0008-0000-0200-000049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74" name="Text Box 103">
          <a:extLst>
            <a:ext uri="{FF2B5EF4-FFF2-40B4-BE49-F238E27FC236}">
              <a16:creationId xmlns:a16="http://schemas.microsoft.com/office/drawing/2014/main" id="{00000000-0008-0000-0200-00004A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75" name="Text Box 104">
          <a:extLst>
            <a:ext uri="{FF2B5EF4-FFF2-40B4-BE49-F238E27FC236}">
              <a16:creationId xmlns:a16="http://schemas.microsoft.com/office/drawing/2014/main" id="{00000000-0008-0000-0200-00004B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76" name="Text Box 105">
          <a:extLst>
            <a:ext uri="{FF2B5EF4-FFF2-40B4-BE49-F238E27FC236}">
              <a16:creationId xmlns:a16="http://schemas.microsoft.com/office/drawing/2014/main" id="{00000000-0008-0000-0200-00004C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77" name="Text Box 106">
          <a:extLst>
            <a:ext uri="{FF2B5EF4-FFF2-40B4-BE49-F238E27FC236}">
              <a16:creationId xmlns:a16="http://schemas.microsoft.com/office/drawing/2014/main" id="{00000000-0008-0000-0200-00004D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78" name="Text Box 107">
          <a:extLst>
            <a:ext uri="{FF2B5EF4-FFF2-40B4-BE49-F238E27FC236}">
              <a16:creationId xmlns:a16="http://schemas.microsoft.com/office/drawing/2014/main" id="{00000000-0008-0000-0200-00004E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79" name="Text Box 108">
          <a:extLst>
            <a:ext uri="{FF2B5EF4-FFF2-40B4-BE49-F238E27FC236}">
              <a16:creationId xmlns:a16="http://schemas.microsoft.com/office/drawing/2014/main" id="{00000000-0008-0000-0200-00004F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80" name="Text Box 109">
          <a:extLst>
            <a:ext uri="{FF2B5EF4-FFF2-40B4-BE49-F238E27FC236}">
              <a16:creationId xmlns:a16="http://schemas.microsoft.com/office/drawing/2014/main" id="{00000000-0008-0000-0200-000050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81" name="Text Box 110">
          <a:extLst>
            <a:ext uri="{FF2B5EF4-FFF2-40B4-BE49-F238E27FC236}">
              <a16:creationId xmlns:a16="http://schemas.microsoft.com/office/drawing/2014/main" id="{00000000-0008-0000-0200-000051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82" name="Text Box 111">
          <a:extLst>
            <a:ext uri="{FF2B5EF4-FFF2-40B4-BE49-F238E27FC236}">
              <a16:creationId xmlns:a16="http://schemas.microsoft.com/office/drawing/2014/main" id="{00000000-0008-0000-0200-000052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83" name="Text Box 112">
          <a:extLst>
            <a:ext uri="{FF2B5EF4-FFF2-40B4-BE49-F238E27FC236}">
              <a16:creationId xmlns:a16="http://schemas.microsoft.com/office/drawing/2014/main" id="{00000000-0008-0000-0200-000053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84" name="Text Box 113">
          <a:extLst>
            <a:ext uri="{FF2B5EF4-FFF2-40B4-BE49-F238E27FC236}">
              <a16:creationId xmlns:a16="http://schemas.microsoft.com/office/drawing/2014/main" id="{00000000-0008-0000-0200-000054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85" name="Text Box 114">
          <a:extLst>
            <a:ext uri="{FF2B5EF4-FFF2-40B4-BE49-F238E27FC236}">
              <a16:creationId xmlns:a16="http://schemas.microsoft.com/office/drawing/2014/main" id="{00000000-0008-0000-0200-000055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86" name="Text Box 115">
          <a:extLst>
            <a:ext uri="{FF2B5EF4-FFF2-40B4-BE49-F238E27FC236}">
              <a16:creationId xmlns:a16="http://schemas.microsoft.com/office/drawing/2014/main" id="{00000000-0008-0000-0200-000056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87" name="Text Box 116">
          <a:extLst>
            <a:ext uri="{FF2B5EF4-FFF2-40B4-BE49-F238E27FC236}">
              <a16:creationId xmlns:a16="http://schemas.microsoft.com/office/drawing/2014/main" id="{00000000-0008-0000-0200-000057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88" name="Text Box 117">
          <a:extLst>
            <a:ext uri="{FF2B5EF4-FFF2-40B4-BE49-F238E27FC236}">
              <a16:creationId xmlns:a16="http://schemas.microsoft.com/office/drawing/2014/main" id="{00000000-0008-0000-0200-000058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89" name="Text Box 118">
          <a:extLst>
            <a:ext uri="{FF2B5EF4-FFF2-40B4-BE49-F238E27FC236}">
              <a16:creationId xmlns:a16="http://schemas.microsoft.com/office/drawing/2014/main" id="{00000000-0008-0000-0200-000059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90" name="Text Box 119">
          <a:extLst>
            <a:ext uri="{FF2B5EF4-FFF2-40B4-BE49-F238E27FC236}">
              <a16:creationId xmlns:a16="http://schemas.microsoft.com/office/drawing/2014/main" id="{00000000-0008-0000-0200-00005A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91" name="Text Box 120">
          <a:extLst>
            <a:ext uri="{FF2B5EF4-FFF2-40B4-BE49-F238E27FC236}">
              <a16:creationId xmlns:a16="http://schemas.microsoft.com/office/drawing/2014/main" id="{00000000-0008-0000-0200-00005B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92" name="Text Box 121">
          <a:extLst>
            <a:ext uri="{FF2B5EF4-FFF2-40B4-BE49-F238E27FC236}">
              <a16:creationId xmlns:a16="http://schemas.microsoft.com/office/drawing/2014/main" id="{00000000-0008-0000-0200-00005C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93" name="Text Box 122">
          <a:extLst>
            <a:ext uri="{FF2B5EF4-FFF2-40B4-BE49-F238E27FC236}">
              <a16:creationId xmlns:a16="http://schemas.microsoft.com/office/drawing/2014/main" id="{00000000-0008-0000-0200-00005D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94" name="Text Box 123">
          <a:extLst>
            <a:ext uri="{FF2B5EF4-FFF2-40B4-BE49-F238E27FC236}">
              <a16:creationId xmlns:a16="http://schemas.microsoft.com/office/drawing/2014/main" id="{00000000-0008-0000-0200-00005E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95" name="Text Box 124">
          <a:extLst>
            <a:ext uri="{FF2B5EF4-FFF2-40B4-BE49-F238E27FC236}">
              <a16:creationId xmlns:a16="http://schemas.microsoft.com/office/drawing/2014/main" id="{00000000-0008-0000-0200-00005F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96" name="Text Box 125">
          <a:extLst>
            <a:ext uri="{FF2B5EF4-FFF2-40B4-BE49-F238E27FC236}">
              <a16:creationId xmlns:a16="http://schemas.microsoft.com/office/drawing/2014/main" id="{00000000-0008-0000-0200-000060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97" name="Text Box 126">
          <a:extLst>
            <a:ext uri="{FF2B5EF4-FFF2-40B4-BE49-F238E27FC236}">
              <a16:creationId xmlns:a16="http://schemas.microsoft.com/office/drawing/2014/main" id="{00000000-0008-0000-0200-000061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98" name="Text Box 127">
          <a:extLst>
            <a:ext uri="{FF2B5EF4-FFF2-40B4-BE49-F238E27FC236}">
              <a16:creationId xmlns:a16="http://schemas.microsoft.com/office/drawing/2014/main" id="{00000000-0008-0000-0200-000062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99" name="Text Box 128">
          <a:extLst>
            <a:ext uri="{FF2B5EF4-FFF2-40B4-BE49-F238E27FC236}">
              <a16:creationId xmlns:a16="http://schemas.microsoft.com/office/drawing/2014/main" id="{00000000-0008-0000-0200-000063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00" name="Text Box 129">
          <a:extLst>
            <a:ext uri="{FF2B5EF4-FFF2-40B4-BE49-F238E27FC236}">
              <a16:creationId xmlns:a16="http://schemas.microsoft.com/office/drawing/2014/main" id="{00000000-0008-0000-0200-000064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01" name="Text Box 130">
          <a:extLst>
            <a:ext uri="{FF2B5EF4-FFF2-40B4-BE49-F238E27FC236}">
              <a16:creationId xmlns:a16="http://schemas.microsoft.com/office/drawing/2014/main" id="{00000000-0008-0000-0200-000065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02" name="Text Box 131">
          <a:extLst>
            <a:ext uri="{FF2B5EF4-FFF2-40B4-BE49-F238E27FC236}">
              <a16:creationId xmlns:a16="http://schemas.microsoft.com/office/drawing/2014/main" id="{00000000-0008-0000-0200-000066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03" name="Text Box 132">
          <a:extLst>
            <a:ext uri="{FF2B5EF4-FFF2-40B4-BE49-F238E27FC236}">
              <a16:creationId xmlns:a16="http://schemas.microsoft.com/office/drawing/2014/main" id="{00000000-0008-0000-0200-000067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04" name="Text Box 133">
          <a:extLst>
            <a:ext uri="{FF2B5EF4-FFF2-40B4-BE49-F238E27FC236}">
              <a16:creationId xmlns:a16="http://schemas.microsoft.com/office/drawing/2014/main" id="{00000000-0008-0000-0200-000068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05" name="Text Box 134">
          <a:extLst>
            <a:ext uri="{FF2B5EF4-FFF2-40B4-BE49-F238E27FC236}">
              <a16:creationId xmlns:a16="http://schemas.microsoft.com/office/drawing/2014/main" id="{00000000-0008-0000-0200-000069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06" name="Text Box 135">
          <a:extLst>
            <a:ext uri="{FF2B5EF4-FFF2-40B4-BE49-F238E27FC236}">
              <a16:creationId xmlns:a16="http://schemas.microsoft.com/office/drawing/2014/main" id="{00000000-0008-0000-0200-00006A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07" name="Text Box 136">
          <a:extLst>
            <a:ext uri="{FF2B5EF4-FFF2-40B4-BE49-F238E27FC236}">
              <a16:creationId xmlns:a16="http://schemas.microsoft.com/office/drawing/2014/main" id="{00000000-0008-0000-0200-00006B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08" name="Text Box 137">
          <a:extLst>
            <a:ext uri="{FF2B5EF4-FFF2-40B4-BE49-F238E27FC236}">
              <a16:creationId xmlns:a16="http://schemas.microsoft.com/office/drawing/2014/main" id="{00000000-0008-0000-0200-00006C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09" name="Text Box 138">
          <a:extLst>
            <a:ext uri="{FF2B5EF4-FFF2-40B4-BE49-F238E27FC236}">
              <a16:creationId xmlns:a16="http://schemas.microsoft.com/office/drawing/2014/main" id="{00000000-0008-0000-0200-00006D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10" name="Text Box 139">
          <a:extLst>
            <a:ext uri="{FF2B5EF4-FFF2-40B4-BE49-F238E27FC236}">
              <a16:creationId xmlns:a16="http://schemas.microsoft.com/office/drawing/2014/main" id="{00000000-0008-0000-0200-00006E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11" name="Text Box 140">
          <a:extLst>
            <a:ext uri="{FF2B5EF4-FFF2-40B4-BE49-F238E27FC236}">
              <a16:creationId xmlns:a16="http://schemas.microsoft.com/office/drawing/2014/main" id="{00000000-0008-0000-0200-00006F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12" name="Text Box 141">
          <a:extLst>
            <a:ext uri="{FF2B5EF4-FFF2-40B4-BE49-F238E27FC236}">
              <a16:creationId xmlns:a16="http://schemas.microsoft.com/office/drawing/2014/main" id="{00000000-0008-0000-0200-000070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13" name="Texto 17">
          <a:extLst>
            <a:ext uri="{FF2B5EF4-FFF2-40B4-BE49-F238E27FC236}">
              <a16:creationId xmlns:a16="http://schemas.microsoft.com/office/drawing/2014/main" id="{00000000-0008-0000-0200-000071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14" name="Text Box 143">
          <a:extLst>
            <a:ext uri="{FF2B5EF4-FFF2-40B4-BE49-F238E27FC236}">
              <a16:creationId xmlns:a16="http://schemas.microsoft.com/office/drawing/2014/main" id="{00000000-0008-0000-0200-000072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15" name="Text Box 144">
          <a:extLst>
            <a:ext uri="{FF2B5EF4-FFF2-40B4-BE49-F238E27FC236}">
              <a16:creationId xmlns:a16="http://schemas.microsoft.com/office/drawing/2014/main" id="{00000000-0008-0000-0200-000073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16" name="Text Box 145">
          <a:extLst>
            <a:ext uri="{FF2B5EF4-FFF2-40B4-BE49-F238E27FC236}">
              <a16:creationId xmlns:a16="http://schemas.microsoft.com/office/drawing/2014/main" id="{00000000-0008-0000-0200-000074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17" name="Text Box 146">
          <a:extLst>
            <a:ext uri="{FF2B5EF4-FFF2-40B4-BE49-F238E27FC236}">
              <a16:creationId xmlns:a16="http://schemas.microsoft.com/office/drawing/2014/main" id="{00000000-0008-0000-0200-000075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18" name="Text Box 147">
          <a:extLst>
            <a:ext uri="{FF2B5EF4-FFF2-40B4-BE49-F238E27FC236}">
              <a16:creationId xmlns:a16="http://schemas.microsoft.com/office/drawing/2014/main" id="{00000000-0008-0000-0200-000076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19" name="Text Box 148">
          <a:extLst>
            <a:ext uri="{FF2B5EF4-FFF2-40B4-BE49-F238E27FC236}">
              <a16:creationId xmlns:a16="http://schemas.microsoft.com/office/drawing/2014/main" id="{00000000-0008-0000-0200-000077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20" name="Text Box 149">
          <a:extLst>
            <a:ext uri="{FF2B5EF4-FFF2-40B4-BE49-F238E27FC236}">
              <a16:creationId xmlns:a16="http://schemas.microsoft.com/office/drawing/2014/main" id="{00000000-0008-0000-0200-000078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21" name="Text Box 150">
          <a:extLst>
            <a:ext uri="{FF2B5EF4-FFF2-40B4-BE49-F238E27FC236}">
              <a16:creationId xmlns:a16="http://schemas.microsoft.com/office/drawing/2014/main" id="{00000000-0008-0000-0200-000079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22" name="Text Box 151">
          <a:extLst>
            <a:ext uri="{FF2B5EF4-FFF2-40B4-BE49-F238E27FC236}">
              <a16:creationId xmlns:a16="http://schemas.microsoft.com/office/drawing/2014/main" id="{00000000-0008-0000-0200-00007A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23" name="Text Box 152">
          <a:extLst>
            <a:ext uri="{FF2B5EF4-FFF2-40B4-BE49-F238E27FC236}">
              <a16:creationId xmlns:a16="http://schemas.microsoft.com/office/drawing/2014/main" id="{00000000-0008-0000-0200-00007B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24" name="Text Box 153">
          <a:extLst>
            <a:ext uri="{FF2B5EF4-FFF2-40B4-BE49-F238E27FC236}">
              <a16:creationId xmlns:a16="http://schemas.microsoft.com/office/drawing/2014/main" id="{00000000-0008-0000-0200-00007C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25" name="Text Box 154">
          <a:extLst>
            <a:ext uri="{FF2B5EF4-FFF2-40B4-BE49-F238E27FC236}">
              <a16:creationId xmlns:a16="http://schemas.microsoft.com/office/drawing/2014/main" id="{00000000-0008-0000-0200-00007D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26" name="Text Box 155">
          <a:extLst>
            <a:ext uri="{FF2B5EF4-FFF2-40B4-BE49-F238E27FC236}">
              <a16:creationId xmlns:a16="http://schemas.microsoft.com/office/drawing/2014/main" id="{00000000-0008-0000-0200-00007E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27" name="Text Box 156">
          <a:extLst>
            <a:ext uri="{FF2B5EF4-FFF2-40B4-BE49-F238E27FC236}">
              <a16:creationId xmlns:a16="http://schemas.microsoft.com/office/drawing/2014/main" id="{00000000-0008-0000-0200-00007F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28" name="Texto 17">
          <a:extLst>
            <a:ext uri="{FF2B5EF4-FFF2-40B4-BE49-F238E27FC236}">
              <a16:creationId xmlns:a16="http://schemas.microsoft.com/office/drawing/2014/main" id="{00000000-0008-0000-0200-000080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29" name="Text Box 158">
          <a:extLst>
            <a:ext uri="{FF2B5EF4-FFF2-40B4-BE49-F238E27FC236}">
              <a16:creationId xmlns:a16="http://schemas.microsoft.com/office/drawing/2014/main" id="{00000000-0008-0000-0200-000081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30" name="Text Box 159">
          <a:extLst>
            <a:ext uri="{FF2B5EF4-FFF2-40B4-BE49-F238E27FC236}">
              <a16:creationId xmlns:a16="http://schemas.microsoft.com/office/drawing/2014/main" id="{00000000-0008-0000-0200-000082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31" name="Text Box 160">
          <a:extLst>
            <a:ext uri="{FF2B5EF4-FFF2-40B4-BE49-F238E27FC236}">
              <a16:creationId xmlns:a16="http://schemas.microsoft.com/office/drawing/2014/main" id="{00000000-0008-0000-0200-000083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32" name="Text Box 161">
          <a:extLst>
            <a:ext uri="{FF2B5EF4-FFF2-40B4-BE49-F238E27FC236}">
              <a16:creationId xmlns:a16="http://schemas.microsoft.com/office/drawing/2014/main" id="{00000000-0008-0000-0200-000084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33" name="Text Box 162">
          <a:extLst>
            <a:ext uri="{FF2B5EF4-FFF2-40B4-BE49-F238E27FC236}">
              <a16:creationId xmlns:a16="http://schemas.microsoft.com/office/drawing/2014/main" id="{00000000-0008-0000-0200-000085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34" name="Text Box 163">
          <a:extLst>
            <a:ext uri="{FF2B5EF4-FFF2-40B4-BE49-F238E27FC236}">
              <a16:creationId xmlns:a16="http://schemas.microsoft.com/office/drawing/2014/main" id="{00000000-0008-0000-0200-000086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35" name="Text Box 164">
          <a:extLst>
            <a:ext uri="{FF2B5EF4-FFF2-40B4-BE49-F238E27FC236}">
              <a16:creationId xmlns:a16="http://schemas.microsoft.com/office/drawing/2014/main" id="{00000000-0008-0000-0200-000087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36" name="Text Box 165">
          <a:extLst>
            <a:ext uri="{FF2B5EF4-FFF2-40B4-BE49-F238E27FC236}">
              <a16:creationId xmlns:a16="http://schemas.microsoft.com/office/drawing/2014/main" id="{00000000-0008-0000-0200-000088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37" name="Text Box 166">
          <a:extLst>
            <a:ext uri="{FF2B5EF4-FFF2-40B4-BE49-F238E27FC236}">
              <a16:creationId xmlns:a16="http://schemas.microsoft.com/office/drawing/2014/main" id="{00000000-0008-0000-0200-000089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38" name="Text Box 167">
          <a:extLst>
            <a:ext uri="{FF2B5EF4-FFF2-40B4-BE49-F238E27FC236}">
              <a16:creationId xmlns:a16="http://schemas.microsoft.com/office/drawing/2014/main" id="{00000000-0008-0000-0200-00008A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39" name="Text Box 168">
          <a:extLst>
            <a:ext uri="{FF2B5EF4-FFF2-40B4-BE49-F238E27FC236}">
              <a16:creationId xmlns:a16="http://schemas.microsoft.com/office/drawing/2014/main" id="{00000000-0008-0000-0200-00008B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40" name="Text Box 169">
          <a:extLst>
            <a:ext uri="{FF2B5EF4-FFF2-40B4-BE49-F238E27FC236}">
              <a16:creationId xmlns:a16="http://schemas.microsoft.com/office/drawing/2014/main" id="{00000000-0008-0000-0200-00008C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41" name="Text Box 170">
          <a:extLst>
            <a:ext uri="{FF2B5EF4-FFF2-40B4-BE49-F238E27FC236}">
              <a16:creationId xmlns:a16="http://schemas.microsoft.com/office/drawing/2014/main" id="{00000000-0008-0000-0200-00008D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42" name="Text Box 171">
          <a:extLst>
            <a:ext uri="{FF2B5EF4-FFF2-40B4-BE49-F238E27FC236}">
              <a16:creationId xmlns:a16="http://schemas.microsoft.com/office/drawing/2014/main" id="{00000000-0008-0000-0200-00008E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43" name="Text Box 172">
          <a:extLst>
            <a:ext uri="{FF2B5EF4-FFF2-40B4-BE49-F238E27FC236}">
              <a16:creationId xmlns:a16="http://schemas.microsoft.com/office/drawing/2014/main" id="{00000000-0008-0000-0200-00008F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44" name="Text Box 173">
          <a:extLst>
            <a:ext uri="{FF2B5EF4-FFF2-40B4-BE49-F238E27FC236}">
              <a16:creationId xmlns:a16="http://schemas.microsoft.com/office/drawing/2014/main" id="{00000000-0008-0000-0200-000090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45" name="Text Box 174">
          <a:extLst>
            <a:ext uri="{FF2B5EF4-FFF2-40B4-BE49-F238E27FC236}">
              <a16:creationId xmlns:a16="http://schemas.microsoft.com/office/drawing/2014/main" id="{00000000-0008-0000-0200-000091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46" name="Text Box 175">
          <a:extLst>
            <a:ext uri="{FF2B5EF4-FFF2-40B4-BE49-F238E27FC236}">
              <a16:creationId xmlns:a16="http://schemas.microsoft.com/office/drawing/2014/main" id="{00000000-0008-0000-0200-000092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47" name="Text Box 176">
          <a:extLst>
            <a:ext uri="{FF2B5EF4-FFF2-40B4-BE49-F238E27FC236}">
              <a16:creationId xmlns:a16="http://schemas.microsoft.com/office/drawing/2014/main" id="{00000000-0008-0000-0200-000093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48" name="Text Box 177">
          <a:extLst>
            <a:ext uri="{FF2B5EF4-FFF2-40B4-BE49-F238E27FC236}">
              <a16:creationId xmlns:a16="http://schemas.microsoft.com/office/drawing/2014/main" id="{00000000-0008-0000-0200-000094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149" name="Text Box 178">
          <a:extLst>
            <a:ext uri="{FF2B5EF4-FFF2-40B4-BE49-F238E27FC236}">
              <a16:creationId xmlns:a16="http://schemas.microsoft.com/office/drawing/2014/main" id="{00000000-0008-0000-0200-00009500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38100</xdr:colOff>
      <xdr:row>4</xdr:row>
      <xdr:rowOff>0</xdr:rowOff>
    </xdr:from>
    <xdr:to>
      <xdr:col>9</xdr:col>
      <xdr:colOff>114300</xdr:colOff>
      <xdr:row>15</xdr:row>
      <xdr:rowOff>7900</xdr:rowOff>
    </xdr:to>
    <xdr:sp macro="" textlink="">
      <xdr:nvSpPr>
        <xdr:cNvPr id="150" name="Texto 17">
          <a:extLst>
            <a:ext uri="{FF2B5EF4-FFF2-40B4-BE49-F238E27FC236}">
              <a16:creationId xmlns:a16="http://schemas.microsoft.com/office/drawing/2014/main" id="{00000000-0008-0000-0200-000096000000}"/>
            </a:ext>
          </a:extLst>
        </xdr:cNvPr>
        <xdr:cNvSpPr txBox="1">
          <a:spLocks noChangeArrowheads="1"/>
        </xdr:cNvSpPr>
      </xdr:nvSpPr>
      <xdr:spPr bwMode="auto">
        <a:xfrm>
          <a:off x="10731500" y="825500"/>
          <a:ext cx="76200" cy="5259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51" name="Text Box 32">
          <a:extLst>
            <a:ext uri="{FF2B5EF4-FFF2-40B4-BE49-F238E27FC236}">
              <a16:creationId xmlns:a16="http://schemas.microsoft.com/office/drawing/2014/main" id="{00000000-0008-0000-0200-000097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52" name="Text Box 33">
          <a:extLst>
            <a:ext uri="{FF2B5EF4-FFF2-40B4-BE49-F238E27FC236}">
              <a16:creationId xmlns:a16="http://schemas.microsoft.com/office/drawing/2014/main" id="{00000000-0008-0000-0200-000098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53" name="Text Box 34">
          <a:extLst>
            <a:ext uri="{FF2B5EF4-FFF2-40B4-BE49-F238E27FC236}">
              <a16:creationId xmlns:a16="http://schemas.microsoft.com/office/drawing/2014/main" id="{00000000-0008-0000-0200-000099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54" name="Text Box 35">
          <a:extLst>
            <a:ext uri="{FF2B5EF4-FFF2-40B4-BE49-F238E27FC236}">
              <a16:creationId xmlns:a16="http://schemas.microsoft.com/office/drawing/2014/main" id="{00000000-0008-0000-0200-00009A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55" name="Text Box 36">
          <a:extLst>
            <a:ext uri="{FF2B5EF4-FFF2-40B4-BE49-F238E27FC236}">
              <a16:creationId xmlns:a16="http://schemas.microsoft.com/office/drawing/2014/main" id="{00000000-0008-0000-0200-00009B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56" name="Text Box 37">
          <a:extLst>
            <a:ext uri="{FF2B5EF4-FFF2-40B4-BE49-F238E27FC236}">
              <a16:creationId xmlns:a16="http://schemas.microsoft.com/office/drawing/2014/main" id="{00000000-0008-0000-0200-00009C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57" name="Text Box 38">
          <a:extLst>
            <a:ext uri="{FF2B5EF4-FFF2-40B4-BE49-F238E27FC236}">
              <a16:creationId xmlns:a16="http://schemas.microsoft.com/office/drawing/2014/main" id="{00000000-0008-0000-0200-00009D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58" name="Text Box 39">
          <a:extLst>
            <a:ext uri="{FF2B5EF4-FFF2-40B4-BE49-F238E27FC236}">
              <a16:creationId xmlns:a16="http://schemas.microsoft.com/office/drawing/2014/main" id="{00000000-0008-0000-0200-00009E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59" name="Text Box 40">
          <a:extLst>
            <a:ext uri="{FF2B5EF4-FFF2-40B4-BE49-F238E27FC236}">
              <a16:creationId xmlns:a16="http://schemas.microsoft.com/office/drawing/2014/main" id="{00000000-0008-0000-0200-00009F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60" name="Text Box 41">
          <a:extLst>
            <a:ext uri="{FF2B5EF4-FFF2-40B4-BE49-F238E27FC236}">
              <a16:creationId xmlns:a16="http://schemas.microsoft.com/office/drawing/2014/main" id="{00000000-0008-0000-0200-0000A0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61" name="Text Box 42">
          <a:extLst>
            <a:ext uri="{FF2B5EF4-FFF2-40B4-BE49-F238E27FC236}">
              <a16:creationId xmlns:a16="http://schemas.microsoft.com/office/drawing/2014/main" id="{00000000-0008-0000-0200-0000A1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62" name="Text Box 43">
          <a:extLst>
            <a:ext uri="{FF2B5EF4-FFF2-40B4-BE49-F238E27FC236}">
              <a16:creationId xmlns:a16="http://schemas.microsoft.com/office/drawing/2014/main" id="{00000000-0008-0000-0200-0000A2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63" name="Text Box 44">
          <a:extLst>
            <a:ext uri="{FF2B5EF4-FFF2-40B4-BE49-F238E27FC236}">
              <a16:creationId xmlns:a16="http://schemas.microsoft.com/office/drawing/2014/main" id="{00000000-0008-0000-0200-0000A3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64" name="Text Box 45">
          <a:extLst>
            <a:ext uri="{FF2B5EF4-FFF2-40B4-BE49-F238E27FC236}">
              <a16:creationId xmlns:a16="http://schemas.microsoft.com/office/drawing/2014/main" id="{00000000-0008-0000-0200-0000A4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65" name="Texto 17">
          <a:extLst>
            <a:ext uri="{FF2B5EF4-FFF2-40B4-BE49-F238E27FC236}">
              <a16:creationId xmlns:a16="http://schemas.microsoft.com/office/drawing/2014/main" id="{00000000-0008-0000-0200-0000A5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66" name="Text Box 75">
          <a:extLst>
            <a:ext uri="{FF2B5EF4-FFF2-40B4-BE49-F238E27FC236}">
              <a16:creationId xmlns:a16="http://schemas.microsoft.com/office/drawing/2014/main" id="{00000000-0008-0000-0200-0000A6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67" name="Text Box 76">
          <a:extLst>
            <a:ext uri="{FF2B5EF4-FFF2-40B4-BE49-F238E27FC236}">
              <a16:creationId xmlns:a16="http://schemas.microsoft.com/office/drawing/2014/main" id="{00000000-0008-0000-0200-0000A7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68" name="Text Box 77">
          <a:extLst>
            <a:ext uri="{FF2B5EF4-FFF2-40B4-BE49-F238E27FC236}">
              <a16:creationId xmlns:a16="http://schemas.microsoft.com/office/drawing/2014/main" id="{00000000-0008-0000-0200-0000A8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69" name="Text Box 78">
          <a:extLst>
            <a:ext uri="{FF2B5EF4-FFF2-40B4-BE49-F238E27FC236}">
              <a16:creationId xmlns:a16="http://schemas.microsoft.com/office/drawing/2014/main" id="{00000000-0008-0000-0200-0000A9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70" name="Text Box 79">
          <a:extLst>
            <a:ext uri="{FF2B5EF4-FFF2-40B4-BE49-F238E27FC236}">
              <a16:creationId xmlns:a16="http://schemas.microsoft.com/office/drawing/2014/main" id="{00000000-0008-0000-0200-0000AA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71" name="Text Box 80">
          <a:extLst>
            <a:ext uri="{FF2B5EF4-FFF2-40B4-BE49-F238E27FC236}">
              <a16:creationId xmlns:a16="http://schemas.microsoft.com/office/drawing/2014/main" id="{00000000-0008-0000-0200-0000AB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72" name="Text Box 81">
          <a:extLst>
            <a:ext uri="{FF2B5EF4-FFF2-40B4-BE49-F238E27FC236}">
              <a16:creationId xmlns:a16="http://schemas.microsoft.com/office/drawing/2014/main" id="{00000000-0008-0000-0200-0000AC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73" name="Text Box 82">
          <a:extLst>
            <a:ext uri="{FF2B5EF4-FFF2-40B4-BE49-F238E27FC236}">
              <a16:creationId xmlns:a16="http://schemas.microsoft.com/office/drawing/2014/main" id="{00000000-0008-0000-0200-0000AD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74" name="Text Box 83">
          <a:extLst>
            <a:ext uri="{FF2B5EF4-FFF2-40B4-BE49-F238E27FC236}">
              <a16:creationId xmlns:a16="http://schemas.microsoft.com/office/drawing/2014/main" id="{00000000-0008-0000-0200-0000AE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75" name="Text Box 84">
          <a:extLst>
            <a:ext uri="{FF2B5EF4-FFF2-40B4-BE49-F238E27FC236}">
              <a16:creationId xmlns:a16="http://schemas.microsoft.com/office/drawing/2014/main" id="{00000000-0008-0000-0200-0000AF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76" name="Text Box 85">
          <a:extLst>
            <a:ext uri="{FF2B5EF4-FFF2-40B4-BE49-F238E27FC236}">
              <a16:creationId xmlns:a16="http://schemas.microsoft.com/office/drawing/2014/main" id="{00000000-0008-0000-0200-0000B0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77" name="Text Box 86">
          <a:extLst>
            <a:ext uri="{FF2B5EF4-FFF2-40B4-BE49-F238E27FC236}">
              <a16:creationId xmlns:a16="http://schemas.microsoft.com/office/drawing/2014/main" id="{00000000-0008-0000-0200-0000B1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78" name="Text Box 87">
          <a:extLst>
            <a:ext uri="{FF2B5EF4-FFF2-40B4-BE49-F238E27FC236}">
              <a16:creationId xmlns:a16="http://schemas.microsoft.com/office/drawing/2014/main" id="{00000000-0008-0000-0200-0000B2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79" name="Text Box 88">
          <a:extLst>
            <a:ext uri="{FF2B5EF4-FFF2-40B4-BE49-F238E27FC236}">
              <a16:creationId xmlns:a16="http://schemas.microsoft.com/office/drawing/2014/main" id="{00000000-0008-0000-0200-0000B3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80" name="Texto 17">
          <a:extLst>
            <a:ext uri="{FF2B5EF4-FFF2-40B4-BE49-F238E27FC236}">
              <a16:creationId xmlns:a16="http://schemas.microsoft.com/office/drawing/2014/main" id="{00000000-0008-0000-0200-0000B4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81" name="Text Box 32">
          <a:extLst>
            <a:ext uri="{FF2B5EF4-FFF2-40B4-BE49-F238E27FC236}">
              <a16:creationId xmlns:a16="http://schemas.microsoft.com/office/drawing/2014/main" id="{00000000-0008-0000-0200-0000B5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82" name="Text Box 33">
          <a:extLst>
            <a:ext uri="{FF2B5EF4-FFF2-40B4-BE49-F238E27FC236}">
              <a16:creationId xmlns:a16="http://schemas.microsoft.com/office/drawing/2014/main" id="{00000000-0008-0000-0200-0000B6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83" name="Text Box 34">
          <a:extLst>
            <a:ext uri="{FF2B5EF4-FFF2-40B4-BE49-F238E27FC236}">
              <a16:creationId xmlns:a16="http://schemas.microsoft.com/office/drawing/2014/main" id="{00000000-0008-0000-0200-0000B7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84" name="Text Box 35">
          <a:extLst>
            <a:ext uri="{FF2B5EF4-FFF2-40B4-BE49-F238E27FC236}">
              <a16:creationId xmlns:a16="http://schemas.microsoft.com/office/drawing/2014/main" id="{00000000-0008-0000-0200-0000B8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85" name="Text Box 36">
          <a:extLst>
            <a:ext uri="{FF2B5EF4-FFF2-40B4-BE49-F238E27FC236}">
              <a16:creationId xmlns:a16="http://schemas.microsoft.com/office/drawing/2014/main" id="{00000000-0008-0000-0200-0000B9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86" name="Text Box 37">
          <a:extLst>
            <a:ext uri="{FF2B5EF4-FFF2-40B4-BE49-F238E27FC236}">
              <a16:creationId xmlns:a16="http://schemas.microsoft.com/office/drawing/2014/main" id="{00000000-0008-0000-0200-0000BA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87" name="Text Box 38">
          <a:extLst>
            <a:ext uri="{FF2B5EF4-FFF2-40B4-BE49-F238E27FC236}">
              <a16:creationId xmlns:a16="http://schemas.microsoft.com/office/drawing/2014/main" id="{00000000-0008-0000-0200-0000BB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88" name="Text Box 39">
          <a:extLst>
            <a:ext uri="{FF2B5EF4-FFF2-40B4-BE49-F238E27FC236}">
              <a16:creationId xmlns:a16="http://schemas.microsoft.com/office/drawing/2014/main" id="{00000000-0008-0000-0200-0000BC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89" name="Text Box 40">
          <a:extLst>
            <a:ext uri="{FF2B5EF4-FFF2-40B4-BE49-F238E27FC236}">
              <a16:creationId xmlns:a16="http://schemas.microsoft.com/office/drawing/2014/main" id="{00000000-0008-0000-0200-0000BD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90" name="Text Box 41">
          <a:extLst>
            <a:ext uri="{FF2B5EF4-FFF2-40B4-BE49-F238E27FC236}">
              <a16:creationId xmlns:a16="http://schemas.microsoft.com/office/drawing/2014/main" id="{00000000-0008-0000-0200-0000BE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91" name="Text Box 42">
          <a:extLst>
            <a:ext uri="{FF2B5EF4-FFF2-40B4-BE49-F238E27FC236}">
              <a16:creationId xmlns:a16="http://schemas.microsoft.com/office/drawing/2014/main" id="{00000000-0008-0000-0200-0000BF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92" name="Text Box 43">
          <a:extLst>
            <a:ext uri="{FF2B5EF4-FFF2-40B4-BE49-F238E27FC236}">
              <a16:creationId xmlns:a16="http://schemas.microsoft.com/office/drawing/2014/main" id="{00000000-0008-0000-0200-0000C0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93" name="Text Box 44">
          <a:extLst>
            <a:ext uri="{FF2B5EF4-FFF2-40B4-BE49-F238E27FC236}">
              <a16:creationId xmlns:a16="http://schemas.microsoft.com/office/drawing/2014/main" id="{00000000-0008-0000-0200-0000C1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94" name="Text Box 45">
          <a:extLst>
            <a:ext uri="{FF2B5EF4-FFF2-40B4-BE49-F238E27FC236}">
              <a16:creationId xmlns:a16="http://schemas.microsoft.com/office/drawing/2014/main" id="{00000000-0008-0000-0200-0000C2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95" name="Texto 17">
          <a:extLst>
            <a:ext uri="{FF2B5EF4-FFF2-40B4-BE49-F238E27FC236}">
              <a16:creationId xmlns:a16="http://schemas.microsoft.com/office/drawing/2014/main" id="{00000000-0008-0000-0200-0000C3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96" name="Text Box 75">
          <a:extLst>
            <a:ext uri="{FF2B5EF4-FFF2-40B4-BE49-F238E27FC236}">
              <a16:creationId xmlns:a16="http://schemas.microsoft.com/office/drawing/2014/main" id="{00000000-0008-0000-0200-0000C4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97" name="Text Box 76">
          <a:extLst>
            <a:ext uri="{FF2B5EF4-FFF2-40B4-BE49-F238E27FC236}">
              <a16:creationId xmlns:a16="http://schemas.microsoft.com/office/drawing/2014/main" id="{00000000-0008-0000-0200-0000C5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98" name="Text Box 77">
          <a:extLst>
            <a:ext uri="{FF2B5EF4-FFF2-40B4-BE49-F238E27FC236}">
              <a16:creationId xmlns:a16="http://schemas.microsoft.com/office/drawing/2014/main" id="{00000000-0008-0000-0200-0000C6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199" name="Text Box 78">
          <a:extLst>
            <a:ext uri="{FF2B5EF4-FFF2-40B4-BE49-F238E27FC236}">
              <a16:creationId xmlns:a16="http://schemas.microsoft.com/office/drawing/2014/main" id="{00000000-0008-0000-0200-0000C7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200" name="Text Box 79">
          <a:extLst>
            <a:ext uri="{FF2B5EF4-FFF2-40B4-BE49-F238E27FC236}">
              <a16:creationId xmlns:a16="http://schemas.microsoft.com/office/drawing/2014/main" id="{00000000-0008-0000-0200-0000C8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201" name="Text Box 80">
          <a:extLst>
            <a:ext uri="{FF2B5EF4-FFF2-40B4-BE49-F238E27FC236}">
              <a16:creationId xmlns:a16="http://schemas.microsoft.com/office/drawing/2014/main" id="{00000000-0008-0000-0200-0000C9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202" name="Text Box 81">
          <a:extLst>
            <a:ext uri="{FF2B5EF4-FFF2-40B4-BE49-F238E27FC236}">
              <a16:creationId xmlns:a16="http://schemas.microsoft.com/office/drawing/2014/main" id="{00000000-0008-0000-0200-0000CA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203" name="Text Box 82">
          <a:extLst>
            <a:ext uri="{FF2B5EF4-FFF2-40B4-BE49-F238E27FC236}">
              <a16:creationId xmlns:a16="http://schemas.microsoft.com/office/drawing/2014/main" id="{00000000-0008-0000-0200-0000CB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204" name="Text Box 83">
          <a:extLst>
            <a:ext uri="{FF2B5EF4-FFF2-40B4-BE49-F238E27FC236}">
              <a16:creationId xmlns:a16="http://schemas.microsoft.com/office/drawing/2014/main" id="{00000000-0008-0000-0200-0000CC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205" name="Text Box 84">
          <a:extLst>
            <a:ext uri="{FF2B5EF4-FFF2-40B4-BE49-F238E27FC236}">
              <a16:creationId xmlns:a16="http://schemas.microsoft.com/office/drawing/2014/main" id="{00000000-0008-0000-0200-0000CD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206" name="Text Box 85">
          <a:extLst>
            <a:ext uri="{FF2B5EF4-FFF2-40B4-BE49-F238E27FC236}">
              <a16:creationId xmlns:a16="http://schemas.microsoft.com/office/drawing/2014/main" id="{00000000-0008-0000-0200-0000CE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207" name="Text Box 86">
          <a:extLst>
            <a:ext uri="{FF2B5EF4-FFF2-40B4-BE49-F238E27FC236}">
              <a16:creationId xmlns:a16="http://schemas.microsoft.com/office/drawing/2014/main" id="{00000000-0008-0000-0200-0000CF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208" name="Text Box 87">
          <a:extLst>
            <a:ext uri="{FF2B5EF4-FFF2-40B4-BE49-F238E27FC236}">
              <a16:creationId xmlns:a16="http://schemas.microsoft.com/office/drawing/2014/main" id="{00000000-0008-0000-0200-0000D0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209" name="Text Box 88">
          <a:extLst>
            <a:ext uri="{FF2B5EF4-FFF2-40B4-BE49-F238E27FC236}">
              <a16:creationId xmlns:a16="http://schemas.microsoft.com/office/drawing/2014/main" id="{00000000-0008-0000-0200-0000D100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10" name="Texto 17">
          <a:extLst>
            <a:ext uri="{FF2B5EF4-FFF2-40B4-BE49-F238E27FC236}">
              <a16:creationId xmlns:a16="http://schemas.microsoft.com/office/drawing/2014/main" id="{00000000-0008-0000-0200-0000D2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11" name="Text Box 32">
          <a:extLst>
            <a:ext uri="{FF2B5EF4-FFF2-40B4-BE49-F238E27FC236}">
              <a16:creationId xmlns:a16="http://schemas.microsoft.com/office/drawing/2014/main" id="{00000000-0008-0000-0200-0000D3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12" name="Text Box 33">
          <a:extLst>
            <a:ext uri="{FF2B5EF4-FFF2-40B4-BE49-F238E27FC236}">
              <a16:creationId xmlns:a16="http://schemas.microsoft.com/office/drawing/2014/main" id="{00000000-0008-0000-0200-0000D4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13" name="Text Box 34">
          <a:extLst>
            <a:ext uri="{FF2B5EF4-FFF2-40B4-BE49-F238E27FC236}">
              <a16:creationId xmlns:a16="http://schemas.microsoft.com/office/drawing/2014/main" id="{00000000-0008-0000-0200-0000D5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14" name="Text Box 35">
          <a:extLst>
            <a:ext uri="{FF2B5EF4-FFF2-40B4-BE49-F238E27FC236}">
              <a16:creationId xmlns:a16="http://schemas.microsoft.com/office/drawing/2014/main" id="{00000000-0008-0000-0200-0000D6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15" name="Text Box 36">
          <a:extLst>
            <a:ext uri="{FF2B5EF4-FFF2-40B4-BE49-F238E27FC236}">
              <a16:creationId xmlns:a16="http://schemas.microsoft.com/office/drawing/2014/main" id="{00000000-0008-0000-0200-0000D7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16" name="Text Box 37">
          <a:extLst>
            <a:ext uri="{FF2B5EF4-FFF2-40B4-BE49-F238E27FC236}">
              <a16:creationId xmlns:a16="http://schemas.microsoft.com/office/drawing/2014/main" id="{00000000-0008-0000-0200-0000D8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17" name="Text Box 38">
          <a:extLst>
            <a:ext uri="{FF2B5EF4-FFF2-40B4-BE49-F238E27FC236}">
              <a16:creationId xmlns:a16="http://schemas.microsoft.com/office/drawing/2014/main" id="{00000000-0008-0000-0200-0000D9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18" name="Text Box 39">
          <a:extLst>
            <a:ext uri="{FF2B5EF4-FFF2-40B4-BE49-F238E27FC236}">
              <a16:creationId xmlns:a16="http://schemas.microsoft.com/office/drawing/2014/main" id="{00000000-0008-0000-0200-0000DA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19" name="Text Box 40">
          <a:extLst>
            <a:ext uri="{FF2B5EF4-FFF2-40B4-BE49-F238E27FC236}">
              <a16:creationId xmlns:a16="http://schemas.microsoft.com/office/drawing/2014/main" id="{00000000-0008-0000-0200-0000DB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20" name="Text Box 41">
          <a:extLst>
            <a:ext uri="{FF2B5EF4-FFF2-40B4-BE49-F238E27FC236}">
              <a16:creationId xmlns:a16="http://schemas.microsoft.com/office/drawing/2014/main" id="{00000000-0008-0000-0200-0000DC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21" name="Text Box 42">
          <a:extLst>
            <a:ext uri="{FF2B5EF4-FFF2-40B4-BE49-F238E27FC236}">
              <a16:creationId xmlns:a16="http://schemas.microsoft.com/office/drawing/2014/main" id="{00000000-0008-0000-0200-0000DD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22" name="Text Box 43">
          <a:extLst>
            <a:ext uri="{FF2B5EF4-FFF2-40B4-BE49-F238E27FC236}">
              <a16:creationId xmlns:a16="http://schemas.microsoft.com/office/drawing/2014/main" id="{00000000-0008-0000-0200-0000DE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23" name="Text Box 44">
          <a:extLst>
            <a:ext uri="{FF2B5EF4-FFF2-40B4-BE49-F238E27FC236}">
              <a16:creationId xmlns:a16="http://schemas.microsoft.com/office/drawing/2014/main" id="{00000000-0008-0000-0200-0000DF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24" name="Text Box 45">
          <a:extLst>
            <a:ext uri="{FF2B5EF4-FFF2-40B4-BE49-F238E27FC236}">
              <a16:creationId xmlns:a16="http://schemas.microsoft.com/office/drawing/2014/main" id="{00000000-0008-0000-0200-0000E0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25" name="Texto 17">
          <a:extLst>
            <a:ext uri="{FF2B5EF4-FFF2-40B4-BE49-F238E27FC236}">
              <a16:creationId xmlns:a16="http://schemas.microsoft.com/office/drawing/2014/main" id="{00000000-0008-0000-0200-0000E1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26" name="Text Box 75">
          <a:extLst>
            <a:ext uri="{FF2B5EF4-FFF2-40B4-BE49-F238E27FC236}">
              <a16:creationId xmlns:a16="http://schemas.microsoft.com/office/drawing/2014/main" id="{00000000-0008-0000-0200-0000E2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27" name="Text Box 76">
          <a:extLst>
            <a:ext uri="{FF2B5EF4-FFF2-40B4-BE49-F238E27FC236}">
              <a16:creationId xmlns:a16="http://schemas.microsoft.com/office/drawing/2014/main" id="{00000000-0008-0000-0200-0000E3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28" name="Text Box 77">
          <a:extLst>
            <a:ext uri="{FF2B5EF4-FFF2-40B4-BE49-F238E27FC236}">
              <a16:creationId xmlns:a16="http://schemas.microsoft.com/office/drawing/2014/main" id="{00000000-0008-0000-0200-0000E4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29" name="Text Box 78">
          <a:extLst>
            <a:ext uri="{FF2B5EF4-FFF2-40B4-BE49-F238E27FC236}">
              <a16:creationId xmlns:a16="http://schemas.microsoft.com/office/drawing/2014/main" id="{00000000-0008-0000-0200-0000E5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30" name="Text Box 79">
          <a:extLst>
            <a:ext uri="{FF2B5EF4-FFF2-40B4-BE49-F238E27FC236}">
              <a16:creationId xmlns:a16="http://schemas.microsoft.com/office/drawing/2014/main" id="{00000000-0008-0000-0200-0000E6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31" name="Text Box 80">
          <a:extLst>
            <a:ext uri="{FF2B5EF4-FFF2-40B4-BE49-F238E27FC236}">
              <a16:creationId xmlns:a16="http://schemas.microsoft.com/office/drawing/2014/main" id="{00000000-0008-0000-0200-0000E7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32" name="Text Box 81">
          <a:extLst>
            <a:ext uri="{FF2B5EF4-FFF2-40B4-BE49-F238E27FC236}">
              <a16:creationId xmlns:a16="http://schemas.microsoft.com/office/drawing/2014/main" id="{00000000-0008-0000-0200-0000E8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33" name="Text Box 82">
          <a:extLst>
            <a:ext uri="{FF2B5EF4-FFF2-40B4-BE49-F238E27FC236}">
              <a16:creationId xmlns:a16="http://schemas.microsoft.com/office/drawing/2014/main" id="{00000000-0008-0000-0200-0000E9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34" name="Text Box 83">
          <a:extLst>
            <a:ext uri="{FF2B5EF4-FFF2-40B4-BE49-F238E27FC236}">
              <a16:creationId xmlns:a16="http://schemas.microsoft.com/office/drawing/2014/main" id="{00000000-0008-0000-0200-0000EA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35" name="Text Box 84">
          <a:extLst>
            <a:ext uri="{FF2B5EF4-FFF2-40B4-BE49-F238E27FC236}">
              <a16:creationId xmlns:a16="http://schemas.microsoft.com/office/drawing/2014/main" id="{00000000-0008-0000-0200-0000EB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36" name="Text Box 85">
          <a:extLst>
            <a:ext uri="{FF2B5EF4-FFF2-40B4-BE49-F238E27FC236}">
              <a16:creationId xmlns:a16="http://schemas.microsoft.com/office/drawing/2014/main" id="{00000000-0008-0000-0200-0000EC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37" name="Text Box 86">
          <a:extLst>
            <a:ext uri="{FF2B5EF4-FFF2-40B4-BE49-F238E27FC236}">
              <a16:creationId xmlns:a16="http://schemas.microsoft.com/office/drawing/2014/main" id="{00000000-0008-0000-0200-0000ED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38" name="Text Box 87">
          <a:extLst>
            <a:ext uri="{FF2B5EF4-FFF2-40B4-BE49-F238E27FC236}">
              <a16:creationId xmlns:a16="http://schemas.microsoft.com/office/drawing/2014/main" id="{00000000-0008-0000-0200-0000EE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39" name="Text Box 88">
          <a:extLst>
            <a:ext uri="{FF2B5EF4-FFF2-40B4-BE49-F238E27FC236}">
              <a16:creationId xmlns:a16="http://schemas.microsoft.com/office/drawing/2014/main" id="{00000000-0008-0000-0200-0000EF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40" name="Texto 17">
          <a:extLst>
            <a:ext uri="{FF2B5EF4-FFF2-40B4-BE49-F238E27FC236}">
              <a16:creationId xmlns:a16="http://schemas.microsoft.com/office/drawing/2014/main" id="{00000000-0008-0000-0200-0000F0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41" name="Text Box 32">
          <a:extLst>
            <a:ext uri="{FF2B5EF4-FFF2-40B4-BE49-F238E27FC236}">
              <a16:creationId xmlns:a16="http://schemas.microsoft.com/office/drawing/2014/main" id="{00000000-0008-0000-0200-0000F1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42" name="Text Box 33">
          <a:extLst>
            <a:ext uri="{FF2B5EF4-FFF2-40B4-BE49-F238E27FC236}">
              <a16:creationId xmlns:a16="http://schemas.microsoft.com/office/drawing/2014/main" id="{00000000-0008-0000-0200-0000F2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43" name="Text Box 34">
          <a:extLst>
            <a:ext uri="{FF2B5EF4-FFF2-40B4-BE49-F238E27FC236}">
              <a16:creationId xmlns:a16="http://schemas.microsoft.com/office/drawing/2014/main" id="{00000000-0008-0000-0200-0000F3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44" name="Text Box 35">
          <a:extLst>
            <a:ext uri="{FF2B5EF4-FFF2-40B4-BE49-F238E27FC236}">
              <a16:creationId xmlns:a16="http://schemas.microsoft.com/office/drawing/2014/main" id="{00000000-0008-0000-0200-0000F4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45" name="Text Box 36">
          <a:extLst>
            <a:ext uri="{FF2B5EF4-FFF2-40B4-BE49-F238E27FC236}">
              <a16:creationId xmlns:a16="http://schemas.microsoft.com/office/drawing/2014/main" id="{00000000-0008-0000-0200-0000F5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46" name="Text Box 37">
          <a:extLst>
            <a:ext uri="{FF2B5EF4-FFF2-40B4-BE49-F238E27FC236}">
              <a16:creationId xmlns:a16="http://schemas.microsoft.com/office/drawing/2014/main" id="{00000000-0008-0000-0200-0000F6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47" name="Text Box 38">
          <a:extLst>
            <a:ext uri="{FF2B5EF4-FFF2-40B4-BE49-F238E27FC236}">
              <a16:creationId xmlns:a16="http://schemas.microsoft.com/office/drawing/2014/main" id="{00000000-0008-0000-0200-0000F7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48" name="Text Box 39">
          <a:extLst>
            <a:ext uri="{FF2B5EF4-FFF2-40B4-BE49-F238E27FC236}">
              <a16:creationId xmlns:a16="http://schemas.microsoft.com/office/drawing/2014/main" id="{00000000-0008-0000-0200-0000F8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49" name="Text Box 40">
          <a:extLst>
            <a:ext uri="{FF2B5EF4-FFF2-40B4-BE49-F238E27FC236}">
              <a16:creationId xmlns:a16="http://schemas.microsoft.com/office/drawing/2014/main" id="{00000000-0008-0000-0200-0000F9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50" name="Text Box 41">
          <a:extLst>
            <a:ext uri="{FF2B5EF4-FFF2-40B4-BE49-F238E27FC236}">
              <a16:creationId xmlns:a16="http://schemas.microsoft.com/office/drawing/2014/main" id="{00000000-0008-0000-0200-0000FA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51" name="Text Box 42">
          <a:extLst>
            <a:ext uri="{FF2B5EF4-FFF2-40B4-BE49-F238E27FC236}">
              <a16:creationId xmlns:a16="http://schemas.microsoft.com/office/drawing/2014/main" id="{00000000-0008-0000-0200-0000FB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52" name="Text Box 43">
          <a:extLst>
            <a:ext uri="{FF2B5EF4-FFF2-40B4-BE49-F238E27FC236}">
              <a16:creationId xmlns:a16="http://schemas.microsoft.com/office/drawing/2014/main" id="{00000000-0008-0000-0200-0000FC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53" name="Text Box 44">
          <a:extLst>
            <a:ext uri="{FF2B5EF4-FFF2-40B4-BE49-F238E27FC236}">
              <a16:creationId xmlns:a16="http://schemas.microsoft.com/office/drawing/2014/main" id="{00000000-0008-0000-0200-0000FD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54" name="Text Box 45">
          <a:extLst>
            <a:ext uri="{FF2B5EF4-FFF2-40B4-BE49-F238E27FC236}">
              <a16:creationId xmlns:a16="http://schemas.microsoft.com/office/drawing/2014/main" id="{00000000-0008-0000-0200-0000FE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55" name="Texto 17">
          <a:extLst>
            <a:ext uri="{FF2B5EF4-FFF2-40B4-BE49-F238E27FC236}">
              <a16:creationId xmlns:a16="http://schemas.microsoft.com/office/drawing/2014/main" id="{00000000-0008-0000-0200-0000FF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56" name="Text Box 75">
          <a:extLst>
            <a:ext uri="{FF2B5EF4-FFF2-40B4-BE49-F238E27FC236}">
              <a16:creationId xmlns:a16="http://schemas.microsoft.com/office/drawing/2014/main" id="{00000000-0008-0000-0200-00000001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57" name="Text Box 76">
          <a:extLst>
            <a:ext uri="{FF2B5EF4-FFF2-40B4-BE49-F238E27FC236}">
              <a16:creationId xmlns:a16="http://schemas.microsoft.com/office/drawing/2014/main" id="{00000000-0008-0000-0200-00000101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58" name="Text Box 77">
          <a:extLst>
            <a:ext uri="{FF2B5EF4-FFF2-40B4-BE49-F238E27FC236}">
              <a16:creationId xmlns:a16="http://schemas.microsoft.com/office/drawing/2014/main" id="{00000000-0008-0000-0200-00000201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59" name="Text Box 78">
          <a:extLst>
            <a:ext uri="{FF2B5EF4-FFF2-40B4-BE49-F238E27FC236}">
              <a16:creationId xmlns:a16="http://schemas.microsoft.com/office/drawing/2014/main" id="{00000000-0008-0000-0200-00000301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60" name="Text Box 79">
          <a:extLst>
            <a:ext uri="{FF2B5EF4-FFF2-40B4-BE49-F238E27FC236}">
              <a16:creationId xmlns:a16="http://schemas.microsoft.com/office/drawing/2014/main" id="{00000000-0008-0000-0200-00000401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61" name="Text Box 80">
          <a:extLst>
            <a:ext uri="{FF2B5EF4-FFF2-40B4-BE49-F238E27FC236}">
              <a16:creationId xmlns:a16="http://schemas.microsoft.com/office/drawing/2014/main" id="{00000000-0008-0000-0200-00000501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62" name="Text Box 81">
          <a:extLst>
            <a:ext uri="{FF2B5EF4-FFF2-40B4-BE49-F238E27FC236}">
              <a16:creationId xmlns:a16="http://schemas.microsoft.com/office/drawing/2014/main" id="{00000000-0008-0000-0200-00000601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63" name="Text Box 82">
          <a:extLst>
            <a:ext uri="{FF2B5EF4-FFF2-40B4-BE49-F238E27FC236}">
              <a16:creationId xmlns:a16="http://schemas.microsoft.com/office/drawing/2014/main" id="{00000000-0008-0000-0200-00000701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64" name="Text Box 83">
          <a:extLst>
            <a:ext uri="{FF2B5EF4-FFF2-40B4-BE49-F238E27FC236}">
              <a16:creationId xmlns:a16="http://schemas.microsoft.com/office/drawing/2014/main" id="{00000000-0008-0000-0200-00000801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65" name="Text Box 84">
          <a:extLst>
            <a:ext uri="{FF2B5EF4-FFF2-40B4-BE49-F238E27FC236}">
              <a16:creationId xmlns:a16="http://schemas.microsoft.com/office/drawing/2014/main" id="{00000000-0008-0000-0200-00000901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66" name="Text Box 85">
          <a:extLst>
            <a:ext uri="{FF2B5EF4-FFF2-40B4-BE49-F238E27FC236}">
              <a16:creationId xmlns:a16="http://schemas.microsoft.com/office/drawing/2014/main" id="{00000000-0008-0000-0200-00000A01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67" name="Text Box 86">
          <a:extLst>
            <a:ext uri="{FF2B5EF4-FFF2-40B4-BE49-F238E27FC236}">
              <a16:creationId xmlns:a16="http://schemas.microsoft.com/office/drawing/2014/main" id="{00000000-0008-0000-0200-00000B01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68" name="Text Box 87">
          <a:extLst>
            <a:ext uri="{FF2B5EF4-FFF2-40B4-BE49-F238E27FC236}">
              <a16:creationId xmlns:a16="http://schemas.microsoft.com/office/drawing/2014/main" id="{00000000-0008-0000-0200-00000C01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69" name="Text Box 88">
          <a:extLst>
            <a:ext uri="{FF2B5EF4-FFF2-40B4-BE49-F238E27FC236}">
              <a16:creationId xmlns:a16="http://schemas.microsoft.com/office/drawing/2014/main" id="{00000000-0008-0000-0200-00000D01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70" name="Texto 17">
          <a:extLst>
            <a:ext uri="{FF2B5EF4-FFF2-40B4-BE49-F238E27FC236}">
              <a16:creationId xmlns:a16="http://schemas.microsoft.com/office/drawing/2014/main" id="{00000000-0008-0000-0200-00000E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71" name="Text Box 32">
          <a:extLst>
            <a:ext uri="{FF2B5EF4-FFF2-40B4-BE49-F238E27FC236}">
              <a16:creationId xmlns:a16="http://schemas.microsoft.com/office/drawing/2014/main" id="{00000000-0008-0000-0200-00000F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72" name="Text Box 33">
          <a:extLst>
            <a:ext uri="{FF2B5EF4-FFF2-40B4-BE49-F238E27FC236}">
              <a16:creationId xmlns:a16="http://schemas.microsoft.com/office/drawing/2014/main" id="{00000000-0008-0000-0200-000010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73" name="Text Box 34">
          <a:extLst>
            <a:ext uri="{FF2B5EF4-FFF2-40B4-BE49-F238E27FC236}">
              <a16:creationId xmlns:a16="http://schemas.microsoft.com/office/drawing/2014/main" id="{00000000-0008-0000-0200-000011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74" name="Text Box 35">
          <a:extLst>
            <a:ext uri="{FF2B5EF4-FFF2-40B4-BE49-F238E27FC236}">
              <a16:creationId xmlns:a16="http://schemas.microsoft.com/office/drawing/2014/main" id="{00000000-0008-0000-0200-000012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75" name="Text Box 36">
          <a:extLst>
            <a:ext uri="{FF2B5EF4-FFF2-40B4-BE49-F238E27FC236}">
              <a16:creationId xmlns:a16="http://schemas.microsoft.com/office/drawing/2014/main" id="{00000000-0008-0000-0200-000013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76" name="Text Box 37">
          <a:extLst>
            <a:ext uri="{FF2B5EF4-FFF2-40B4-BE49-F238E27FC236}">
              <a16:creationId xmlns:a16="http://schemas.microsoft.com/office/drawing/2014/main" id="{00000000-0008-0000-0200-000014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77" name="Text Box 38">
          <a:extLst>
            <a:ext uri="{FF2B5EF4-FFF2-40B4-BE49-F238E27FC236}">
              <a16:creationId xmlns:a16="http://schemas.microsoft.com/office/drawing/2014/main" id="{00000000-0008-0000-0200-000015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78" name="Text Box 39">
          <a:extLst>
            <a:ext uri="{FF2B5EF4-FFF2-40B4-BE49-F238E27FC236}">
              <a16:creationId xmlns:a16="http://schemas.microsoft.com/office/drawing/2014/main" id="{00000000-0008-0000-0200-000016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79" name="Text Box 40">
          <a:extLst>
            <a:ext uri="{FF2B5EF4-FFF2-40B4-BE49-F238E27FC236}">
              <a16:creationId xmlns:a16="http://schemas.microsoft.com/office/drawing/2014/main" id="{00000000-0008-0000-0200-000017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80" name="Text Box 41">
          <a:extLst>
            <a:ext uri="{FF2B5EF4-FFF2-40B4-BE49-F238E27FC236}">
              <a16:creationId xmlns:a16="http://schemas.microsoft.com/office/drawing/2014/main" id="{00000000-0008-0000-0200-000018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81" name="Text Box 42">
          <a:extLst>
            <a:ext uri="{FF2B5EF4-FFF2-40B4-BE49-F238E27FC236}">
              <a16:creationId xmlns:a16="http://schemas.microsoft.com/office/drawing/2014/main" id="{00000000-0008-0000-0200-000019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82" name="Text Box 43">
          <a:extLst>
            <a:ext uri="{FF2B5EF4-FFF2-40B4-BE49-F238E27FC236}">
              <a16:creationId xmlns:a16="http://schemas.microsoft.com/office/drawing/2014/main" id="{00000000-0008-0000-0200-00001A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83" name="Text Box 44">
          <a:extLst>
            <a:ext uri="{FF2B5EF4-FFF2-40B4-BE49-F238E27FC236}">
              <a16:creationId xmlns:a16="http://schemas.microsoft.com/office/drawing/2014/main" id="{00000000-0008-0000-0200-00001B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84" name="Text Box 45">
          <a:extLst>
            <a:ext uri="{FF2B5EF4-FFF2-40B4-BE49-F238E27FC236}">
              <a16:creationId xmlns:a16="http://schemas.microsoft.com/office/drawing/2014/main" id="{00000000-0008-0000-0200-00001C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85" name="Texto 17">
          <a:extLst>
            <a:ext uri="{FF2B5EF4-FFF2-40B4-BE49-F238E27FC236}">
              <a16:creationId xmlns:a16="http://schemas.microsoft.com/office/drawing/2014/main" id="{00000000-0008-0000-0200-00001D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86" name="Text Box 75">
          <a:extLst>
            <a:ext uri="{FF2B5EF4-FFF2-40B4-BE49-F238E27FC236}">
              <a16:creationId xmlns:a16="http://schemas.microsoft.com/office/drawing/2014/main" id="{00000000-0008-0000-0200-00001E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87" name="Text Box 76">
          <a:extLst>
            <a:ext uri="{FF2B5EF4-FFF2-40B4-BE49-F238E27FC236}">
              <a16:creationId xmlns:a16="http://schemas.microsoft.com/office/drawing/2014/main" id="{00000000-0008-0000-0200-00001F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88" name="Text Box 77">
          <a:extLst>
            <a:ext uri="{FF2B5EF4-FFF2-40B4-BE49-F238E27FC236}">
              <a16:creationId xmlns:a16="http://schemas.microsoft.com/office/drawing/2014/main" id="{00000000-0008-0000-0200-000020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89" name="Text Box 78">
          <a:extLst>
            <a:ext uri="{FF2B5EF4-FFF2-40B4-BE49-F238E27FC236}">
              <a16:creationId xmlns:a16="http://schemas.microsoft.com/office/drawing/2014/main" id="{00000000-0008-0000-0200-000021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90" name="Text Box 79">
          <a:extLst>
            <a:ext uri="{FF2B5EF4-FFF2-40B4-BE49-F238E27FC236}">
              <a16:creationId xmlns:a16="http://schemas.microsoft.com/office/drawing/2014/main" id="{00000000-0008-0000-0200-000022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91" name="Text Box 80">
          <a:extLst>
            <a:ext uri="{FF2B5EF4-FFF2-40B4-BE49-F238E27FC236}">
              <a16:creationId xmlns:a16="http://schemas.microsoft.com/office/drawing/2014/main" id="{00000000-0008-0000-0200-000023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92" name="Text Box 81">
          <a:extLst>
            <a:ext uri="{FF2B5EF4-FFF2-40B4-BE49-F238E27FC236}">
              <a16:creationId xmlns:a16="http://schemas.microsoft.com/office/drawing/2014/main" id="{00000000-0008-0000-0200-000024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93" name="Text Box 82">
          <a:extLst>
            <a:ext uri="{FF2B5EF4-FFF2-40B4-BE49-F238E27FC236}">
              <a16:creationId xmlns:a16="http://schemas.microsoft.com/office/drawing/2014/main" id="{00000000-0008-0000-0200-000025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94" name="Text Box 83">
          <a:extLst>
            <a:ext uri="{FF2B5EF4-FFF2-40B4-BE49-F238E27FC236}">
              <a16:creationId xmlns:a16="http://schemas.microsoft.com/office/drawing/2014/main" id="{00000000-0008-0000-0200-000026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95" name="Text Box 84">
          <a:extLst>
            <a:ext uri="{FF2B5EF4-FFF2-40B4-BE49-F238E27FC236}">
              <a16:creationId xmlns:a16="http://schemas.microsoft.com/office/drawing/2014/main" id="{00000000-0008-0000-0200-000027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96" name="Text Box 85">
          <a:extLst>
            <a:ext uri="{FF2B5EF4-FFF2-40B4-BE49-F238E27FC236}">
              <a16:creationId xmlns:a16="http://schemas.microsoft.com/office/drawing/2014/main" id="{00000000-0008-0000-0200-000028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97" name="Text Box 86">
          <a:extLst>
            <a:ext uri="{FF2B5EF4-FFF2-40B4-BE49-F238E27FC236}">
              <a16:creationId xmlns:a16="http://schemas.microsoft.com/office/drawing/2014/main" id="{00000000-0008-0000-0200-000029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98" name="Text Box 87">
          <a:extLst>
            <a:ext uri="{FF2B5EF4-FFF2-40B4-BE49-F238E27FC236}">
              <a16:creationId xmlns:a16="http://schemas.microsoft.com/office/drawing/2014/main" id="{00000000-0008-0000-0200-00002A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99" name="Text Box 88">
          <a:extLst>
            <a:ext uri="{FF2B5EF4-FFF2-40B4-BE49-F238E27FC236}">
              <a16:creationId xmlns:a16="http://schemas.microsoft.com/office/drawing/2014/main" id="{00000000-0008-0000-0200-00002B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00" name="Texto 17">
          <a:extLst>
            <a:ext uri="{FF2B5EF4-FFF2-40B4-BE49-F238E27FC236}">
              <a16:creationId xmlns:a16="http://schemas.microsoft.com/office/drawing/2014/main" id="{00000000-0008-0000-0200-00002C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01" name="Text Box 32">
          <a:extLst>
            <a:ext uri="{FF2B5EF4-FFF2-40B4-BE49-F238E27FC236}">
              <a16:creationId xmlns:a16="http://schemas.microsoft.com/office/drawing/2014/main" id="{00000000-0008-0000-0200-00002D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02" name="Text Box 33">
          <a:extLst>
            <a:ext uri="{FF2B5EF4-FFF2-40B4-BE49-F238E27FC236}">
              <a16:creationId xmlns:a16="http://schemas.microsoft.com/office/drawing/2014/main" id="{00000000-0008-0000-0200-00002E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03" name="Text Box 34">
          <a:extLst>
            <a:ext uri="{FF2B5EF4-FFF2-40B4-BE49-F238E27FC236}">
              <a16:creationId xmlns:a16="http://schemas.microsoft.com/office/drawing/2014/main" id="{00000000-0008-0000-0200-00002F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04" name="Text Box 35">
          <a:extLst>
            <a:ext uri="{FF2B5EF4-FFF2-40B4-BE49-F238E27FC236}">
              <a16:creationId xmlns:a16="http://schemas.microsoft.com/office/drawing/2014/main" id="{00000000-0008-0000-0200-000030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05" name="Text Box 36">
          <a:extLst>
            <a:ext uri="{FF2B5EF4-FFF2-40B4-BE49-F238E27FC236}">
              <a16:creationId xmlns:a16="http://schemas.microsoft.com/office/drawing/2014/main" id="{00000000-0008-0000-0200-000031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06" name="Text Box 37">
          <a:extLst>
            <a:ext uri="{FF2B5EF4-FFF2-40B4-BE49-F238E27FC236}">
              <a16:creationId xmlns:a16="http://schemas.microsoft.com/office/drawing/2014/main" id="{00000000-0008-0000-0200-000032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07" name="Text Box 38">
          <a:extLst>
            <a:ext uri="{FF2B5EF4-FFF2-40B4-BE49-F238E27FC236}">
              <a16:creationId xmlns:a16="http://schemas.microsoft.com/office/drawing/2014/main" id="{00000000-0008-0000-0200-000033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08" name="Text Box 39">
          <a:extLst>
            <a:ext uri="{FF2B5EF4-FFF2-40B4-BE49-F238E27FC236}">
              <a16:creationId xmlns:a16="http://schemas.microsoft.com/office/drawing/2014/main" id="{00000000-0008-0000-0200-000034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09" name="Text Box 40">
          <a:extLst>
            <a:ext uri="{FF2B5EF4-FFF2-40B4-BE49-F238E27FC236}">
              <a16:creationId xmlns:a16="http://schemas.microsoft.com/office/drawing/2014/main" id="{00000000-0008-0000-0200-000035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10" name="Text Box 41">
          <a:extLst>
            <a:ext uri="{FF2B5EF4-FFF2-40B4-BE49-F238E27FC236}">
              <a16:creationId xmlns:a16="http://schemas.microsoft.com/office/drawing/2014/main" id="{00000000-0008-0000-0200-000036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11" name="Text Box 42">
          <a:extLst>
            <a:ext uri="{FF2B5EF4-FFF2-40B4-BE49-F238E27FC236}">
              <a16:creationId xmlns:a16="http://schemas.microsoft.com/office/drawing/2014/main" id="{00000000-0008-0000-0200-000037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12" name="Text Box 43">
          <a:extLst>
            <a:ext uri="{FF2B5EF4-FFF2-40B4-BE49-F238E27FC236}">
              <a16:creationId xmlns:a16="http://schemas.microsoft.com/office/drawing/2014/main" id="{00000000-0008-0000-0200-000038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13" name="Text Box 44">
          <a:extLst>
            <a:ext uri="{FF2B5EF4-FFF2-40B4-BE49-F238E27FC236}">
              <a16:creationId xmlns:a16="http://schemas.microsoft.com/office/drawing/2014/main" id="{00000000-0008-0000-0200-000039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14" name="Text Box 45">
          <a:extLst>
            <a:ext uri="{FF2B5EF4-FFF2-40B4-BE49-F238E27FC236}">
              <a16:creationId xmlns:a16="http://schemas.microsoft.com/office/drawing/2014/main" id="{00000000-0008-0000-0200-00003A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15" name="Texto 17">
          <a:extLst>
            <a:ext uri="{FF2B5EF4-FFF2-40B4-BE49-F238E27FC236}">
              <a16:creationId xmlns:a16="http://schemas.microsoft.com/office/drawing/2014/main" id="{00000000-0008-0000-0200-00003B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16" name="Text Box 75">
          <a:extLst>
            <a:ext uri="{FF2B5EF4-FFF2-40B4-BE49-F238E27FC236}">
              <a16:creationId xmlns:a16="http://schemas.microsoft.com/office/drawing/2014/main" id="{00000000-0008-0000-0200-00003C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17" name="Text Box 76">
          <a:extLst>
            <a:ext uri="{FF2B5EF4-FFF2-40B4-BE49-F238E27FC236}">
              <a16:creationId xmlns:a16="http://schemas.microsoft.com/office/drawing/2014/main" id="{00000000-0008-0000-0200-00003D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18" name="Text Box 77">
          <a:extLst>
            <a:ext uri="{FF2B5EF4-FFF2-40B4-BE49-F238E27FC236}">
              <a16:creationId xmlns:a16="http://schemas.microsoft.com/office/drawing/2014/main" id="{00000000-0008-0000-0200-00003E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19" name="Text Box 78">
          <a:extLst>
            <a:ext uri="{FF2B5EF4-FFF2-40B4-BE49-F238E27FC236}">
              <a16:creationId xmlns:a16="http://schemas.microsoft.com/office/drawing/2014/main" id="{00000000-0008-0000-0200-00003F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20" name="Text Box 79">
          <a:extLst>
            <a:ext uri="{FF2B5EF4-FFF2-40B4-BE49-F238E27FC236}">
              <a16:creationId xmlns:a16="http://schemas.microsoft.com/office/drawing/2014/main" id="{00000000-0008-0000-0200-000040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21" name="Text Box 80">
          <a:extLst>
            <a:ext uri="{FF2B5EF4-FFF2-40B4-BE49-F238E27FC236}">
              <a16:creationId xmlns:a16="http://schemas.microsoft.com/office/drawing/2014/main" id="{00000000-0008-0000-0200-000041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22" name="Text Box 81">
          <a:extLst>
            <a:ext uri="{FF2B5EF4-FFF2-40B4-BE49-F238E27FC236}">
              <a16:creationId xmlns:a16="http://schemas.microsoft.com/office/drawing/2014/main" id="{00000000-0008-0000-0200-000042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23" name="Text Box 82">
          <a:extLst>
            <a:ext uri="{FF2B5EF4-FFF2-40B4-BE49-F238E27FC236}">
              <a16:creationId xmlns:a16="http://schemas.microsoft.com/office/drawing/2014/main" id="{00000000-0008-0000-0200-000043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24" name="Text Box 83">
          <a:extLst>
            <a:ext uri="{FF2B5EF4-FFF2-40B4-BE49-F238E27FC236}">
              <a16:creationId xmlns:a16="http://schemas.microsoft.com/office/drawing/2014/main" id="{00000000-0008-0000-0200-000044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25" name="Text Box 84">
          <a:extLst>
            <a:ext uri="{FF2B5EF4-FFF2-40B4-BE49-F238E27FC236}">
              <a16:creationId xmlns:a16="http://schemas.microsoft.com/office/drawing/2014/main" id="{00000000-0008-0000-0200-000045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26" name="Text Box 85">
          <a:extLst>
            <a:ext uri="{FF2B5EF4-FFF2-40B4-BE49-F238E27FC236}">
              <a16:creationId xmlns:a16="http://schemas.microsoft.com/office/drawing/2014/main" id="{00000000-0008-0000-0200-000046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27" name="Text Box 86">
          <a:extLst>
            <a:ext uri="{FF2B5EF4-FFF2-40B4-BE49-F238E27FC236}">
              <a16:creationId xmlns:a16="http://schemas.microsoft.com/office/drawing/2014/main" id="{00000000-0008-0000-0200-000047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28" name="Text Box 87">
          <a:extLst>
            <a:ext uri="{FF2B5EF4-FFF2-40B4-BE49-F238E27FC236}">
              <a16:creationId xmlns:a16="http://schemas.microsoft.com/office/drawing/2014/main" id="{00000000-0008-0000-0200-000048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29" name="Text Box 88">
          <a:extLst>
            <a:ext uri="{FF2B5EF4-FFF2-40B4-BE49-F238E27FC236}">
              <a16:creationId xmlns:a16="http://schemas.microsoft.com/office/drawing/2014/main" id="{00000000-0008-0000-0200-000049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30" name="Texto 17">
          <a:extLst>
            <a:ext uri="{FF2B5EF4-FFF2-40B4-BE49-F238E27FC236}">
              <a16:creationId xmlns:a16="http://schemas.microsoft.com/office/drawing/2014/main" id="{00000000-0008-0000-0200-00004A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31" name="Text Box 32">
          <a:extLst>
            <a:ext uri="{FF2B5EF4-FFF2-40B4-BE49-F238E27FC236}">
              <a16:creationId xmlns:a16="http://schemas.microsoft.com/office/drawing/2014/main" id="{00000000-0008-0000-0200-00004B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32" name="Text Box 33">
          <a:extLst>
            <a:ext uri="{FF2B5EF4-FFF2-40B4-BE49-F238E27FC236}">
              <a16:creationId xmlns:a16="http://schemas.microsoft.com/office/drawing/2014/main" id="{00000000-0008-0000-0200-00004C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33" name="Text Box 34">
          <a:extLst>
            <a:ext uri="{FF2B5EF4-FFF2-40B4-BE49-F238E27FC236}">
              <a16:creationId xmlns:a16="http://schemas.microsoft.com/office/drawing/2014/main" id="{00000000-0008-0000-0200-00004D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34" name="Text Box 35">
          <a:extLst>
            <a:ext uri="{FF2B5EF4-FFF2-40B4-BE49-F238E27FC236}">
              <a16:creationId xmlns:a16="http://schemas.microsoft.com/office/drawing/2014/main" id="{00000000-0008-0000-0200-00004E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35" name="Text Box 36">
          <a:extLst>
            <a:ext uri="{FF2B5EF4-FFF2-40B4-BE49-F238E27FC236}">
              <a16:creationId xmlns:a16="http://schemas.microsoft.com/office/drawing/2014/main" id="{00000000-0008-0000-0200-00004F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36" name="Text Box 37">
          <a:extLst>
            <a:ext uri="{FF2B5EF4-FFF2-40B4-BE49-F238E27FC236}">
              <a16:creationId xmlns:a16="http://schemas.microsoft.com/office/drawing/2014/main" id="{00000000-0008-0000-0200-000050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37" name="Text Box 38">
          <a:extLst>
            <a:ext uri="{FF2B5EF4-FFF2-40B4-BE49-F238E27FC236}">
              <a16:creationId xmlns:a16="http://schemas.microsoft.com/office/drawing/2014/main" id="{00000000-0008-0000-0200-000051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38" name="Text Box 39">
          <a:extLst>
            <a:ext uri="{FF2B5EF4-FFF2-40B4-BE49-F238E27FC236}">
              <a16:creationId xmlns:a16="http://schemas.microsoft.com/office/drawing/2014/main" id="{00000000-0008-0000-0200-000052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39" name="Text Box 40">
          <a:extLst>
            <a:ext uri="{FF2B5EF4-FFF2-40B4-BE49-F238E27FC236}">
              <a16:creationId xmlns:a16="http://schemas.microsoft.com/office/drawing/2014/main" id="{00000000-0008-0000-0200-000053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40" name="Text Box 41">
          <a:extLst>
            <a:ext uri="{FF2B5EF4-FFF2-40B4-BE49-F238E27FC236}">
              <a16:creationId xmlns:a16="http://schemas.microsoft.com/office/drawing/2014/main" id="{00000000-0008-0000-0200-000054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41" name="Text Box 42">
          <a:extLst>
            <a:ext uri="{FF2B5EF4-FFF2-40B4-BE49-F238E27FC236}">
              <a16:creationId xmlns:a16="http://schemas.microsoft.com/office/drawing/2014/main" id="{00000000-0008-0000-0200-000055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42" name="Text Box 43">
          <a:extLst>
            <a:ext uri="{FF2B5EF4-FFF2-40B4-BE49-F238E27FC236}">
              <a16:creationId xmlns:a16="http://schemas.microsoft.com/office/drawing/2014/main" id="{00000000-0008-0000-0200-000056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43" name="Text Box 44">
          <a:extLst>
            <a:ext uri="{FF2B5EF4-FFF2-40B4-BE49-F238E27FC236}">
              <a16:creationId xmlns:a16="http://schemas.microsoft.com/office/drawing/2014/main" id="{00000000-0008-0000-0200-000057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44" name="Text Box 45">
          <a:extLst>
            <a:ext uri="{FF2B5EF4-FFF2-40B4-BE49-F238E27FC236}">
              <a16:creationId xmlns:a16="http://schemas.microsoft.com/office/drawing/2014/main" id="{00000000-0008-0000-0200-000058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45" name="Texto 17">
          <a:extLst>
            <a:ext uri="{FF2B5EF4-FFF2-40B4-BE49-F238E27FC236}">
              <a16:creationId xmlns:a16="http://schemas.microsoft.com/office/drawing/2014/main" id="{00000000-0008-0000-0200-000059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46" name="Text Box 75">
          <a:extLst>
            <a:ext uri="{FF2B5EF4-FFF2-40B4-BE49-F238E27FC236}">
              <a16:creationId xmlns:a16="http://schemas.microsoft.com/office/drawing/2014/main" id="{00000000-0008-0000-0200-00005A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47" name="Text Box 76">
          <a:extLst>
            <a:ext uri="{FF2B5EF4-FFF2-40B4-BE49-F238E27FC236}">
              <a16:creationId xmlns:a16="http://schemas.microsoft.com/office/drawing/2014/main" id="{00000000-0008-0000-0200-00005B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48" name="Text Box 77">
          <a:extLst>
            <a:ext uri="{FF2B5EF4-FFF2-40B4-BE49-F238E27FC236}">
              <a16:creationId xmlns:a16="http://schemas.microsoft.com/office/drawing/2014/main" id="{00000000-0008-0000-0200-00005C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49" name="Text Box 78">
          <a:extLst>
            <a:ext uri="{FF2B5EF4-FFF2-40B4-BE49-F238E27FC236}">
              <a16:creationId xmlns:a16="http://schemas.microsoft.com/office/drawing/2014/main" id="{00000000-0008-0000-0200-00005D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50" name="Text Box 79">
          <a:extLst>
            <a:ext uri="{FF2B5EF4-FFF2-40B4-BE49-F238E27FC236}">
              <a16:creationId xmlns:a16="http://schemas.microsoft.com/office/drawing/2014/main" id="{00000000-0008-0000-0200-00005E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51" name="Text Box 80">
          <a:extLst>
            <a:ext uri="{FF2B5EF4-FFF2-40B4-BE49-F238E27FC236}">
              <a16:creationId xmlns:a16="http://schemas.microsoft.com/office/drawing/2014/main" id="{00000000-0008-0000-0200-00005F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52" name="Text Box 81">
          <a:extLst>
            <a:ext uri="{FF2B5EF4-FFF2-40B4-BE49-F238E27FC236}">
              <a16:creationId xmlns:a16="http://schemas.microsoft.com/office/drawing/2014/main" id="{00000000-0008-0000-0200-000060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53" name="Text Box 82">
          <a:extLst>
            <a:ext uri="{FF2B5EF4-FFF2-40B4-BE49-F238E27FC236}">
              <a16:creationId xmlns:a16="http://schemas.microsoft.com/office/drawing/2014/main" id="{00000000-0008-0000-0200-000061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54" name="Text Box 83">
          <a:extLst>
            <a:ext uri="{FF2B5EF4-FFF2-40B4-BE49-F238E27FC236}">
              <a16:creationId xmlns:a16="http://schemas.microsoft.com/office/drawing/2014/main" id="{00000000-0008-0000-0200-000062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55" name="Text Box 84">
          <a:extLst>
            <a:ext uri="{FF2B5EF4-FFF2-40B4-BE49-F238E27FC236}">
              <a16:creationId xmlns:a16="http://schemas.microsoft.com/office/drawing/2014/main" id="{00000000-0008-0000-0200-000063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56" name="Text Box 85">
          <a:extLst>
            <a:ext uri="{FF2B5EF4-FFF2-40B4-BE49-F238E27FC236}">
              <a16:creationId xmlns:a16="http://schemas.microsoft.com/office/drawing/2014/main" id="{00000000-0008-0000-0200-000064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57" name="Text Box 86">
          <a:extLst>
            <a:ext uri="{FF2B5EF4-FFF2-40B4-BE49-F238E27FC236}">
              <a16:creationId xmlns:a16="http://schemas.microsoft.com/office/drawing/2014/main" id="{00000000-0008-0000-0200-000065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58" name="Text Box 87">
          <a:extLst>
            <a:ext uri="{FF2B5EF4-FFF2-40B4-BE49-F238E27FC236}">
              <a16:creationId xmlns:a16="http://schemas.microsoft.com/office/drawing/2014/main" id="{00000000-0008-0000-0200-000066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59" name="Text Box 88">
          <a:extLst>
            <a:ext uri="{FF2B5EF4-FFF2-40B4-BE49-F238E27FC236}">
              <a16:creationId xmlns:a16="http://schemas.microsoft.com/office/drawing/2014/main" id="{00000000-0008-0000-0200-000067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60" name="Texto 17">
          <a:extLst>
            <a:ext uri="{FF2B5EF4-FFF2-40B4-BE49-F238E27FC236}">
              <a16:creationId xmlns:a16="http://schemas.microsoft.com/office/drawing/2014/main" id="{00000000-0008-0000-0200-000068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61" name="Text Box 32">
          <a:extLst>
            <a:ext uri="{FF2B5EF4-FFF2-40B4-BE49-F238E27FC236}">
              <a16:creationId xmlns:a16="http://schemas.microsoft.com/office/drawing/2014/main" id="{00000000-0008-0000-0200-000069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62" name="Text Box 33">
          <a:extLst>
            <a:ext uri="{FF2B5EF4-FFF2-40B4-BE49-F238E27FC236}">
              <a16:creationId xmlns:a16="http://schemas.microsoft.com/office/drawing/2014/main" id="{00000000-0008-0000-0200-00006A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63" name="Text Box 34">
          <a:extLst>
            <a:ext uri="{FF2B5EF4-FFF2-40B4-BE49-F238E27FC236}">
              <a16:creationId xmlns:a16="http://schemas.microsoft.com/office/drawing/2014/main" id="{00000000-0008-0000-0200-00006B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64" name="Text Box 35">
          <a:extLst>
            <a:ext uri="{FF2B5EF4-FFF2-40B4-BE49-F238E27FC236}">
              <a16:creationId xmlns:a16="http://schemas.microsoft.com/office/drawing/2014/main" id="{00000000-0008-0000-0200-00006C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65" name="Text Box 36">
          <a:extLst>
            <a:ext uri="{FF2B5EF4-FFF2-40B4-BE49-F238E27FC236}">
              <a16:creationId xmlns:a16="http://schemas.microsoft.com/office/drawing/2014/main" id="{00000000-0008-0000-0200-00006D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66" name="Text Box 37">
          <a:extLst>
            <a:ext uri="{FF2B5EF4-FFF2-40B4-BE49-F238E27FC236}">
              <a16:creationId xmlns:a16="http://schemas.microsoft.com/office/drawing/2014/main" id="{00000000-0008-0000-0200-00006E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67" name="Text Box 38">
          <a:extLst>
            <a:ext uri="{FF2B5EF4-FFF2-40B4-BE49-F238E27FC236}">
              <a16:creationId xmlns:a16="http://schemas.microsoft.com/office/drawing/2014/main" id="{00000000-0008-0000-0200-00006F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68" name="Text Box 39">
          <a:extLst>
            <a:ext uri="{FF2B5EF4-FFF2-40B4-BE49-F238E27FC236}">
              <a16:creationId xmlns:a16="http://schemas.microsoft.com/office/drawing/2014/main" id="{00000000-0008-0000-0200-000070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69" name="Text Box 40">
          <a:extLst>
            <a:ext uri="{FF2B5EF4-FFF2-40B4-BE49-F238E27FC236}">
              <a16:creationId xmlns:a16="http://schemas.microsoft.com/office/drawing/2014/main" id="{00000000-0008-0000-0200-000071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70" name="Text Box 41">
          <a:extLst>
            <a:ext uri="{FF2B5EF4-FFF2-40B4-BE49-F238E27FC236}">
              <a16:creationId xmlns:a16="http://schemas.microsoft.com/office/drawing/2014/main" id="{00000000-0008-0000-0200-000072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71" name="Text Box 42">
          <a:extLst>
            <a:ext uri="{FF2B5EF4-FFF2-40B4-BE49-F238E27FC236}">
              <a16:creationId xmlns:a16="http://schemas.microsoft.com/office/drawing/2014/main" id="{00000000-0008-0000-0200-000073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72" name="Text Box 43">
          <a:extLst>
            <a:ext uri="{FF2B5EF4-FFF2-40B4-BE49-F238E27FC236}">
              <a16:creationId xmlns:a16="http://schemas.microsoft.com/office/drawing/2014/main" id="{00000000-0008-0000-0200-000074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73" name="Text Box 44">
          <a:extLst>
            <a:ext uri="{FF2B5EF4-FFF2-40B4-BE49-F238E27FC236}">
              <a16:creationId xmlns:a16="http://schemas.microsoft.com/office/drawing/2014/main" id="{00000000-0008-0000-0200-000075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74" name="Text Box 45">
          <a:extLst>
            <a:ext uri="{FF2B5EF4-FFF2-40B4-BE49-F238E27FC236}">
              <a16:creationId xmlns:a16="http://schemas.microsoft.com/office/drawing/2014/main" id="{00000000-0008-0000-0200-000076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75" name="Texto 17">
          <a:extLst>
            <a:ext uri="{FF2B5EF4-FFF2-40B4-BE49-F238E27FC236}">
              <a16:creationId xmlns:a16="http://schemas.microsoft.com/office/drawing/2014/main" id="{00000000-0008-0000-0200-000077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76" name="Text Box 75">
          <a:extLst>
            <a:ext uri="{FF2B5EF4-FFF2-40B4-BE49-F238E27FC236}">
              <a16:creationId xmlns:a16="http://schemas.microsoft.com/office/drawing/2014/main" id="{00000000-0008-0000-0200-000078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77" name="Text Box 76">
          <a:extLst>
            <a:ext uri="{FF2B5EF4-FFF2-40B4-BE49-F238E27FC236}">
              <a16:creationId xmlns:a16="http://schemas.microsoft.com/office/drawing/2014/main" id="{00000000-0008-0000-0200-000079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78" name="Text Box 77">
          <a:extLst>
            <a:ext uri="{FF2B5EF4-FFF2-40B4-BE49-F238E27FC236}">
              <a16:creationId xmlns:a16="http://schemas.microsoft.com/office/drawing/2014/main" id="{00000000-0008-0000-0200-00007A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79" name="Text Box 78">
          <a:extLst>
            <a:ext uri="{FF2B5EF4-FFF2-40B4-BE49-F238E27FC236}">
              <a16:creationId xmlns:a16="http://schemas.microsoft.com/office/drawing/2014/main" id="{00000000-0008-0000-0200-00007B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80" name="Text Box 79">
          <a:extLst>
            <a:ext uri="{FF2B5EF4-FFF2-40B4-BE49-F238E27FC236}">
              <a16:creationId xmlns:a16="http://schemas.microsoft.com/office/drawing/2014/main" id="{00000000-0008-0000-0200-00007C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81" name="Text Box 80">
          <a:extLst>
            <a:ext uri="{FF2B5EF4-FFF2-40B4-BE49-F238E27FC236}">
              <a16:creationId xmlns:a16="http://schemas.microsoft.com/office/drawing/2014/main" id="{00000000-0008-0000-0200-00007D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82" name="Text Box 81">
          <a:extLst>
            <a:ext uri="{FF2B5EF4-FFF2-40B4-BE49-F238E27FC236}">
              <a16:creationId xmlns:a16="http://schemas.microsoft.com/office/drawing/2014/main" id="{00000000-0008-0000-0200-00007E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83" name="Text Box 82">
          <a:extLst>
            <a:ext uri="{FF2B5EF4-FFF2-40B4-BE49-F238E27FC236}">
              <a16:creationId xmlns:a16="http://schemas.microsoft.com/office/drawing/2014/main" id="{00000000-0008-0000-0200-00007F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84" name="Text Box 83">
          <a:extLst>
            <a:ext uri="{FF2B5EF4-FFF2-40B4-BE49-F238E27FC236}">
              <a16:creationId xmlns:a16="http://schemas.microsoft.com/office/drawing/2014/main" id="{00000000-0008-0000-0200-000080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85" name="Text Box 84">
          <a:extLst>
            <a:ext uri="{FF2B5EF4-FFF2-40B4-BE49-F238E27FC236}">
              <a16:creationId xmlns:a16="http://schemas.microsoft.com/office/drawing/2014/main" id="{00000000-0008-0000-0200-000081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86" name="Text Box 85">
          <a:extLst>
            <a:ext uri="{FF2B5EF4-FFF2-40B4-BE49-F238E27FC236}">
              <a16:creationId xmlns:a16="http://schemas.microsoft.com/office/drawing/2014/main" id="{00000000-0008-0000-0200-000082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87" name="Text Box 86">
          <a:extLst>
            <a:ext uri="{FF2B5EF4-FFF2-40B4-BE49-F238E27FC236}">
              <a16:creationId xmlns:a16="http://schemas.microsoft.com/office/drawing/2014/main" id="{00000000-0008-0000-0200-000083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88" name="Text Box 87">
          <a:extLst>
            <a:ext uri="{FF2B5EF4-FFF2-40B4-BE49-F238E27FC236}">
              <a16:creationId xmlns:a16="http://schemas.microsoft.com/office/drawing/2014/main" id="{00000000-0008-0000-0200-000084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89" name="Text Box 88">
          <a:extLst>
            <a:ext uri="{FF2B5EF4-FFF2-40B4-BE49-F238E27FC236}">
              <a16:creationId xmlns:a16="http://schemas.microsoft.com/office/drawing/2014/main" id="{00000000-0008-0000-0200-000085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90" name="Texto 17">
          <a:extLst>
            <a:ext uri="{FF2B5EF4-FFF2-40B4-BE49-F238E27FC236}">
              <a16:creationId xmlns:a16="http://schemas.microsoft.com/office/drawing/2014/main" id="{00000000-0008-0000-0200-000086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91" name="Text Box 32">
          <a:extLst>
            <a:ext uri="{FF2B5EF4-FFF2-40B4-BE49-F238E27FC236}">
              <a16:creationId xmlns:a16="http://schemas.microsoft.com/office/drawing/2014/main" id="{00000000-0008-0000-0200-000087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92" name="Text Box 33">
          <a:extLst>
            <a:ext uri="{FF2B5EF4-FFF2-40B4-BE49-F238E27FC236}">
              <a16:creationId xmlns:a16="http://schemas.microsoft.com/office/drawing/2014/main" id="{00000000-0008-0000-0200-000088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93" name="Text Box 34">
          <a:extLst>
            <a:ext uri="{FF2B5EF4-FFF2-40B4-BE49-F238E27FC236}">
              <a16:creationId xmlns:a16="http://schemas.microsoft.com/office/drawing/2014/main" id="{00000000-0008-0000-0200-000089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94" name="Text Box 35">
          <a:extLst>
            <a:ext uri="{FF2B5EF4-FFF2-40B4-BE49-F238E27FC236}">
              <a16:creationId xmlns:a16="http://schemas.microsoft.com/office/drawing/2014/main" id="{00000000-0008-0000-0200-00008A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95" name="Text Box 36">
          <a:extLst>
            <a:ext uri="{FF2B5EF4-FFF2-40B4-BE49-F238E27FC236}">
              <a16:creationId xmlns:a16="http://schemas.microsoft.com/office/drawing/2014/main" id="{00000000-0008-0000-0200-00008B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96" name="Text Box 37">
          <a:extLst>
            <a:ext uri="{FF2B5EF4-FFF2-40B4-BE49-F238E27FC236}">
              <a16:creationId xmlns:a16="http://schemas.microsoft.com/office/drawing/2014/main" id="{00000000-0008-0000-0200-00008C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97" name="Text Box 38">
          <a:extLst>
            <a:ext uri="{FF2B5EF4-FFF2-40B4-BE49-F238E27FC236}">
              <a16:creationId xmlns:a16="http://schemas.microsoft.com/office/drawing/2014/main" id="{00000000-0008-0000-0200-00008D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98" name="Text Box 39">
          <a:extLst>
            <a:ext uri="{FF2B5EF4-FFF2-40B4-BE49-F238E27FC236}">
              <a16:creationId xmlns:a16="http://schemas.microsoft.com/office/drawing/2014/main" id="{00000000-0008-0000-0200-00008E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399" name="Text Box 40">
          <a:extLst>
            <a:ext uri="{FF2B5EF4-FFF2-40B4-BE49-F238E27FC236}">
              <a16:creationId xmlns:a16="http://schemas.microsoft.com/office/drawing/2014/main" id="{00000000-0008-0000-0200-00008F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00" name="Text Box 41">
          <a:extLst>
            <a:ext uri="{FF2B5EF4-FFF2-40B4-BE49-F238E27FC236}">
              <a16:creationId xmlns:a16="http://schemas.microsoft.com/office/drawing/2014/main" id="{00000000-0008-0000-0200-000090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01" name="Text Box 42">
          <a:extLst>
            <a:ext uri="{FF2B5EF4-FFF2-40B4-BE49-F238E27FC236}">
              <a16:creationId xmlns:a16="http://schemas.microsoft.com/office/drawing/2014/main" id="{00000000-0008-0000-0200-000091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02" name="Text Box 43">
          <a:extLst>
            <a:ext uri="{FF2B5EF4-FFF2-40B4-BE49-F238E27FC236}">
              <a16:creationId xmlns:a16="http://schemas.microsoft.com/office/drawing/2014/main" id="{00000000-0008-0000-0200-000092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03" name="Text Box 44">
          <a:extLst>
            <a:ext uri="{FF2B5EF4-FFF2-40B4-BE49-F238E27FC236}">
              <a16:creationId xmlns:a16="http://schemas.microsoft.com/office/drawing/2014/main" id="{00000000-0008-0000-0200-000093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04" name="Text Box 45">
          <a:extLst>
            <a:ext uri="{FF2B5EF4-FFF2-40B4-BE49-F238E27FC236}">
              <a16:creationId xmlns:a16="http://schemas.microsoft.com/office/drawing/2014/main" id="{00000000-0008-0000-0200-000094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05" name="Texto 17">
          <a:extLst>
            <a:ext uri="{FF2B5EF4-FFF2-40B4-BE49-F238E27FC236}">
              <a16:creationId xmlns:a16="http://schemas.microsoft.com/office/drawing/2014/main" id="{00000000-0008-0000-0200-000095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06" name="Text Box 75">
          <a:extLst>
            <a:ext uri="{FF2B5EF4-FFF2-40B4-BE49-F238E27FC236}">
              <a16:creationId xmlns:a16="http://schemas.microsoft.com/office/drawing/2014/main" id="{00000000-0008-0000-0200-000096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07" name="Text Box 76">
          <a:extLst>
            <a:ext uri="{FF2B5EF4-FFF2-40B4-BE49-F238E27FC236}">
              <a16:creationId xmlns:a16="http://schemas.microsoft.com/office/drawing/2014/main" id="{00000000-0008-0000-0200-000097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08" name="Text Box 77">
          <a:extLst>
            <a:ext uri="{FF2B5EF4-FFF2-40B4-BE49-F238E27FC236}">
              <a16:creationId xmlns:a16="http://schemas.microsoft.com/office/drawing/2014/main" id="{00000000-0008-0000-0200-000098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09" name="Text Box 78">
          <a:extLst>
            <a:ext uri="{FF2B5EF4-FFF2-40B4-BE49-F238E27FC236}">
              <a16:creationId xmlns:a16="http://schemas.microsoft.com/office/drawing/2014/main" id="{00000000-0008-0000-0200-000099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10" name="Text Box 79">
          <a:extLst>
            <a:ext uri="{FF2B5EF4-FFF2-40B4-BE49-F238E27FC236}">
              <a16:creationId xmlns:a16="http://schemas.microsoft.com/office/drawing/2014/main" id="{00000000-0008-0000-0200-00009A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11" name="Text Box 80">
          <a:extLst>
            <a:ext uri="{FF2B5EF4-FFF2-40B4-BE49-F238E27FC236}">
              <a16:creationId xmlns:a16="http://schemas.microsoft.com/office/drawing/2014/main" id="{00000000-0008-0000-0200-00009B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12" name="Text Box 81">
          <a:extLst>
            <a:ext uri="{FF2B5EF4-FFF2-40B4-BE49-F238E27FC236}">
              <a16:creationId xmlns:a16="http://schemas.microsoft.com/office/drawing/2014/main" id="{00000000-0008-0000-0200-00009C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13" name="Text Box 82">
          <a:extLst>
            <a:ext uri="{FF2B5EF4-FFF2-40B4-BE49-F238E27FC236}">
              <a16:creationId xmlns:a16="http://schemas.microsoft.com/office/drawing/2014/main" id="{00000000-0008-0000-0200-00009D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14" name="Text Box 83">
          <a:extLst>
            <a:ext uri="{FF2B5EF4-FFF2-40B4-BE49-F238E27FC236}">
              <a16:creationId xmlns:a16="http://schemas.microsoft.com/office/drawing/2014/main" id="{00000000-0008-0000-0200-00009E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15" name="Text Box 84">
          <a:extLst>
            <a:ext uri="{FF2B5EF4-FFF2-40B4-BE49-F238E27FC236}">
              <a16:creationId xmlns:a16="http://schemas.microsoft.com/office/drawing/2014/main" id="{00000000-0008-0000-0200-00009F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16" name="Text Box 85">
          <a:extLst>
            <a:ext uri="{FF2B5EF4-FFF2-40B4-BE49-F238E27FC236}">
              <a16:creationId xmlns:a16="http://schemas.microsoft.com/office/drawing/2014/main" id="{00000000-0008-0000-0200-0000A0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17" name="Text Box 86">
          <a:extLst>
            <a:ext uri="{FF2B5EF4-FFF2-40B4-BE49-F238E27FC236}">
              <a16:creationId xmlns:a16="http://schemas.microsoft.com/office/drawing/2014/main" id="{00000000-0008-0000-0200-0000A1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18" name="Text Box 87">
          <a:extLst>
            <a:ext uri="{FF2B5EF4-FFF2-40B4-BE49-F238E27FC236}">
              <a16:creationId xmlns:a16="http://schemas.microsoft.com/office/drawing/2014/main" id="{00000000-0008-0000-0200-0000A2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19" name="Text Box 88">
          <a:extLst>
            <a:ext uri="{FF2B5EF4-FFF2-40B4-BE49-F238E27FC236}">
              <a16:creationId xmlns:a16="http://schemas.microsoft.com/office/drawing/2014/main" id="{00000000-0008-0000-0200-0000A3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20" name="Texto 17">
          <a:extLst>
            <a:ext uri="{FF2B5EF4-FFF2-40B4-BE49-F238E27FC236}">
              <a16:creationId xmlns:a16="http://schemas.microsoft.com/office/drawing/2014/main" id="{00000000-0008-0000-0200-0000A4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21" name="Text Box 32">
          <a:extLst>
            <a:ext uri="{FF2B5EF4-FFF2-40B4-BE49-F238E27FC236}">
              <a16:creationId xmlns:a16="http://schemas.microsoft.com/office/drawing/2014/main" id="{00000000-0008-0000-0200-0000A5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22" name="Text Box 33">
          <a:extLst>
            <a:ext uri="{FF2B5EF4-FFF2-40B4-BE49-F238E27FC236}">
              <a16:creationId xmlns:a16="http://schemas.microsoft.com/office/drawing/2014/main" id="{00000000-0008-0000-0200-0000A6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23" name="Text Box 34">
          <a:extLst>
            <a:ext uri="{FF2B5EF4-FFF2-40B4-BE49-F238E27FC236}">
              <a16:creationId xmlns:a16="http://schemas.microsoft.com/office/drawing/2014/main" id="{00000000-0008-0000-0200-0000A7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24" name="Text Box 35">
          <a:extLst>
            <a:ext uri="{FF2B5EF4-FFF2-40B4-BE49-F238E27FC236}">
              <a16:creationId xmlns:a16="http://schemas.microsoft.com/office/drawing/2014/main" id="{00000000-0008-0000-0200-0000A8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25" name="Text Box 36">
          <a:extLst>
            <a:ext uri="{FF2B5EF4-FFF2-40B4-BE49-F238E27FC236}">
              <a16:creationId xmlns:a16="http://schemas.microsoft.com/office/drawing/2014/main" id="{00000000-0008-0000-0200-0000A9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26" name="Text Box 37">
          <a:extLst>
            <a:ext uri="{FF2B5EF4-FFF2-40B4-BE49-F238E27FC236}">
              <a16:creationId xmlns:a16="http://schemas.microsoft.com/office/drawing/2014/main" id="{00000000-0008-0000-0200-0000AA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27" name="Text Box 38">
          <a:extLst>
            <a:ext uri="{FF2B5EF4-FFF2-40B4-BE49-F238E27FC236}">
              <a16:creationId xmlns:a16="http://schemas.microsoft.com/office/drawing/2014/main" id="{00000000-0008-0000-0200-0000AB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28" name="Text Box 39">
          <a:extLst>
            <a:ext uri="{FF2B5EF4-FFF2-40B4-BE49-F238E27FC236}">
              <a16:creationId xmlns:a16="http://schemas.microsoft.com/office/drawing/2014/main" id="{00000000-0008-0000-0200-0000AC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29" name="Text Box 40">
          <a:extLst>
            <a:ext uri="{FF2B5EF4-FFF2-40B4-BE49-F238E27FC236}">
              <a16:creationId xmlns:a16="http://schemas.microsoft.com/office/drawing/2014/main" id="{00000000-0008-0000-0200-0000AD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30" name="Text Box 41">
          <a:extLst>
            <a:ext uri="{FF2B5EF4-FFF2-40B4-BE49-F238E27FC236}">
              <a16:creationId xmlns:a16="http://schemas.microsoft.com/office/drawing/2014/main" id="{00000000-0008-0000-0200-0000AE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31" name="Text Box 42">
          <a:extLst>
            <a:ext uri="{FF2B5EF4-FFF2-40B4-BE49-F238E27FC236}">
              <a16:creationId xmlns:a16="http://schemas.microsoft.com/office/drawing/2014/main" id="{00000000-0008-0000-0200-0000AF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32" name="Text Box 43">
          <a:extLst>
            <a:ext uri="{FF2B5EF4-FFF2-40B4-BE49-F238E27FC236}">
              <a16:creationId xmlns:a16="http://schemas.microsoft.com/office/drawing/2014/main" id="{00000000-0008-0000-0200-0000B0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33" name="Text Box 44">
          <a:extLst>
            <a:ext uri="{FF2B5EF4-FFF2-40B4-BE49-F238E27FC236}">
              <a16:creationId xmlns:a16="http://schemas.microsoft.com/office/drawing/2014/main" id="{00000000-0008-0000-0200-0000B1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34" name="Text Box 45">
          <a:extLst>
            <a:ext uri="{FF2B5EF4-FFF2-40B4-BE49-F238E27FC236}">
              <a16:creationId xmlns:a16="http://schemas.microsoft.com/office/drawing/2014/main" id="{00000000-0008-0000-0200-0000B2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35" name="Texto 17">
          <a:extLst>
            <a:ext uri="{FF2B5EF4-FFF2-40B4-BE49-F238E27FC236}">
              <a16:creationId xmlns:a16="http://schemas.microsoft.com/office/drawing/2014/main" id="{00000000-0008-0000-0200-0000B3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36" name="Text Box 75">
          <a:extLst>
            <a:ext uri="{FF2B5EF4-FFF2-40B4-BE49-F238E27FC236}">
              <a16:creationId xmlns:a16="http://schemas.microsoft.com/office/drawing/2014/main" id="{00000000-0008-0000-0200-0000B4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37" name="Text Box 76">
          <a:extLst>
            <a:ext uri="{FF2B5EF4-FFF2-40B4-BE49-F238E27FC236}">
              <a16:creationId xmlns:a16="http://schemas.microsoft.com/office/drawing/2014/main" id="{00000000-0008-0000-0200-0000B5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38" name="Text Box 77">
          <a:extLst>
            <a:ext uri="{FF2B5EF4-FFF2-40B4-BE49-F238E27FC236}">
              <a16:creationId xmlns:a16="http://schemas.microsoft.com/office/drawing/2014/main" id="{00000000-0008-0000-0200-0000B6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39" name="Text Box 78">
          <a:extLst>
            <a:ext uri="{FF2B5EF4-FFF2-40B4-BE49-F238E27FC236}">
              <a16:creationId xmlns:a16="http://schemas.microsoft.com/office/drawing/2014/main" id="{00000000-0008-0000-0200-0000B7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40" name="Text Box 79">
          <a:extLst>
            <a:ext uri="{FF2B5EF4-FFF2-40B4-BE49-F238E27FC236}">
              <a16:creationId xmlns:a16="http://schemas.microsoft.com/office/drawing/2014/main" id="{00000000-0008-0000-0200-0000B8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41" name="Text Box 80">
          <a:extLst>
            <a:ext uri="{FF2B5EF4-FFF2-40B4-BE49-F238E27FC236}">
              <a16:creationId xmlns:a16="http://schemas.microsoft.com/office/drawing/2014/main" id="{00000000-0008-0000-0200-0000B9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42" name="Text Box 81">
          <a:extLst>
            <a:ext uri="{FF2B5EF4-FFF2-40B4-BE49-F238E27FC236}">
              <a16:creationId xmlns:a16="http://schemas.microsoft.com/office/drawing/2014/main" id="{00000000-0008-0000-0200-0000BA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43" name="Text Box 82">
          <a:extLst>
            <a:ext uri="{FF2B5EF4-FFF2-40B4-BE49-F238E27FC236}">
              <a16:creationId xmlns:a16="http://schemas.microsoft.com/office/drawing/2014/main" id="{00000000-0008-0000-0200-0000BB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44" name="Text Box 83">
          <a:extLst>
            <a:ext uri="{FF2B5EF4-FFF2-40B4-BE49-F238E27FC236}">
              <a16:creationId xmlns:a16="http://schemas.microsoft.com/office/drawing/2014/main" id="{00000000-0008-0000-0200-0000BC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45" name="Text Box 84">
          <a:extLst>
            <a:ext uri="{FF2B5EF4-FFF2-40B4-BE49-F238E27FC236}">
              <a16:creationId xmlns:a16="http://schemas.microsoft.com/office/drawing/2014/main" id="{00000000-0008-0000-0200-0000BD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46" name="Text Box 85">
          <a:extLst>
            <a:ext uri="{FF2B5EF4-FFF2-40B4-BE49-F238E27FC236}">
              <a16:creationId xmlns:a16="http://schemas.microsoft.com/office/drawing/2014/main" id="{00000000-0008-0000-0200-0000BE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47" name="Text Box 86">
          <a:extLst>
            <a:ext uri="{FF2B5EF4-FFF2-40B4-BE49-F238E27FC236}">
              <a16:creationId xmlns:a16="http://schemas.microsoft.com/office/drawing/2014/main" id="{00000000-0008-0000-0200-0000BF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48" name="Text Box 87">
          <a:extLst>
            <a:ext uri="{FF2B5EF4-FFF2-40B4-BE49-F238E27FC236}">
              <a16:creationId xmlns:a16="http://schemas.microsoft.com/office/drawing/2014/main" id="{00000000-0008-0000-0200-0000C0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49" name="Text Box 88">
          <a:extLst>
            <a:ext uri="{FF2B5EF4-FFF2-40B4-BE49-F238E27FC236}">
              <a16:creationId xmlns:a16="http://schemas.microsoft.com/office/drawing/2014/main" id="{00000000-0008-0000-0200-0000C1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50" name="Texto 17">
          <a:extLst>
            <a:ext uri="{FF2B5EF4-FFF2-40B4-BE49-F238E27FC236}">
              <a16:creationId xmlns:a16="http://schemas.microsoft.com/office/drawing/2014/main" id="{00000000-0008-0000-0200-0000C2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51" name="Text Box 32">
          <a:extLst>
            <a:ext uri="{FF2B5EF4-FFF2-40B4-BE49-F238E27FC236}">
              <a16:creationId xmlns:a16="http://schemas.microsoft.com/office/drawing/2014/main" id="{00000000-0008-0000-0200-0000C3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52" name="Text Box 33">
          <a:extLst>
            <a:ext uri="{FF2B5EF4-FFF2-40B4-BE49-F238E27FC236}">
              <a16:creationId xmlns:a16="http://schemas.microsoft.com/office/drawing/2014/main" id="{00000000-0008-0000-0200-0000C4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53" name="Text Box 34">
          <a:extLst>
            <a:ext uri="{FF2B5EF4-FFF2-40B4-BE49-F238E27FC236}">
              <a16:creationId xmlns:a16="http://schemas.microsoft.com/office/drawing/2014/main" id="{00000000-0008-0000-0200-0000C5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54" name="Text Box 35">
          <a:extLst>
            <a:ext uri="{FF2B5EF4-FFF2-40B4-BE49-F238E27FC236}">
              <a16:creationId xmlns:a16="http://schemas.microsoft.com/office/drawing/2014/main" id="{00000000-0008-0000-0200-0000C6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55" name="Text Box 36">
          <a:extLst>
            <a:ext uri="{FF2B5EF4-FFF2-40B4-BE49-F238E27FC236}">
              <a16:creationId xmlns:a16="http://schemas.microsoft.com/office/drawing/2014/main" id="{00000000-0008-0000-0200-0000C7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56" name="Text Box 37">
          <a:extLst>
            <a:ext uri="{FF2B5EF4-FFF2-40B4-BE49-F238E27FC236}">
              <a16:creationId xmlns:a16="http://schemas.microsoft.com/office/drawing/2014/main" id="{00000000-0008-0000-0200-0000C8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57" name="Text Box 38">
          <a:extLst>
            <a:ext uri="{FF2B5EF4-FFF2-40B4-BE49-F238E27FC236}">
              <a16:creationId xmlns:a16="http://schemas.microsoft.com/office/drawing/2014/main" id="{00000000-0008-0000-0200-0000C9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58" name="Text Box 39">
          <a:extLst>
            <a:ext uri="{FF2B5EF4-FFF2-40B4-BE49-F238E27FC236}">
              <a16:creationId xmlns:a16="http://schemas.microsoft.com/office/drawing/2014/main" id="{00000000-0008-0000-0200-0000CA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59" name="Text Box 40">
          <a:extLst>
            <a:ext uri="{FF2B5EF4-FFF2-40B4-BE49-F238E27FC236}">
              <a16:creationId xmlns:a16="http://schemas.microsoft.com/office/drawing/2014/main" id="{00000000-0008-0000-0200-0000CB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60" name="Text Box 41">
          <a:extLst>
            <a:ext uri="{FF2B5EF4-FFF2-40B4-BE49-F238E27FC236}">
              <a16:creationId xmlns:a16="http://schemas.microsoft.com/office/drawing/2014/main" id="{00000000-0008-0000-0200-0000CC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61" name="Text Box 42">
          <a:extLst>
            <a:ext uri="{FF2B5EF4-FFF2-40B4-BE49-F238E27FC236}">
              <a16:creationId xmlns:a16="http://schemas.microsoft.com/office/drawing/2014/main" id="{00000000-0008-0000-0200-0000CD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62" name="Text Box 43">
          <a:extLst>
            <a:ext uri="{FF2B5EF4-FFF2-40B4-BE49-F238E27FC236}">
              <a16:creationId xmlns:a16="http://schemas.microsoft.com/office/drawing/2014/main" id="{00000000-0008-0000-0200-0000CE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63" name="Text Box 44">
          <a:extLst>
            <a:ext uri="{FF2B5EF4-FFF2-40B4-BE49-F238E27FC236}">
              <a16:creationId xmlns:a16="http://schemas.microsoft.com/office/drawing/2014/main" id="{00000000-0008-0000-0200-0000CF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64" name="Text Box 45">
          <a:extLst>
            <a:ext uri="{FF2B5EF4-FFF2-40B4-BE49-F238E27FC236}">
              <a16:creationId xmlns:a16="http://schemas.microsoft.com/office/drawing/2014/main" id="{00000000-0008-0000-0200-0000D0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65" name="Texto 17">
          <a:extLst>
            <a:ext uri="{FF2B5EF4-FFF2-40B4-BE49-F238E27FC236}">
              <a16:creationId xmlns:a16="http://schemas.microsoft.com/office/drawing/2014/main" id="{00000000-0008-0000-0200-0000D1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66" name="Text Box 75">
          <a:extLst>
            <a:ext uri="{FF2B5EF4-FFF2-40B4-BE49-F238E27FC236}">
              <a16:creationId xmlns:a16="http://schemas.microsoft.com/office/drawing/2014/main" id="{00000000-0008-0000-0200-0000D2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67" name="Text Box 76">
          <a:extLst>
            <a:ext uri="{FF2B5EF4-FFF2-40B4-BE49-F238E27FC236}">
              <a16:creationId xmlns:a16="http://schemas.microsoft.com/office/drawing/2014/main" id="{00000000-0008-0000-0200-0000D3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68" name="Text Box 77">
          <a:extLst>
            <a:ext uri="{FF2B5EF4-FFF2-40B4-BE49-F238E27FC236}">
              <a16:creationId xmlns:a16="http://schemas.microsoft.com/office/drawing/2014/main" id="{00000000-0008-0000-0200-0000D4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69" name="Text Box 78">
          <a:extLst>
            <a:ext uri="{FF2B5EF4-FFF2-40B4-BE49-F238E27FC236}">
              <a16:creationId xmlns:a16="http://schemas.microsoft.com/office/drawing/2014/main" id="{00000000-0008-0000-0200-0000D5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70" name="Text Box 79">
          <a:extLst>
            <a:ext uri="{FF2B5EF4-FFF2-40B4-BE49-F238E27FC236}">
              <a16:creationId xmlns:a16="http://schemas.microsoft.com/office/drawing/2014/main" id="{00000000-0008-0000-0200-0000D6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71" name="Text Box 80">
          <a:extLst>
            <a:ext uri="{FF2B5EF4-FFF2-40B4-BE49-F238E27FC236}">
              <a16:creationId xmlns:a16="http://schemas.microsoft.com/office/drawing/2014/main" id="{00000000-0008-0000-0200-0000D7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72" name="Text Box 81">
          <a:extLst>
            <a:ext uri="{FF2B5EF4-FFF2-40B4-BE49-F238E27FC236}">
              <a16:creationId xmlns:a16="http://schemas.microsoft.com/office/drawing/2014/main" id="{00000000-0008-0000-0200-0000D8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73" name="Text Box 82">
          <a:extLst>
            <a:ext uri="{FF2B5EF4-FFF2-40B4-BE49-F238E27FC236}">
              <a16:creationId xmlns:a16="http://schemas.microsoft.com/office/drawing/2014/main" id="{00000000-0008-0000-0200-0000D9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74" name="Text Box 83">
          <a:extLst>
            <a:ext uri="{FF2B5EF4-FFF2-40B4-BE49-F238E27FC236}">
              <a16:creationId xmlns:a16="http://schemas.microsoft.com/office/drawing/2014/main" id="{00000000-0008-0000-0200-0000DA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75" name="Text Box 84">
          <a:extLst>
            <a:ext uri="{FF2B5EF4-FFF2-40B4-BE49-F238E27FC236}">
              <a16:creationId xmlns:a16="http://schemas.microsoft.com/office/drawing/2014/main" id="{00000000-0008-0000-0200-0000DB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76" name="Text Box 85">
          <a:extLst>
            <a:ext uri="{FF2B5EF4-FFF2-40B4-BE49-F238E27FC236}">
              <a16:creationId xmlns:a16="http://schemas.microsoft.com/office/drawing/2014/main" id="{00000000-0008-0000-0200-0000DC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77" name="Text Box 86">
          <a:extLst>
            <a:ext uri="{FF2B5EF4-FFF2-40B4-BE49-F238E27FC236}">
              <a16:creationId xmlns:a16="http://schemas.microsoft.com/office/drawing/2014/main" id="{00000000-0008-0000-0200-0000DD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78" name="Text Box 87">
          <a:extLst>
            <a:ext uri="{FF2B5EF4-FFF2-40B4-BE49-F238E27FC236}">
              <a16:creationId xmlns:a16="http://schemas.microsoft.com/office/drawing/2014/main" id="{00000000-0008-0000-0200-0000DE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79" name="Text Box 88">
          <a:extLst>
            <a:ext uri="{FF2B5EF4-FFF2-40B4-BE49-F238E27FC236}">
              <a16:creationId xmlns:a16="http://schemas.microsoft.com/office/drawing/2014/main" id="{00000000-0008-0000-0200-0000DF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80" name="Texto 17">
          <a:extLst>
            <a:ext uri="{FF2B5EF4-FFF2-40B4-BE49-F238E27FC236}">
              <a16:creationId xmlns:a16="http://schemas.microsoft.com/office/drawing/2014/main" id="{00000000-0008-0000-0200-0000E0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81" name="Text Box 32">
          <a:extLst>
            <a:ext uri="{FF2B5EF4-FFF2-40B4-BE49-F238E27FC236}">
              <a16:creationId xmlns:a16="http://schemas.microsoft.com/office/drawing/2014/main" id="{00000000-0008-0000-0200-0000E1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82" name="Text Box 33">
          <a:extLst>
            <a:ext uri="{FF2B5EF4-FFF2-40B4-BE49-F238E27FC236}">
              <a16:creationId xmlns:a16="http://schemas.microsoft.com/office/drawing/2014/main" id="{00000000-0008-0000-0200-0000E2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83" name="Text Box 34">
          <a:extLst>
            <a:ext uri="{FF2B5EF4-FFF2-40B4-BE49-F238E27FC236}">
              <a16:creationId xmlns:a16="http://schemas.microsoft.com/office/drawing/2014/main" id="{00000000-0008-0000-0200-0000E3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84" name="Text Box 35">
          <a:extLst>
            <a:ext uri="{FF2B5EF4-FFF2-40B4-BE49-F238E27FC236}">
              <a16:creationId xmlns:a16="http://schemas.microsoft.com/office/drawing/2014/main" id="{00000000-0008-0000-0200-0000E4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85" name="Text Box 36">
          <a:extLst>
            <a:ext uri="{FF2B5EF4-FFF2-40B4-BE49-F238E27FC236}">
              <a16:creationId xmlns:a16="http://schemas.microsoft.com/office/drawing/2014/main" id="{00000000-0008-0000-0200-0000E5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86" name="Text Box 37">
          <a:extLst>
            <a:ext uri="{FF2B5EF4-FFF2-40B4-BE49-F238E27FC236}">
              <a16:creationId xmlns:a16="http://schemas.microsoft.com/office/drawing/2014/main" id="{00000000-0008-0000-0200-0000E6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87" name="Text Box 38">
          <a:extLst>
            <a:ext uri="{FF2B5EF4-FFF2-40B4-BE49-F238E27FC236}">
              <a16:creationId xmlns:a16="http://schemas.microsoft.com/office/drawing/2014/main" id="{00000000-0008-0000-0200-0000E7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88" name="Text Box 39">
          <a:extLst>
            <a:ext uri="{FF2B5EF4-FFF2-40B4-BE49-F238E27FC236}">
              <a16:creationId xmlns:a16="http://schemas.microsoft.com/office/drawing/2014/main" id="{00000000-0008-0000-0200-0000E8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89" name="Text Box 40">
          <a:extLst>
            <a:ext uri="{FF2B5EF4-FFF2-40B4-BE49-F238E27FC236}">
              <a16:creationId xmlns:a16="http://schemas.microsoft.com/office/drawing/2014/main" id="{00000000-0008-0000-0200-0000E9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90" name="Text Box 41">
          <a:extLst>
            <a:ext uri="{FF2B5EF4-FFF2-40B4-BE49-F238E27FC236}">
              <a16:creationId xmlns:a16="http://schemas.microsoft.com/office/drawing/2014/main" id="{00000000-0008-0000-0200-0000EA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91" name="Text Box 42">
          <a:extLst>
            <a:ext uri="{FF2B5EF4-FFF2-40B4-BE49-F238E27FC236}">
              <a16:creationId xmlns:a16="http://schemas.microsoft.com/office/drawing/2014/main" id="{00000000-0008-0000-0200-0000EB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92" name="Text Box 43">
          <a:extLst>
            <a:ext uri="{FF2B5EF4-FFF2-40B4-BE49-F238E27FC236}">
              <a16:creationId xmlns:a16="http://schemas.microsoft.com/office/drawing/2014/main" id="{00000000-0008-0000-0200-0000EC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93" name="Text Box 44">
          <a:extLst>
            <a:ext uri="{FF2B5EF4-FFF2-40B4-BE49-F238E27FC236}">
              <a16:creationId xmlns:a16="http://schemas.microsoft.com/office/drawing/2014/main" id="{00000000-0008-0000-0200-0000ED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94" name="Text Box 45">
          <a:extLst>
            <a:ext uri="{FF2B5EF4-FFF2-40B4-BE49-F238E27FC236}">
              <a16:creationId xmlns:a16="http://schemas.microsoft.com/office/drawing/2014/main" id="{00000000-0008-0000-0200-0000EE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95" name="Texto 17">
          <a:extLst>
            <a:ext uri="{FF2B5EF4-FFF2-40B4-BE49-F238E27FC236}">
              <a16:creationId xmlns:a16="http://schemas.microsoft.com/office/drawing/2014/main" id="{00000000-0008-0000-0200-0000EF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96" name="Text Box 75">
          <a:extLst>
            <a:ext uri="{FF2B5EF4-FFF2-40B4-BE49-F238E27FC236}">
              <a16:creationId xmlns:a16="http://schemas.microsoft.com/office/drawing/2014/main" id="{00000000-0008-0000-0200-0000F0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97" name="Text Box 76">
          <a:extLst>
            <a:ext uri="{FF2B5EF4-FFF2-40B4-BE49-F238E27FC236}">
              <a16:creationId xmlns:a16="http://schemas.microsoft.com/office/drawing/2014/main" id="{00000000-0008-0000-0200-0000F1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98" name="Text Box 77">
          <a:extLst>
            <a:ext uri="{FF2B5EF4-FFF2-40B4-BE49-F238E27FC236}">
              <a16:creationId xmlns:a16="http://schemas.microsoft.com/office/drawing/2014/main" id="{00000000-0008-0000-0200-0000F2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499" name="Text Box 78">
          <a:extLst>
            <a:ext uri="{FF2B5EF4-FFF2-40B4-BE49-F238E27FC236}">
              <a16:creationId xmlns:a16="http://schemas.microsoft.com/office/drawing/2014/main" id="{00000000-0008-0000-0200-0000F3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500" name="Text Box 79">
          <a:extLst>
            <a:ext uri="{FF2B5EF4-FFF2-40B4-BE49-F238E27FC236}">
              <a16:creationId xmlns:a16="http://schemas.microsoft.com/office/drawing/2014/main" id="{00000000-0008-0000-0200-0000F4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501" name="Text Box 80">
          <a:extLst>
            <a:ext uri="{FF2B5EF4-FFF2-40B4-BE49-F238E27FC236}">
              <a16:creationId xmlns:a16="http://schemas.microsoft.com/office/drawing/2014/main" id="{00000000-0008-0000-0200-0000F5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502" name="Text Box 81">
          <a:extLst>
            <a:ext uri="{FF2B5EF4-FFF2-40B4-BE49-F238E27FC236}">
              <a16:creationId xmlns:a16="http://schemas.microsoft.com/office/drawing/2014/main" id="{00000000-0008-0000-0200-0000F6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503" name="Text Box 82">
          <a:extLst>
            <a:ext uri="{FF2B5EF4-FFF2-40B4-BE49-F238E27FC236}">
              <a16:creationId xmlns:a16="http://schemas.microsoft.com/office/drawing/2014/main" id="{00000000-0008-0000-0200-0000F7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504" name="Text Box 83">
          <a:extLst>
            <a:ext uri="{FF2B5EF4-FFF2-40B4-BE49-F238E27FC236}">
              <a16:creationId xmlns:a16="http://schemas.microsoft.com/office/drawing/2014/main" id="{00000000-0008-0000-0200-0000F8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505" name="Text Box 84">
          <a:extLst>
            <a:ext uri="{FF2B5EF4-FFF2-40B4-BE49-F238E27FC236}">
              <a16:creationId xmlns:a16="http://schemas.microsoft.com/office/drawing/2014/main" id="{00000000-0008-0000-0200-0000F9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506" name="Text Box 85">
          <a:extLst>
            <a:ext uri="{FF2B5EF4-FFF2-40B4-BE49-F238E27FC236}">
              <a16:creationId xmlns:a16="http://schemas.microsoft.com/office/drawing/2014/main" id="{00000000-0008-0000-0200-0000FA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507" name="Text Box 86">
          <a:extLst>
            <a:ext uri="{FF2B5EF4-FFF2-40B4-BE49-F238E27FC236}">
              <a16:creationId xmlns:a16="http://schemas.microsoft.com/office/drawing/2014/main" id="{00000000-0008-0000-0200-0000FB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508" name="Text Box 87">
          <a:extLst>
            <a:ext uri="{FF2B5EF4-FFF2-40B4-BE49-F238E27FC236}">
              <a16:creationId xmlns:a16="http://schemas.microsoft.com/office/drawing/2014/main" id="{00000000-0008-0000-0200-0000FC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509" name="Text Box 88">
          <a:extLst>
            <a:ext uri="{FF2B5EF4-FFF2-40B4-BE49-F238E27FC236}">
              <a16:creationId xmlns:a16="http://schemas.microsoft.com/office/drawing/2014/main" id="{00000000-0008-0000-0200-0000FD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510" name="Texto 17">
          <a:extLst>
            <a:ext uri="{FF2B5EF4-FFF2-40B4-BE49-F238E27FC236}">
              <a16:creationId xmlns:a16="http://schemas.microsoft.com/office/drawing/2014/main" id="{00000000-0008-0000-0200-0000FE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511" name="Text Box 32">
          <a:extLst>
            <a:ext uri="{FF2B5EF4-FFF2-40B4-BE49-F238E27FC236}">
              <a16:creationId xmlns:a16="http://schemas.microsoft.com/office/drawing/2014/main" id="{00000000-0008-0000-0200-0000FF01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512" name="Text Box 33">
          <a:extLst>
            <a:ext uri="{FF2B5EF4-FFF2-40B4-BE49-F238E27FC236}">
              <a16:creationId xmlns:a16="http://schemas.microsoft.com/office/drawing/2014/main" id="{00000000-0008-0000-0200-00000002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513" name="Text Box 34">
          <a:extLst>
            <a:ext uri="{FF2B5EF4-FFF2-40B4-BE49-F238E27FC236}">
              <a16:creationId xmlns:a16="http://schemas.microsoft.com/office/drawing/2014/main" id="{00000000-0008-0000-0200-00000102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514" name="Text Box 35">
          <a:extLst>
            <a:ext uri="{FF2B5EF4-FFF2-40B4-BE49-F238E27FC236}">
              <a16:creationId xmlns:a16="http://schemas.microsoft.com/office/drawing/2014/main" id="{00000000-0008-0000-0200-00000202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515" name="Text Box 36">
          <a:extLst>
            <a:ext uri="{FF2B5EF4-FFF2-40B4-BE49-F238E27FC236}">
              <a16:creationId xmlns:a16="http://schemas.microsoft.com/office/drawing/2014/main" id="{00000000-0008-0000-0200-00000302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516" name="Text Box 37">
          <a:extLst>
            <a:ext uri="{FF2B5EF4-FFF2-40B4-BE49-F238E27FC236}">
              <a16:creationId xmlns:a16="http://schemas.microsoft.com/office/drawing/2014/main" id="{00000000-0008-0000-0200-00000402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517" name="Text Box 38">
          <a:extLst>
            <a:ext uri="{FF2B5EF4-FFF2-40B4-BE49-F238E27FC236}">
              <a16:creationId xmlns:a16="http://schemas.microsoft.com/office/drawing/2014/main" id="{00000000-0008-0000-0200-00000502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518" name="Text Box 39">
          <a:extLst>
            <a:ext uri="{FF2B5EF4-FFF2-40B4-BE49-F238E27FC236}">
              <a16:creationId xmlns:a16="http://schemas.microsoft.com/office/drawing/2014/main" id="{00000000-0008-0000-0200-00000602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519" name="Text Box 40">
          <a:extLst>
            <a:ext uri="{FF2B5EF4-FFF2-40B4-BE49-F238E27FC236}">
              <a16:creationId xmlns:a16="http://schemas.microsoft.com/office/drawing/2014/main" id="{00000000-0008-0000-0200-00000702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520" name="Text Box 41">
          <a:extLst>
            <a:ext uri="{FF2B5EF4-FFF2-40B4-BE49-F238E27FC236}">
              <a16:creationId xmlns:a16="http://schemas.microsoft.com/office/drawing/2014/main" id="{00000000-0008-0000-0200-00000802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521" name="Text Box 42">
          <a:extLst>
            <a:ext uri="{FF2B5EF4-FFF2-40B4-BE49-F238E27FC236}">
              <a16:creationId xmlns:a16="http://schemas.microsoft.com/office/drawing/2014/main" id="{00000000-0008-0000-0200-00000902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522" name="Text Box 43">
          <a:extLst>
            <a:ext uri="{FF2B5EF4-FFF2-40B4-BE49-F238E27FC236}">
              <a16:creationId xmlns:a16="http://schemas.microsoft.com/office/drawing/2014/main" id="{00000000-0008-0000-0200-00000A02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523" name="Text Box 44">
          <a:extLst>
            <a:ext uri="{FF2B5EF4-FFF2-40B4-BE49-F238E27FC236}">
              <a16:creationId xmlns:a16="http://schemas.microsoft.com/office/drawing/2014/main" id="{00000000-0008-0000-0200-00000B02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524" name="Text Box 45">
          <a:extLst>
            <a:ext uri="{FF2B5EF4-FFF2-40B4-BE49-F238E27FC236}">
              <a16:creationId xmlns:a16="http://schemas.microsoft.com/office/drawing/2014/main" id="{00000000-0008-0000-0200-00000C02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525" name="Texto 17">
          <a:extLst>
            <a:ext uri="{FF2B5EF4-FFF2-40B4-BE49-F238E27FC236}">
              <a16:creationId xmlns:a16="http://schemas.microsoft.com/office/drawing/2014/main" id="{00000000-0008-0000-0200-00000D02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526" name="Text Box 75">
          <a:extLst>
            <a:ext uri="{FF2B5EF4-FFF2-40B4-BE49-F238E27FC236}">
              <a16:creationId xmlns:a16="http://schemas.microsoft.com/office/drawing/2014/main" id="{00000000-0008-0000-0200-00000E02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527" name="Text Box 76">
          <a:extLst>
            <a:ext uri="{FF2B5EF4-FFF2-40B4-BE49-F238E27FC236}">
              <a16:creationId xmlns:a16="http://schemas.microsoft.com/office/drawing/2014/main" id="{00000000-0008-0000-0200-00000F02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528" name="Text Box 77">
          <a:extLst>
            <a:ext uri="{FF2B5EF4-FFF2-40B4-BE49-F238E27FC236}">
              <a16:creationId xmlns:a16="http://schemas.microsoft.com/office/drawing/2014/main" id="{00000000-0008-0000-0200-00001002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529" name="Text Box 78">
          <a:extLst>
            <a:ext uri="{FF2B5EF4-FFF2-40B4-BE49-F238E27FC236}">
              <a16:creationId xmlns:a16="http://schemas.microsoft.com/office/drawing/2014/main" id="{00000000-0008-0000-0200-00001102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530" name="Text Box 79">
          <a:extLst>
            <a:ext uri="{FF2B5EF4-FFF2-40B4-BE49-F238E27FC236}">
              <a16:creationId xmlns:a16="http://schemas.microsoft.com/office/drawing/2014/main" id="{00000000-0008-0000-0200-00001202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531" name="Text Box 80">
          <a:extLst>
            <a:ext uri="{FF2B5EF4-FFF2-40B4-BE49-F238E27FC236}">
              <a16:creationId xmlns:a16="http://schemas.microsoft.com/office/drawing/2014/main" id="{00000000-0008-0000-0200-00001302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532" name="Text Box 81">
          <a:extLst>
            <a:ext uri="{FF2B5EF4-FFF2-40B4-BE49-F238E27FC236}">
              <a16:creationId xmlns:a16="http://schemas.microsoft.com/office/drawing/2014/main" id="{00000000-0008-0000-0200-00001402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533" name="Text Box 82">
          <a:extLst>
            <a:ext uri="{FF2B5EF4-FFF2-40B4-BE49-F238E27FC236}">
              <a16:creationId xmlns:a16="http://schemas.microsoft.com/office/drawing/2014/main" id="{00000000-0008-0000-0200-00001502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534" name="Text Box 83">
          <a:extLst>
            <a:ext uri="{FF2B5EF4-FFF2-40B4-BE49-F238E27FC236}">
              <a16:creationId xmlns:a16="http://schemas.microsoft.com/office/drawing/2014/main" id="{00000000-0008-0000-0200-00001602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535" name="Text Box 84">
          <a:extLst>
            <a:ext uri="{FF2B5EF4-FFF2-40B4-BE49-F238E27FC236}">
              <a16:creationId xmlns:a16="http://schemas.microsoft.com/office/drawing/2014/main" id="{00000000-0008-0000-0200-00001702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536" name="Text Box 85">
          <a:extLst>
            <a:ext uri="{FF2B5EF4-FFF2-40B4-BE49-F238E27FC236}">
              <a16:creationId xmlns:a16="http://schemas.microsoft.com/office/drawing/2014/main" id="{00000000-0008-0000-0200-00001802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537" name="Text Box 86">
          <a:extLst>
            <a:ext uri="{FF2B5EF4-FFF2-40B4-BE49-F238E27FC236}">
              <a16:creationId xmlns:a16="http://schemas.microsoft.com/office/drawing/2014/main" id="{00000000-0008-0000-0200-00001902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538" name="Text Box 87">
          <a:extLst>
            <a:ext uri="{FF2B5EF4-FFF2-40B4-BE49-F238E27FC236}">
              <a16:creationId xmlns:a16="http://schemas.microsoft.com/office/drawing/2014/main" id="{00000000-0008-0000-0200-00001A02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15</xdr:row>
      <xdr:rowOff>7900</xdr:rowOff>
    </xdr:to>
    <xdr:sp macro="" textlink="">
      <xdr:nvSpPr>
        <xdr:cNvPr id="539" name="Text Box 88">
          <a:extLst>
            <a:ext uri="{FF2B5EF4-FFF2-40B4-BE49-F238E27FC236}">
              <a16:creationId xmlns:a16="http://schemas.microsoft.com/office/drawing/2014/main" id="{00000000-0008-0000-0200-00001B020000}"/>
            </a:ext>
          </a:extLst>
        </xdr:cNvPr>
        <xdr:cNvSpPr txBox="1">
          <a:spLocks noChangeArrowheads="1"/>
        </xdr:cNvSpPr>
      </xdr:nvSpPr>
      <xdr:spPr bwMode="auto">
        <a:xfrm>
          <a:off x="123825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40" name="Text Box 46">
          <a:extLst>
            <a:ext uri="{FF2B5EF4-FFF2-40B4-BE49-F238E27FC236}">
              <a16:creationId xmlns:a16="http://schemas.microsoft.com/office/drawing/2014/main" id="{00000000-0008-0000-0200-00001C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41" name="Text Box 47">
          <a:extLst>
            <a:ext uri="{FF2B5EF4-FFF2-40B4-BE49-F238E27FC236}">
              <a16:creationId xmlns:a16="http://schemas.microsoft.com/office/drawing/2014/main" id="{00000000-0008-0000-0200-00001D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42" name="Text Box 48">
          <a:extLst>
            <a:ext uri="{FF2B5EF4-FFF2-40B4-BE49-F238E27FC236}">
              <a16:creationId xmlns:a16="http://schemas.microsoft.com/office/drawing/2014/main" id="{00000000-0008-0000-0200-00001E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43" name="Text Box 49">
          <a:extLst>
            <a:ext uri="{FF2B5EF4-FFF2-40B4-BE49-F238E27FC236}">
              <a16:creationId xmlns:a16="http://schemas.microsoft.com/office/drawing/2014/main" id="{00000000-0008-0000-0200-00001F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44" name="Text Box 50">
          <a:extLst>
            <a:ext uri="{FF2B5EF4-FFF2-40B4-BE49-F238E27FC236}">
              <a16:creationId xmlns:a16="http://schemas.microsoft.com/office/drawing/2014/main" id="{00000000-0008-0000-0200-000020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45" name="Text Box 51">
          <a:extLst>
            <a:ext uri="{FF2B5EF4-FFF2-40B4-BE49-F238E27FC236}">
              <a16:creationId xmlns:a16="http://schemas.microsoft.com/office/drawing/2014/main" id="{00000000-0008-0000-0200-000021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46" name="Text Box 52">
          <a:extLst>
            <a:ext uri="{FF2B5EF4-FFF2-40B4-BE49-F238E27FC236}">
              <a16:creationId xmlns:a16="http://schemas.microsoft.com/office/drawing/2014/main" id="{00000000-0008-0000-0200-000022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47" name="Text Box 53">
          <a:extLst>
            <a:ext uri="{FF2B5EF4-FFF2-40B4-BE49-F238E27FC236}">
              <a16:creationId xmlns:a16="http://schemas.microsoft.com/office/drawing/2014/main" id="{00000000-0008-0000-0200-000023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48" name="Text Box 54">
          <a:extLst>
            <a:ext uri="{FF2B5EF4-FFF2-40B4-BE49-F238E27FC236}">
              <a16:creationId xmlns:a16="http://schemas.microsoft.com/office/drawing/2014/main" id="{00000000-0008-0000-0200-000024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49" name="Text Box 55">
          <a:extLst>
            <a:ext uri="{FF2B5EF4-FFF2-40B4-BE49-F238E27FC236}">
              <a16:creationId xmlns:a16="http://schemas.microsoft.com/office/drawing/2014/main" id="{00000000-0008-0000-0200-000025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50" name="Text Box 56">
          <a:extLst>
            <a:ext uri="{FF2B5EF4-FFF2-40B4-BE49-F238E27FC236}">
              <a16:creationId xmlns:a16="http://schemas.microsoft.com/office/drawing/2014/main" id="{00000000-0008-0000-0200-000026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51" name="Text Box 57">
          <a:extLst>
            <a:ext uri="{FF2B5EF4-FFF2-40B4-BE49-F238E27FC236}">
              <a16:creationId xmlns:a16="http://schemas.microsoft.com/office/drawing/2014/main" id="{00000000-0008-0000-0200-000027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52" name="Text Box 58">
          <a:extLst>
            <a:ext uri="{FF2B5EF4-FFF2-40B4-BE49-F238E27FC236}">
              <a16:creationId xmlns:a16="http://schemas.microsoft.com/office/drawing/2014/main" id="{00000000-0008-0000-0200-000028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53" name="Text Box 59">
          <a:extLst>
            <a:ext uri="{FF2B5EF4-FFF2-40B4-BE49-F238E27FC236}">
              <a16:creationId xmlns:a16="http://schemas.microsoft.com/office/drawing/2014/main" id="{00000000-0008-0000-0200-000029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54" name="Text Box 60">
          <a:extLst>
            <a:ext uri="{FF2B5EF4-FFF2-40B4-BE49-F238E27FC236}">
              <a16:creationId xmlns:a16="http://schemas.microsoft.com/office/drawing/2014/main" id="{00000000-0008-0000-0200-00002A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55" name="Text Box 61">
          <a:extLst>
            <a:ext uri="{FF2B5EF4-FFF2-40B4-BE49-F238E27FC236}">
              <a16:creationId xmlns:a16="http://schemas.microsoft.com/office/drawing/2014/main" id="{00000000-0008-0000-0200-00002B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56" name="Text Box 62">
          <a:extLst>
            <a:ext uri="{FF2B5EF4-FFF2-40B4-BE49-F238E27FC236}">
              <a16:creationId xmlns:a16="http://schemas.microsoft.com/office/drawing/2014/main" id="{00000000-0008-0000-0200-00002C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57" name="Text Box 63">
          <a:extLst>
            <a:ext uri="{FF2B5EF4-FFF2-40B4-BE49-F238E27FC236}">
              <a16:creationId xmlns:a16="http://schemas.microsoft.com/office/drawing/2014/main" id="{00000000-0008-0000-0200-00002D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58" name="Text Box 64">
          <a:extLst>
            <a:ext uri="{FF2B5EF4-FFF2-40B4-BE49-F238E27FC236}">
              <a16:creationId xmlns:a16="http://schemas.microsoft.com/office/drawing/2014/main" id="{00000000-0008-0000-0200-00002E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59" name="Text Box 65">
          <a:extLst>
            <a:ext uri="{FF2B5EF4-FFF2-40B4-BE49-F238E27FC236}">
              <a16:creationId xmlns:a16="http://schemas.microsoft.com/office/drawing/2014/main" id="{00000000-0008-0000-0200-00002F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60" name="Text Box 66">
          <a:extLst>
            <a:ext uri="{FF2B5EF4-FFF2-40B4-BE49-F238E27FC236}">
              <a16:creationId xmlns:a16="http://schemas.microsoft.com/office/drawing/2014/main" id="{00000000-0008-0000-0200-000030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61" name="Text Box 67">
          <a:extLst>
            <a:ext uri="{FF2B5EF4-FFF2-40B4-BE49-F238E27FC236}">
              <a16:creationId xmlns:a16="http://schemas.microsoft.com/office/drawing/2014/main" id="{00000000-0008-0000-0200-000031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62" name="Text Box 68">
          <a:extLst>
            <a:ext uri="{FF2B5EF4-FFF2-40B4-BE49-F238E27FC236}">
              <a16:creationId xmlns:a16="http://schemas.microsoft.com/office/drawing/2014/main" id="{00000000-0008-0000-0200-000032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63" name="Text Box 69">
          <a:extLst>
            <a:ext uri="{FF2B5EF4-FFF2-40B4-BE49-F238E27FC236}">
              <a16:creationId xmlns:a16="http://schemas.microsoft.com/office/drawing/2014/main" id="{00000000-0008-0000-0200-000033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64" name="Text Box 70">
          <a:extLst>
            <a:ext uri="{FF2B5EF4-FFF2-40B4-BE49-F238E27FC236}">
              <a16:creationId xmlns:a16="http://schemas.microsoft.com/office/drawing/2014/main" id="{00000000-0008-0000-0200-000034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65" name="Text Box 71">
          <a:extLst>
            <a:ext uri="{FF2B5EF4-FFF2-40B4-BE49-F238E27FC236}">
              <a16:creationId xmlns:a16="http://schemas.microsoft.com/office/drawing/2014/main" id="{00000000-0008-0000-0200-000035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66" name="Text Box 72">
          <a:extLst>
            <a:ext uri="{FF2B5EF4-FFF2-40B4-BE49-F238E27FC236}">
              <a16:creationId xmlns:a16="http://schemas.microsoft.com/office/drawing/2014/main" id="{00000000-0008-0000-0200-000036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67" name="Text Box 73">
          <a:extLst>
            <a:ext uri="{FF2B5EF4-FFF2-40B4-BE49-F238E27FC236}">
              <a16:creationId xmlns:a16="http://schemas.microsoft.com/office/drawing/2014/main" id="{00000000-0008-0000-0200-000037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68" name="Text Box 89">
          <a:extLst>
            <a:ext uri="{FF2B5EF4-FFF2-40B4-BE49-F238E27FC236}">
              <a16:creationId xmlns:a16="http://schemas.microsoft.com/office/drawing/2014/main" id="{00000000-0008-0000-0200-000038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69" name="Text Box 90">
          <a:extLst>
            <a:ext uri="{FF2B5EF4-FFF2-40B4-BE49-F238E27FC236}">
              <a16:creationId xmlns:a16="http://schemas.microsoft.com/office/drawing/2014/main" id="{00000000-0008-0000-0200-000039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70" name="Text Box 91">
          <a:extLst>
            <a:ext uri="{FF2B5EF4-FFF2-40B4-BE49-F238E27FC236}">
              <a16:creationId xmlns:a16="http://schemas.microsoft.com/office/drawing/2014/main" id="{00000000-0008-0000-0200-00003A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71" name="Text Box 92">
          <a:extLst>
            <a:ext uri="{FF2B5EF4-FFF2-40B4-BE49-F238E27FC236}">
              <a16:creationId xmlns:a16="http://schemas.microsoft.com/office/drawing/2014/main" id="{00000000-0008-0000-0200-00003B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72" name="Text Box 93">
          <a:extLst>
            <a:ext uri="{FF2B5EF4-FFF2-40B4-BE49-F238E27FC236}">
              <a16:creationId xmlns:a16="http://schemas.microsoft.com/office/drawing/2014/main" id="{00000000-0008-0000-0200-00003C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73" name="Text Box 94">
          <a:extLst>
            <a:ext uri="{FF2B5EF4-FFF2-40B4-BE49-F238E27FC236}">
              <a16:creationId xmlns:a16="http://schemas.microsoft.com/office/drawing/2014/main" id="{00000000-0008-0000-0200-00003D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74" name="Text Box 95">
          <a:extLst>
            <a:ext uri="{FF2B5EF4-FFF2-40B4-BE49-F238E27FC236}">
              <a16:creationId xmlns:a16="http://schemas.microsoft.com/office/drawing/2014/main" id="{00000000-0008-0000-0200-00003E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75" name="Text Box 96">
          <a:extLst>
            <a:ext uri="{FF2B5EF4-FFF2-40B4-BE49-F238E27FC236}">
              <a16:creationId xmlns:a16="http://schemas.microsoft.com/office/drawing/2014/main" id="{00000000-0008-0000-0200-00003F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76" name="Text Box 97">
          <a:extLst>
            <a:ext uri="{FF2B5EF4-FFF2-40B4-BE49-F238E27FC236}">
              <a16:creationId xmlns:a16="http://schemas.microsoft.com/office/drawing/2014/main" id="{00000000-0008-0000-0200-000040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77" name="Text Box 98">
          <a:extLst>
            <a:ext uri="{FF2B5EF4-FFF2-40B4-BE49-F238E27FC236}">
              <a16:creationId xmlns:a16="http://schemas.microsoft.com/office/drawing/2014/main" id="{00000000-0008-0000-0200-000041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78" name="Text Box 99">
          <a:extLst>
            <a:ext uri="{FF2B5EF4-FFF2-40B4-BE49-F238E27FC236}">
              <a16:creationId xmlns:a16="http://schemas.microsoft.com/office/drawing/2014/main" id="{00000000-0008-0000-0200-000042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79" name="Text Box 100">
          <a:extLst>
            <a:ext uri="{FF2B5EF4-FFF2-40B4-BE49-F238E27FC236}">
              <a16:creationId xmlns:a16="http://schemas.microsoft.com/office/drawing/2014/main" id="{00000000-0008-0000-0200-000043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80" name="Text Box 101">
          <a:extLst>
            <a:ext uri="{FF2B5EF4-FFF2-40B4-BE49-F238E27FC236}">
              <a16:creationId xmlns:a16="http://schemas.microsoft.com/office/drawing/2014/main" id="{00000000-0008-0000-0200-000044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81" name="Text Box 102">
          <a:extLst>
            <a:ext uri="{FF2B5EF4-FFF2-40B4-BE49-F238E27FC236}">
              <a16:creationId xmlns:a16="http://schemas.microsoft.com/office/drawing/2014/main" id="{00000000-0008-0000-0200-000045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82" name="Text Box 103">
          <a:extLst>
            <a:ext uri="{FF2B5EF4-FFF2-40B4-BE49-F238E27FC236}">
              <a16:creationId xmlns:a16="http://schemas.microsoft.com/office/drawing/2014/main" id="{00000000-0008-0000-0200-000046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83" name="Text Box 104">
          <a:extLst>
            <a:ext uri="{FF2B5EF4-FFF2-40B4-BE49-F238E27FC236}">
              <a16:creationId xmlns:a16="http://schemas.microsoft.com/office/drawing/2014/main" id="{00000000-0008-0000-0200-000047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84" name="Text Box 105">
          <a:extLst>
            <a:ext uri="{FF2B5EF4-FFF2-40B4-BE49-F238E27FC236}">
              <a16:creationId xmlns:a16="http://schemas.microsoft.com/office/drawing/2014/main" id="{00000000-0008-0000-0200-000048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85" name="Text Box 106">
          <a:extLst>
            <a:ext uri="{FF2B5EF4-FFF2-40B4-BE49-F238E27FC236}">
              <a16:creationId xmlns:a16="http://schemas.microsoft.com/office/drawing/2014/main" id="{00000000-0008-0000-0200-000049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86" name="Text Box 107">
          <a:extLst>
            <a:ext uri="{FF2B5EF4-FFF2-40B4-BE49-F238E27FC236}">
              <a16:creationId xmlns:a16="http://schemas.microsoft.com/office/drawing/2014/main" id="{00000000-0008-0000-0200-00004A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87" name="Text Box 108">
          <a:extLst>
            <a:ext uri="{FF2B5EF4-FFF2-40B4-BE49-F238E27FC236}">
              <a16:creationId xmlns:a16="http://schemas.microsoft.com/office/drawing/2014/main" id="{00000000-0008-0000-0200-00004B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88" name="Text Box 109">
          <a:extLst>
            <a:ext uri="{FF2B5EF4-FFF2-40B4-BE49-F238E27FC236}">
              <a16:creationId xmlns:a16="http://schemas.microsoft.com/office/drawing/2014/main" id="{00000000-0008-0000-0200-00004C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89" name="Text Box 110">
          <a:extLst>
            <a:ext uri="{FF2B5EF4-FFF2-40B4-BE49-F238E27FC236}">
              <a16:creationId xmlns:a16="http://schemas.microsoft.com/office/drawing/2014/main" id="{00000000-0008-0000-0200-00004D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90" name="Text Box 111">
          <a:extLst>
            <a:ext uri="{FF2B5EF4-FFF2-40B4-BE49-F238E27FC236}">
              <a16:creationId xmlns:a16="http://schemas.microsoft.com/office/drawing/2014/main" id="{00000000-0008-0000-0200-00004E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91" name="Text Box 112">
          <a:extLst>
            <a:ext uri="{FF2B5EF4-FFF2-40B4-BE49-F238E27FC236}">
              <a16:creationId xmlns:a16="http://schemas.microsoft.com/office/drawing/2014/main" id="{00000000-0008-0000-0200-00004F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92" name="Text Box 113">
          <a:extLst>
            <a:ext uri="{FF2B5EF4-FFF2-40B4-BE49-F238E27FC236}">
              <a16:creationId xmlns:a16="http://schemas.microsoft.com/office/drawing/2014/main" id="{00000000-0008-0000-0200-000050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93" name="Text Box 114">
          <a:extLst>
            <a:ext uri="{FF2B5EF4-FFF2-40B4-BE49-F238E27FC236}">
              <a16:creationId xmlns:a16="http://schemas.microsoft.com/office/drawing/2014/main" id="{00000000-0008-0000-0200-000051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94" name="Text Box 115">
          <a:extLst>
            <a:ext uri="{FF2B5EF4-FFF2-40B4-BE49-F238E27FC236}">
              <a16:creationId xmlns:a16="http://schemas.microsoft.com/office/drawing/2014/main" id="{00000000-0008-0000-0200-000052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95" name="Text Box 116">
          <a:extLst>
            <a:ext uri="{FF2B5EF4-FFF2-40B4-BE49-F238E27FC236}">
              <a16:creationId xmlns:a16="http://schemas.microsoft.com/office/drawing/2014/main" id="{00000000-0008-0000-0200-000053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96" name="Text Box 117">
          <a:extLst>
            <a:ext uri="{FF2B5EF4-FFF2-40B4-BE49-F238E27FC236}">
              <a16:creationId xmlns:a16="http://schemas.microsoft.com/office/drawing/2014/main" id="{00000000-0008-0000-0200-000054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97" name="Text Box 118">
          <a:extLst>
            <a:ext uri="{FF2B5EF4-FFF2-40B4-BE49-F238E27FC236}">
              <a16:creationId xmlns:a16="http://schemas.microsoft.com/office/drawing/2014/main" id="{00000000-0008-0000-0200-000055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98" name="Text Box 119">
          <a:extLst>
            <a:ext uri="{FF2B5EF4-FFF2-40B4-BE49-F238E27FC236}">
              <a16:creationId xmlns:a16="http://schemas.microsoft.com/office/drawing/2014/main" id="{00000000-0008-0000-0200-000056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599" name="Text Box 120">
          <a:extLst>
            <a:ext uri="{FF2B5EF4-FFF2-40B4-BE49-F238E27FC236}">
              <a16:creationId xmlns:a16="http://schemas.microsoft.com/office/drawing/2014/main" id="{00000000-0008-0000-0200-000057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00" name="Text Box 121">
          <a:extLst>
            <a:ext uri="{FF2B5EF4-FFF2-40B4-BE49-F238E27FC236}">
              <a16:creationId xmlns:a16="http://schemas.microsoft.com/office/drawing/2014/main" id="{00000000-0008-0000-0200-000058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01" name="Text Box 122">
          <a:extLst>
            <a:ext uri="{FF2B5EF4-FFF2-40B4-BE49-F238E27FC236}">
              <a16:creationId xmlns:a16="http://schemas.microsoft.com/office/drawing/2014/main" id="{00000000-0008-0000-0200-000059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02" name="Text Box 123">
          <a:extLst>
            <a:ext uri="{FF2B5EF4-FFF2-40B4-BE49-F238E27FC236}">
              <a16:creationId xmlns:a16="http://schemas.microsoft.com/office/drawing/2014/main" id="{00000000-0008-0000-0200-00005A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03" name="Text Box 124">
          <a:extLst>
            <a:ext uri="{FF2B5EF4-FFF2-40B4-BE49-F238E27FC236}">
              <a16:creationId xmlns:a16="http://schemas.microsoft.com/office/drawing/2014/main" id="{00000000-0008-0000-0200-00005B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04" name="Text Box 125">
          <a:extLst>
            <a:ext uri="{FF2B5EF4-FFF2-40B4-BE49-F238E27FC236}">
              <a16:creationId xmlns:a16="http://schemas.microsoft.com/office/drawing/2014/main" id="{00000000-0008-0000-0200-00005C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05" name="Text Box 126">
          <a:extLst>
            <a:ext uri="{FF2B5EF4-FFF2-40B4-BE49-F238E27FC236}">
              <a16:creationId xmlns:a16="http://schemas.microsoft.com/office/drawing/2014/main" id="{00000000-0008-0000-0200-00005D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06" name="Text Box 127">
          <a:extLst>
            <a:ext uri="{FF2B5EF4-FFF2-40B4-BE49-F238E27FC236}">
              <a16:creationId xmlns:a16="http://schemas.microsoft.com/office/drawing/2014/main" id="{00000000-0008-0000-0200-00005E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07" name="Text Box 128">
          <a:extLst>
            <a:ext uri="{FF2B5EF4-FFF2-40B4-BE49-F238E27FC236}">
              <a16:creationId xmlns:a16="http://schemas.microsoft.com/office/drawing/2014/main" id="{00000000-0008-0000-0200-00005F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08" name="Text Box 129">
          <a:extLst>
            <a:ext uri="{FF2B5EF4-FFF2-40B4-BE49-F238E27FC236}">
              <a16:creationId xmlns:a16="http://schemas.microsoft.com/office/drawing/2014/main" id="{00000000-0008-0000-0200-000060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09" name="Text Box 130">
          <a:extLst>
            <a:ext uri="{FF2B5EF4-FFF2-40B4-BE49-F238E27FC236}">
              <a16:creationId xmlns:a16="http://schemas.microsoft.com/office/drawing/2014/main" id="{00000000-0008-0000-0200-000061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10" name="Text Box 131">
          <a:extLst>
            <a:ext uri="{FF2B5EF4-FFF2-40B4-BE49-F238E27FC236}">
              <a16:creationId xmlns:a16="http://schemas.microsoft.com/office/drawing/2014/main" id="{00000000-0008-0000-0200-000062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11" name="Text Box 132">
          <a:extLst>
            <a:ext uri="{FF2B5EF4-FFF2-40B4-BE49-F238E27FC236}">
              <a16:creationId xmlns:a16="http://schemas.microsoft.com/office/drawing/2014/main" id="{00000000-0008-0000-0200-000063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12" name="Text Box 133">
          <a:extLst>
            <a:ext uri="{FF2B5EF4-FFF2-40B4-BE49-F238E27FC236}">
              <a16:creationId xmlns:a16="http://schemas.microsoft.com/office/drawing/2014/main" id="{00000000-0008-0000-0200-000064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13" name="Text Box 134">
          <a:extLst>
            <a:ext uri="{FF2B5EF4-FFF2-40B4-BE49-F238E27FC236}">
              <a16:creationId xmlns:a16="http://schemas.microsoft.com/office/drawing/2014/main" id="{00000000-0008-0000-0200-000065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14" name="Text Box 135">
          <a:extLst>
            <a:ext uri="{FF2B5EF4-FFF2-40B4-BE49-F238E27FC236}">
              <a16:creationId xmlns:a16="http://schemas.microsoft.com/office/drawing/2014/main" id="{00000000-0008-0000-0200-000066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15" name="Text Box 136">
          <a:extLst>
            <a:ext uri="{FF2B5EF4-FFF2-40B4-BE49-F238E27FC236}">
              <a16:creationId xmlns:a16="http://schemas.microsoft.com/office/drawing/2014/main" id="{00000000-0008-0000-0200-000067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16" name="Text Box 137">
          <a:extLst>
            <a:ext uri="{FF2B5EF4-FFF2-40B4-BE49-F238E27FC236}">
              <a16:creationId xmlns:a16="http://schemas.microsoft.com/office/drawing/2014/main" id="{00000000-0008-0000-0200-000068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17" name="Text Box 138">
          <a:extLst>
            <a:ext uri="{FF2B5EF4-FFF2-40B4-BE49-F238E27FC236}">
              <a16:creationId xmlns:a16="http://schemas.microsoft.com/office/drawing/2014/main" id="{00000000-0008-0000-0200-000069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18" name="Text Box 139">
          <a:extLst>
            <a:ext uri="{FF2B5EF4-FFF2-40B4-BE49-F238E27FC236}">
              <a16:creationId xmlns:a16="http://schemas.microsoft.com/office/drawing/2014/main" id="{00000000-0008-0000-0200-00006A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19" name="Text Box 140">
          <a:extLst>
            <a:ext uri="{FF2B5EF4-FFF2-40B4-BE49-F238E27FC236}">
              <a16:creationId xmlns:a16="http://schemas.microsoft.com/office/drawing/2014/main" id="{00000000-0008-0000-0200-00006B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20" name="Text Box 141">
          <a:extLst>
            <a:ext uri="{FF2B5EF4-FFF2-40B4-BE49-F238E27FC236}">
              <a16:creationId xmlns:a16="http://schemas.microsoft.com/office/drawing/2014/main" id="{00000000-0008-0000-0200-00006C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21" name="Texto 17">
          <a:extLst>
            <a:ext uri="{FF2B5EF4-FFF2-40B4-BE49-F238E27FC236}">
              <a16:creationId xmlns:a16="http://schemas.microsoft.com/office/drawing/2014/main" id="{00000000-0008-0000-0200-00006D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22" name="Text Box 143">
          <a:extLst>
            <a:ext uri="{FF2B5EF4-FFF2-40B4-BE49-F238E27FC236}">
              <a16:creationId xmlns:a16="http://schemas.microsoft.com/office/drawing/2014/main" id="{00000000-0008-0000-0200-00006E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23" name="Text Box 144">
          <a:extLst>
            <a:ext uri="{FF2B5EF4-FFF2-40B4-BE49-F238E27FC236}">
              <a16:creationId xmlns:a16="http://schemas.microsoft.com/office/drawing/2014/main" id="{00000000-0008-0000-0200-00006F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24" name="Text Box 145">
          <a:extLst>
            <a:ext uri="{FF2B5EF4-FFF2-40B4-BE49-F238E27FC236}">
              <a16:creationId xmlns:a16="http://schemas.microsoft.com/office/drawing/2014/main" id="{00000000-0008-0000-0200-000070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25" name="Text Box 146">
          <a:extLst>
            <a:ext uri="{FF2B5EF4-FFF2-40B4-BE49-F238E27FC236}">
              <a16:creationId xmlns:a16="http://schemas.microsoft.com/office/drawing/2014/main" id="{00000000-0008-0000-0200-000071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26" name="Text Box 147">
          <a:extLst>
            <a:ext uri="{FF2B5EF4-FFF2-40B4-BE49-F238E27FC236}">
              <a16:creationId xmlns:a16="http://schemas.microsoft.com/office/drawing/2014/main" id="{00000000-0008-0000-0200-000072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27" name="Text Box 148">
          <a:extLst>
            <a:ext uri="{FF2B5EF4-FFF2-40B4-BE49-F238E27FC236}">
              <a16:creationId xmlns:a16="http://schemas.microsoft.com/office/drawing/2014/main" id="{00000000-0008-0000-0200-000073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28" name="Text Box 149">
          <a:extLst>
            <a:ext uri="{FF2B5EF4-FFF2-40B4-BE49-F238E27FC236}">
              <a16:creationId xmlns:a16="http://schemas.microsoft.com/office/drawing/2014/main" id="{00000000-0008-0000-0200-000074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29" name="Text Box 150">
          <a:extLst>
            <a:ext uri="{FF2B5EF4-FFF2-40B4-BE49-F238E27FC236}">
              <a16:creationId xmlns:a16="http://schemas.microsoft.com/office/drawing/2014/main" id="{00000000-0008-0000-0200-000075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30" name="Text Box 151">
          <a:extLst>
            <a:ext uri="{FF2B5EF4-FFF2-40B4-BE49-F238E27FC236}">
              <a16:creationId xmlns:a16="http://schemas.microsoft.com/office/drawing/2014/main" id="{00000000-0008-0000-0200-000076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31" name="Text Box 152">
          <a:extLst>
            <a:ext uri="{FF2B5EF4-FFF2-40B4-BE49-F238E27FC236}">
              <a16:creationId xmlns:a16="http://schemas.microsoft.com/office/drawing/2014/main" id="{00000000-0008-0000-0200-000077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32" name="Text Box 153">
          <a:extLst>
            <a:ext uri="{FF2B5EF4-FFF2-40B4-BE49-F238E27FC236}">
              <a16:creationId xmlns:a16="http://schemas.microsoft.com/office/drawing/2014/main" id="{00000000-0008-0000-0200-000078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33" name="Text Box 154">
          <a:extLst>
            <a:ext uri="{FF2B5EF4-FFF2-40B4-BE49-F238E27FC236}">
              <a16:creationId xmlns:a16="http://schemas.microsoft.com/office/drawing/2014/main" id="{00000000-0008-0000-0200-000079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34" name="Text Box 155">
          <a:extLst>
            <a:ext uri="{FF2B5EF4-FFF2-40B4-BE49-F238E27FC236}">
              <a16:creationId xmlns:a16="http://schemas.microsoft.com/office/drawing/2014/main" id="{00000000-0008-0000-0200-00007A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35" name="Text Box 156">
          <a:extLst>
            <a:ext uri="{FF2B5EF4-FFF2-40B4-BE49-F238E27FC236}">
              <a16:creationId xmlns:a16="http://schemas.microsoft.com/office/drawing/2014/main" id="{00000000-0008-0000-0200-00007B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36" name="Texto 17">
          <a:extLst>
            <a:ext uri="{FF2B5EF4-FFF2-40B4-BE49-F238E27FC236}">
              <a16:creationId xmlns:a16="http://schemas.microsoft.com/office/drawing/2014/main" id="{00000000-0008-0000-0200-00007C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37" name="Text Box 158">
          <a:extLst>
            <a:ext uri="{FF2B5EF4-FFF2-40B4-BE49-F238E27FC236}">
              <a16:creationId xmlns:a16="http://schemas.microsoft.com/office/drawing/2014/main" id="{00000000-0008-0000-0200-00007D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38" name="Text Box 159">
          <a:extLst>
            <a:ext uri="{FF2B5EF4-FFF2-40B4-BE49-F238E27FC236}">
              <a16:creationId xmlns:a16="http://schemas.microsoft.com/office/drawing/2014/main" id="{00000000-0008-0000-0200-00007E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39" name="Text Box 160">
          <a:extLst>
            <a:ext uri="{FF2B5EF4-FFF2-40B4-BE49-F238E27FC236}">
              <a16:creationId xmlns:a16="http://schemas.microsoft.com/office/drawing/2014/main" id="{00000000-0008-0000-0200-00007F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40" name="Text Box 161">
          <a:extLst>
            <a:ext uri="{FF2B5EF4-FFF2-40B4-BE49-F238E27FC236}">
              <a16:creationId xmlns:a16="http://schemas.microsoft.com/office/drawing/2014/main" id="{00000000-0008-0000-0200-000080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41" name="Text Box 162">
          <a:extLst>
            <a:ext uri="{FF2B5EF4-FFF2-40B4-BE49-F238E27FC236}">
              <a16:creationId xmlns:a16="http://schemas.microsoft.com/office/drawing/2014/main" id="{00000000-0008-0000-0200-000081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42" name="Text Box 163">
          <a:extLst>
            <a:ext uri="{FF2B5EF4-FFF2-40B4-BE49-F238E27FC236}">
              <a16:creationId xmlns:a16="http://schemas.microsoft.com/office/drawing/2014/main" id="{00000000-0008-0000-0200-000082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43" name="Text Box 164">
          <a:extLst>
            <a:ext uri="{FF2B5EF4-FFF2-40B4-BE49-F238E27FC236}">
              <a16:creationId xmlns:a16="http://schemas.microsoft.com/office/drawing/2014/main" id="{00000000-0008-0000-0200-000083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44" name="Text Box 165">
          <a:extLst>
            <a:ext uri="{FF2B5EF4-FFF2-40B4-BE49-F238E27FC236}">
              <a16:creationId xmlns:a16="http://schemas.microsoft.com/office/drawing/2014/main" id="{00000000-0008-0000-0200-000084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45" name="Text Box 166">
          <a:extLst>
            <a:ext uri="{FF2B5EF4-FFF2-40B4-BE49-F238E27FC236}">
              <a16:creationId xmlns:a16="http://schemas.microsoft.com/office/drawing/2014/main" id="{00000000-0008-0000-0200-000085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46" name="Text Box 167">
          <a:extLst>
            <a:ext uri="{FF2B5EF4-FFF2-40B4-BE49-F238E27FC236}">
              <a16:creationId xmlns:a16="http://schemas.microsoft.com/office/drawing/2014/main" id="{00000000-0008-0000-0200-000086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47" name="Text Box 168">
          <a:extLst>
            <a:ext uri="{FF2B5EF4-FFF2-40B4-BE49-F238E27FC236}">
              <a16:creationId xmlns:a16="http://schemas.microsoft.com/office/drawing/2014/main" id="{00000000-0008-0000-0200-000087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48" name="Text Box 169">
          <a:extLst>
            <a:ext uri="{FF2B5EF4-FFF2-40B4-BE49-F238E27FC236}">
              <a16:creationId xmlns:a16="http://schemas.microsoft.com/office/drawing/2014/main" id="{00000000-0008-0000-0200-000088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49" name="Text Box 170">
          <a:extLst>
            <a:ext uri="{FF2B5EF4-FFF2-40B4-BE49-F238E27FC236}">
              <a16:creationId xmlns:a16="http://schemas.microsoft.com/office/drawing/2014/main" id="{00000000-0008-0000-0200-000089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50" name="Text Box 171">
          <a:extLst>
            <a:ext uri="{FF2B5EF4-FFF2-40B4-BE49-F238E27FC236}">
              <a16:creationId xmlns:a16="http://schemas.microsoft.com/office/drawing/2014/main" id="{00000000-0008-0000-0200-00008A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51" name="Text Box 172">
          <a:extLst>
            <a:ext uri="{FF2B5EF4-FFF2-40B4-BE49-F238E27FC236}">
              <a16:creationId xmlns:a16="http://schemas.microsoft.com/office/drawing/2014/main" id="{00000000-0008-0000-0200-00008B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52" name="Text Box 173">
          <a:extLst>
            <a:ext uri="{FF2B5EF4-FFF2-40B4-BE49-F238E27FC236}">
              <a16:creationId xmlns:a16="http://schemas.microsoft.com/office/drawing/2014/main" id="{00000000-0008-0000-0200-00008C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53" name="Text Box 174">
          <a:extLst>
            <a:ext uri="{FF2B5EF4-FFF2-40B4-BE49-F238E27FC236}">
              <a16:creationId xmlns:a16="http://schemas.microsoft.com/office/drawing/2014/main" id="{00000000-0008-0000-0200-00008D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54" name="Text Box 175">
          <a:extLst>
            <a:ext uri="{FF2B5EF4-FFF2-40B4-BE49-F238E27FC236}">
              <a16:creationId xmlns:a16="http://schemas.microsoft.com/office/drawing/2014/main" id="{00000000-0008-0000-0200-00008E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55" name="Text Box 176">
          <a:extLst>
            <a:ext uri="{FF2B5EF4-FFF2-40B4-BE49-F238E27FC236}">
              <a16:creationId xmlns:a16="http://schemas.microsoft.com/office/drawing/2014/main" id="{00000000-0008-0000-0200-00008F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56" name="Text Box 177">
          <a:extLst>
            <a:ext uri="{FF2B5EF4-FFF2-40B4-BE49-F238E27FC236}">
              <a16:creationId xmlns:a16="http://schemas.microsoft.com/office/drawing/2014/main" id="{00000000-0008-0000-0200-000090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15</xdr:row>
      <xdr:rowOff>7900</xdr:rowOff>
    </xdr:to>
    <xdr:sp macro="" textlink="">
      <xdr:nvSpPr>
        <xdr:cNvPr id="657" name="Text Box 178">
          <a:extLst>
            <a:ext uri="{FF2B5EF4-FFF2-40B4-BE49-F238E27FC236}">
              <a16:creationId xmlns:a16="http://schemas.microsoft.com/office/drawing/2014/main" id="{00000000-0008-0000-0200-000091020000}"/>
            </a:ext>
          </a:extLst>
        </xdr:cNvPr>
        <xdr:cNvSpPr txBox="1">
          <a:spLocks noChangeArrowheads="1"/>
        </xdr:cNvSpPr>
      </xdr:nvSpPr>
      <xdr:spPr bwMode="auto">
        <a:xfrm>
          <a:off x="31908750" y="809625"/>
          <a:ext cx="8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123825</xdr:colOff>
      <xdr:row>0</xdr:row>
      <xdr:rowOff>66675</xdr:rowOff>
    </xdr:from>
    <xdr:to>
      <xdr:col>2</xdr:col>
      <xdr:colOff>400050</xdr:colOff>
      <xdr:row>2</xdr:row>
      <xdr:rowOff>152400</xdr:rowOff>
    </xdr:to>
    <xdr:pic>
      <xdr:nvPicPr>
        <xdr:cNvPr id="658" name="Imagen 711" descr="thumbnail_Logo EDESO CMYK RGB">
          <a:extLst>
            <a:ext uri="{FF2B5EF4-FFF2-40B4-BE49-F238E27FC236}">
              <a16:creationId xmlns:a16="http://schemas.microsoft.com/office/drawing/2014/main" id="{00000000-0008-0000-02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66675"/>
          <a:ext cx="110490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4</xdr:row>
      <xdr:rowOff>0</xdr:rowOff>
    </xdr:from>
    <xdr:to>
      <xdr:col>10</xdr:col>
      <xdr:colOff>76200</xdr:colOff>
      <xdr:row>15</xdr:row>
      <xdr:rowOff>7900</xdr:rowOff>
    </xdr:to>
    <xdr:sp macro="" textlink="">
      <xdr:nvSpPr>
        <xdr:cNvPr id="659" name="Texto 17">
          <a:extLst>
            <a:ext uri="{FF2B5EF4-FFF2-40B4-BE49-F238E27FC236}">
              <a16:creationId xmlns:a16="http://schemas.microsoft.com/office/drawing/2014/main" id="{00000000-0008-0000-0200-000093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660" name="Text Box 32">
          <a:extLst>
            <a:ext uri="{FF2B5EF4-FFF2-40B4-BE49-F238E27FC236}">
              <a16:creationId xmlns:a16="http://schemas.microsoft.com/office/drawing/2014/main" id="{00000000-0008-0000-0200-000094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661" name="Text Box 33">
          <a:extLst>
            <a:ext uri="{FF2B5EF4-FFF2-40B4-BE49-F238E27FC236}">
              <a16:creationId xmlns:a16="http://schemas.microsoft.com/office/drawing/2014/main" id="{00000000-0008-0000-0200-000095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662" name="Text Box 34">
          <a:extLst>
            <a:ext uri="{FF2B5EF4-FFF2-40B4-BE49-F238E27FC236}">
              <a16:creationId xmlns:a16="http://schemas.microsoft.com/office/drawing/2014/main" id="{00000000-0008-0000-0200-000096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663" name="Text Box 35">
          <a:extLst>
            <a:ext uri="{FF2B5EF4-FFF2-40B4-BE49-F238E27FC236}">
              <a16:creationId xmlns:a16="http://schemas.microsoft.com/office/drawing/2014/main" id="{00000000-0008-0000-0200-000097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664" name="Text Box 36">
          <a:extLst>
            <a:ext uri="{FF2B5EF4-FFF2-40B4-BE49-F238E27FC236}">
              <a16:creationId xmlns:a16="http://schemas.microsoft.com/office/drawing/2014/main" id="{00000000-0008-0000-0200-000098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665" name="Text Box 37">
          <a:extLst>
            <a:ext uri="{FF2B5EF4-FFF2-40B4-BE49-F238E27FC236}">
              <a16:creationId xmlns:a16="http://schemas.microsoft.com/office/drawing/2014/main" id="{00000000-0008-0000-0200-000099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666" name="Text Box 38">
          <a:extLst>
            <a:ext uri="{FF2B5EF4-FFF2-40B4-BE49-F238E27FC236}">
              <a16:creationId xmlns:a16="http://schemas.microsoft.com/office/drawing/2014/main" id="{00000000-0008-0000-0200-00009A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667" name="Text Box 39">
          <a:extLst>
            <a:ext uri="{FF2B5EF4-FFF2-40B4-BE49-F238E27FC236}">
              <a16:creationId xmlns:a16="http://schemas.microsoft.com/office/drawing/2014/main" id="{00000000-0008-0000-0200-00009B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668" name="Text Box 40">
          <a:extLst>
            <a:ext uri="{FF2B5EF4-FFF2-40B4-BE49-F238E27FC236}">
              <a16:creationId xmlns:a16="http://schemas.microsoft.com/office/drawing/2014/main" id="{00000000-0008-0000-0200-00009C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669" name="Text Box 41">
          <a:extLst>
            <a:ext uri="{FF2B5EF4-FFF2-40B4-BE49-F238E27FC236}">
              <a16:creationId xmlns:a16="http://schemas.microsoft.com/office/drawing/2014/main" id="{00000000-0008-0000-0200-00009D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670" name="Text Box 42">
          <a:extLst>
            <a:ext uri="{FF2B5EF4-FFF2-40B4-BE49-F238E27FC236}">
              <a16:creationId xmlns:a16="http://schemas.microsoft.com/office/drawing/2014/main" id="{00000000-0008-0000-0200-00009E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671" name="Text Box 43">
          <a:extLst>
            <a:ext uri="{FF2B5EF4-FFF2-40B4-BE49-F238E27FC236}">
              <a16:creationId xmlns:a16="http://schemas.microsoft.com/office/drawing/2014/main" id="{00000000-0008-0000-0200-00009F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672" name="Text Box 44">
          <a:extLst>
            <a:ext uri="{FF2B5EF4-FFF2-40B4-BE49-F238E27FC236}">
              <a16:creationId xmlns:a16="http://schemas.microsoft.com/office/drawing/2014/main" id="{00000000-0008-0000-0200-0000A0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673" name="Text Box 45">
          <a:extLst>
            <a:ext uri="{FF2B5EF4-FFF2-40B4-BE49-F238E27FC236}">
              <a16:creationId xmlns:a16="http://schemas.microsoft.com/office/drawing/2014/main" id="{00000000-0008-0000-0200-0000A1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674" name="Texto 17">
          <a:extLst>
            <a:ext uri="{FF2B5EF4-FFF2-40B4-BE49-F238E27FC236}">
              <a16:creationId xmlns:a16="http://schemas.microsoft.com/office/drawing/2014/main" id="{00000000-0008-0000-0200-0000A2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675" name="Text Box 75">
          <a:extLst>
            <a:ext uri="{FF2B5EF4-FFF2-40B4-BE49-F238E27FC236}">
              <a16:creationId xmlns:a16="http://schemas.microsoft.com/office/drawing/2014/main" id="{00000000-0008-0000-0200-0000A3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676" name="Text Box 76">
          <a:extLst>
            <a:ext uri="{FF2B5EF4-FFF2-40B4-BE49-F238E27FC236}">
              <a16:creationId xmlns:a16="http://schemas.microsoft.com/office/drawing/2014/main" id="{00000000-0008-0000-0200-0000A4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677" name="Text Box 77">
          <a:extLst>
            <a:ext uri="{FF2B5EF4-FFF2-40B4-BE49-F238E27FC236}">
              <a16:creationId xmlns:a16="http://schemas.microsoft.com/office/drawing/2014/main" id="{00000000-0008-0000-0200-0000A5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678" name="Text Box 78">
          <a:extLst>
            <a:ext uri="{FF2B5EF4-FFF2-40B4-BE49-F238E27FC236}">
              <a16:creationId xmlns:a16="http://schemas.microsoft.com/office/drawing/2014/main" id="{00000000-0008-0000-0200-0000A6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679" name="Text Box 79">
          <a:extLst>
            <a:ext uri="{FF2B5EF4-FFF2-40B4-BE49-F238E27FC236}">
              <a16:creationId xmlns:a16="http://schemas.microsoft.com/office/drawing/2014/main" id="{00000000-0008-0000-0200-0000A7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680" name="Text Box 80">
          <a:extLst>
            <a:ext uri="{FF2B5EF4-FFF2-40B4-BE49-F238E27FC236}">
              <a16:creationId xmlns:a16="http://schemas.microsoft.com/office/drawing/2014/main" id="{00000000-0008-0000-0200-0000A8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681" name="Text Box 81">
          <a:extLst>
            <a:ext uri="{FF2B5EF4-FFF2-40B4-BE49-F238E27FC236}">
              <a16:creationId xmlns:a16="http://schemas.microsoft.com/office/drawing/2014/main" id="{00000000-0008-0000-0200-0000A9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682" name="Text Box 82">
          <a:extLst>
            <a:ext uri="{FF2B5EF4-FFF2-40B4-BE49-F238E27FC236}">
              <a16:creationId xmlns:a16="http://schemas.microsoft.com/office/drawing/2014/main" id="{00000000-0008-0000-0200-0000AA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683" name="Text Box 83">
          <a:extLst>
            <a:ext uri="{FF2B5EF4-FFF2-40B4-BE49-F238E27FC236}">
              <a16:creationId xmlns:a16="http://schemas.microsoft.com/office/drawing/2014/main" id="{00000000-0008-0000-0200-0000AB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684" name="Text Box 84">
          <a:extLst>
            <a:ext uri="{FF2B5EF4-FFF2-40B4-BE49-F238E27FC236}">
              <a16:creationId xmlns:a16="http://schemas.microsoft.com/office/drawing/2014/main" id="{00000000-0008-0000-0200-0000AC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685" name="Text Box 85">
          <a:extLst>
            <a:ext uri="{FF2B5EF4-FFF2-40B4-BE49-F238E27FC236}">
              <a16:creationId xmlns:a16="http://schemas.microsoft.com/office/drawing/2014/main" id="{00000000-0008-0000-0200-0000AD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686" name="Text Box 86">
          <a:extLst>
            <a:ext uri="{FF2B5EF4-FFF2-40B4-BE49-F238E27FC236}">
              <a16:creationId xmlns:a16="http://schemas.microsoft.com/office/drawing/2014/main" id="{00000000-0008-0000-0200-0000AE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687" name="Text Box 87">
          <a:extLst>
            <a:ext uri="{FF2B5EF4-FFF2-40B4-BE49-F238E27FC236}">
              <a16:creationId xmlns:a16="http://schemas.microsoft.com/office/drawing/2014/main" id="{00000000-0008-0000-0200-0000AF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688" name="Text Box 88">
          <a:extLst>
            <a:ext uri="{FF2B5EF4-FFF2-40B4-BE49-F238E27FC236}">
              <a16:creationId xmlns:a16="http://schemas.microsoft.com/office/drawing/2014/main" id="{00000000-0008-0000-0200-0000B0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689" name="Texto 17">
          <a:extLst>
            <a:ext uri="{FF2B5EF4-FFF2-40B4-BE49-F238E27FC236}">
              <a16:creationId xmlns:a16="http://schemas.microsoft.com/office/drawing/2014/main" id="{00000000-0008-0000-0200-0000B1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690" name="Text Box 32">
          <a:extLst>
            <a:ext uri="{FF2B5EF4-FFF2-40B4-BE49-F238E27FC236}">
              <a16:creationId xmlns:a16="http://schemas.microsoft.com/office/drawing/2014/main" id="{00000000-0008-0000-0200-0000B2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691" name="Text Box 33">
          <a:extLst>
            <a:ext uri="{FF2B5EF4-FFF2-40B4-BE49-F238E27FC236}">
              <a16:creationId xmlns:a16="http://schemas.microsoft.com/office/drawing/2014/main" id="{00000000-0008-0000-0200-0000B3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692" name="Text Box 34">
          <a:extLst>
            <a:ext uri="{FF2B5EF4-FFF2-40B4-BE49-F238E27FC236}">
              <a16:creationId xmlns:a16="http://schemas.microsoft.com/office/drawing/2014/main" id="{00000000-0008-0000-0200-0000B4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693" name="Text Box 35">
          <a:extLst>
            <a:ext uri="{FF2B5EF4-FFF2-40B4-BE49-F238E27FC236}">
              <a16:creationId xmlns:a16="http://schemas.microsoft.com/office/drawing/2014/main" id="{00000000-0008-0000-0200-0000B5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694" name="Text Box 36">
          <a:extLst>
            <a:ext uri="{FF2B5EF4-FFF2-40B4-BE49-F238E27FC236}">
              <a16:creationId xmlns:a16="http://schemas.microsoft.com/office/drawing/2014/main" id="{00000000-0008-0000-0200-0000B6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695" name="Text Box 37">
          <a:extLst>
            <a:ext uri="{FF2B5EF4-FFF2-40B4-BE49-F238E27FC236}">
              <a16:creationId xmlns:a16="http://schemas.microsoft.com/office/drawing/2014/main" id="{00000000-0008-0000-0200-0000B7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696" name="Text Box 38">
          <a:extLst>
            <a:ext uri="{FF2B5EF4-FFF2-40B4-BE49-F238E27FC236}">
              <a16:creationId xmlns:a16="http://schemas.microsoft.com/office/drawing/2014/main" id="{00000000-0008-0000-0200-0000B8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697" name="Text Box 39">
          <a:extLst>
            <a:ext uri="{FF2B5EF4-FFF2-40B4-BE49-F238E27FC236}">
              <a16:creationId xmlns:a16="http://schemas.microsoft.com/office/drawing/2014/main" id="{00000000-0008-0000-0200-0000B9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698" name="Text Box 40">
          <a:extLst>
            <a:ext uri="{FF2B5EF4-FFF2-40B4-BE49-F238E27FC236}">
              <a16:creationId xmlns:a16="http://schemas.microsoft.com/office/drawing/2014/main" id="{00000000-0008-0000-0200-0000BA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699" name="Text Box 41">
          <a:extLst>
            <a:ext uri="{FF2B5EF4-FFF2-40B4-BE49-F238E27FC236}">
              <a16:creationId xmlns:a16="http://schemas.microsoft.com/office/drawing/2014/main" id="{00000000-0008-0000-0200-0000BB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00" name="Text Box 42">
          <a:extLst>
            <a:ext uri="{FF2B5EF4-FFF2-40B4-BE49-F238E27FC236}">
              <a16:creationId xmlns:a16="http://schemas.microsoft.com/office/drawing/2014/main" id="{00000000-0008-0000-0200-0000BC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01" name="Text Box 43">
          <a:extLst>
            <a:ext uri="{FF2B5EF4-FFF2-40B4-BE49-F238E27FC236}">
              <a16:creationId xmlns:a16="http://schemas.microsoft.com/office/drawing/2014/main" id="{00000000-0008-0000-0200-0000BD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02" name="Text Box 44">
          <a:extLst>
            <a:ext uri="{FF2B5EF4-FFF2-40B4-BE49-F238E27FC236}">
              <a16:creationId xmlns:a16="http://schemas.microsoft.com/office/drawing/2014/main" id="{00000000-0008-0000-0200-0000BE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03" name="Text Box 45">
          <a:extLst>
            <a:ext uri="{FF2B5EF4-FFF2-40B4-BE49-F238E27FC236}">
              <a16:creationId xmlns:a16="http://schemas.microsoft.com/office/drawing/2014/main" id="{00000000-0008-0000-0200-0000BF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04" name="Texto 17">
          <a:extLst>
            <a:ext uri="{FF2B5EF4-FFF2-40B4-BE49-F238E27FC236}">
              <a16:creationId xmlns:a16="http://schemas.microsoft.com/office/drawing/2014/main" id="{00000000-0008-0000-0200-0000C0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05" name="Text Box 75">
          <a:extLst>
            <a:ext uri="{FF2B5EF4-FFF2-40B4-BE49-F238E27FC236}">
              <a16:creationId xmlns:a16="http://schemas.microsoft.com/office/drawing/2014/main" id="{00000000-0008-0000-0200-0000C1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06" name="Text Box 76">
          <a:extLst>
            <a:ext uri="{FF2B5EF4-FFF2-40B4-BE49-F238E27FC236}">
              <a16:creationId xmlns:a16="http://schemas.microsoft.com/office/drawing/2014/main" id="{00000000-0008-0000-0200-0000C2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07" name="Text Box 77">
          <a:extLst>
            <a:ext uri="{FF2B5EF4-FFF2-40B4-BE49-F238E27FC236}">
              <a16:creationId xmlns:a16="http://schemas.microsoft.com/office/drawing/2014/main" id="{00000000-0008-0000-0200-0000C3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08" name="Text Box 78">
          <a:extLst>
            <a:ext uri="{FF2B5EF4-FFF2-40B4-BE49-F238E27FC236}">
              <a16:creationId xmlns:a16="http://schemas.microsoft.com/office/drawing/2014/main" id="{00000000-0008-0000-0200-0000C4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09" name="Text Box 79">
          <a:extLst>
            <a:ext uri="{FF2B5EF4-FFF2-40B4-BE49-F238E27FC236}">
              <a16:creationId xmlns:a16="http://schemas.microsoft.com/office/drawing/2014/main" id="{00000000-0008-0000-0200-0000C5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10" name="Text Box 80">
          <a:extLst>
            <a:ext uri="{FF2B5EF4-FFF2-40B4-BE49-F238E27FC236}">
              <a16:creationId xmlns:a16="http://schemas.microsoft.com/office/drawing/2014/main" id="{00000000-0008-0000-0200-0000C6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11" name="Text Box 81">
          <a:extLst>
            <a:ext uri="{FF2B5EF4-FFF2-40B4-BE49-F238E27FC236}">
              <a16:creationId xmlns:a16="http://schemas.microsoft.com/office/drawing/2014/main" id="{00000000-0008-0000-0200-0000C7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12" name="Text Box 82">
          <a:extLst>
            <a:ext uri="{FF2B5EF4-FFF2-40B4-BE49-F238E27FC236}">
              <a16:creationId xmlns:a16="http://schemas.microsoft.com/office/drawing/2014/main" id="{00000000-0008-0000-0200-0000C8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13" name="Text Box 83">
          <a:extLst>
            <a:ext uri="{FF2B5EF4-FFF2-40B4-BE49-F238E27FC236}">
              <a16:creationId xmlns:a16="http://schemas.microsoft.com/office/drawing/2014/main" id="{00000000-0008-0000-0200-0000C9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14" name="Text Box 84">
          <a:extLst>
            <a:ext uri="{FF2B5EF4-FFF2-40B4-BE49-F238E27FC236}">
              <a16:creationId xmlns:a16="http://schemas.microsoft.com/office/drawing/2014/main" id="{00000000-0008-0000-0200-0000CA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15" name="Text Box 85">
          <a:extLst>
            <a:ext uri="{FF2B5EF4-FFF2-40B4-BE49-F238E27FC236}">
              <a16:creationId xmlns:a16="http://schemas.microsoft.com/office/drawing/2014/main" id="{00000000-0008-0000-0200-0000CB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16" name="Text Box 86">
          <a:extLst>
            <a:ext uri="{FF2B5EF4-FFF2-40B4-BE49-F238E27FC236}">
              <a16:creationId xmlns:a16="http://schemas.microsoft.com/office/drawing/2014/main" id="{00000000-0008-0000-0200-0000CC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17" name="Text Box 87">
          <a:extLst>
            <a:ext uri="{FF2B5EF4-FFF2-40B4-BE49-F238E27FC236}">
              <a16:creationId xmlns:a16="http://schemas.microsoft.com/office/drawing/2014/main" id="{00000000-0008-0000-0200-0000CD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18" name="Text Box 88">
          <a:extLst>
            <a:ext uri="{FF2B5EF4-FFF2-40B4-BE49-F238E27FC236}">
              <a16:creationId xmlns:a16="http://schemas.microsoft.com/office/drawing/2014/main" id="{00000000-0008-0000-0200-0000CE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19" name="Texto 17">
          <a:extLst>
            <a:ext uri="{FF2B5EF4-FFF2-40B4-BE49-F238E27FC236}">
              <a16:creationId xmlns:a16="http://schemas.microsoft.com/office/drawing/2014/main" id="{00000000-0008-0000-0200-0000CF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20" name="Text Box 32">
          <a:extLst>
            <a:ext uri="{FF2B5EF4-FFF2-40B4-BE49-F238E27FC236}">
              <a16:creationId xmlns:a16="http://schemas.microsoft.com/office/drawing/2014/main" id="{00000000-0008-0000-0200-0000D0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21" name="Text Box 33">
          <a:extLst>
            <a:ext uri="{FF2B5EF4-FFF2-40B4-BE49-F238E27FC236}">
              <a16:creationId xmlns:a16="http://schemas.microsoft.com/office/drawing/2014/main" id="{00000000-0008-0000-0200-0000D1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22" name="Text Box 34">
          <a:extLst>
            <a:ext uri="{FF2B5EF4-FFF2-40B4-BE49-F238E27FC236}">
              <a16:creationId xmlns:a16="http://schemas.microsoft.com/office/drawing/2014/main" id="{00000000-0008-0000-0200-0000D2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23" name="Text Box 35">
          <a:extLst>
            <a:ext uri="{FF2B5EF4-FFF2-40B4-BE49-F238E27FC236}">
              <a16:creationId xmlns:a16="http://schemas.microsoft.com/office/drawing/2014/main" id="{00000000-0008-0000-0200-0000D3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24" name="Text Box 36">
          <a:extLst>
            <a:ext uri="{FF2B5EF4-FFF2-40B4-BE49-F238E27FC236}">
              <a16:creationId xmlns:a16="http://schemas.microsoft.com/office/drawing/2014/main" id="{00000000-0008-0000-0200-0000D4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25" name="Text Box 37">
          <a:extLst>
            <a:ext uri="{FF2B5EF4-FFF2-40B4-BE49-F238E27FC236}">
              <a16:creationId xmlns:a16="http://schemas.microsoft.com/office/drawing/2014/main" id="{00000000-0008-0000-0200-0000D5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26" name="Text Box 38">
          <a:extLst>
            <a:ext uri="{FF2B5EF4-FFF2-40B4-BE49-F238E27FC236}">
              <a16:creationId xmlns:a16="http://schemas.microsoft.com/office/drawing/2014/main" id="{00000000-0008-0000-0200-0000D6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27" name="Text Box 39">
          <a:extLst>
            <a:ext uri="{FF2B5EF4-FFF2-40B4-BE49-F238E27FC236}">
              <a16:creationId xmlns:a16="http://schemas.microsoft.com/office/drawing/2014/main" id="{00000000-0008-0000-0200-0000D7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28" name="Text Box 40">
          <a:extLst>
            <a:ext uri="{FF2B5EF4-FFF2-40B4-BE49-F238E27FC236}">
              <a16:creationId xmlns:a16="http://schemas.microsoft.com/office/drawing/2014/main" id="{00000000-0008-0000-0200-0000D8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29" name="Text Box 41">
          <a:extLst>
            <a:ext uri="{FF2B5EF4-FFF2-40B4-BE49-F238E27FC236}">
              <a16:creationId xmlns:a16="http://schemas.microsoft.com/office/drawing/2014/main" id="{00000000-0008-0000-0200-0000D9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30" name="Text Box 42">
          <a:extLst>
            <a:ext uri="{FF2B5EF4-FFF2-40B4-BE49-F238E27FC236}">
              <a16:creationId xmlns:a16="http://schemas.microsoft.com/office/drawing/2014/main" id="{00000000-0008-0000-0200-0000DA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31" name="Text Box 43">
          <a:extLst>
            <a:ext uri="{FF2B5EF4-FFF2-40B4-BE49-F238E27FC236}">
              <a16:creationId xmlns:a16="http://schemas.microsoft.com/office/drawing/2014/main" id="{00000000-0008-0000-0200-0000DB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32" name="Text Box 44">
          <a:extLst>
            <a:ext uri="{FF2B5EF4-FFF2-40B4-BE49-F238E27FC236}">
              <a16:creationId xmlns:a16="http://schemas.microsoft.com/office/drawing/2014/main" id="{00000000-0008-0000-0200-0000DC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33" name="Text Box 45">
          <a:extLst>
            <a:ext uri="{FF2B5EF4-FFF2-40B4-BE49-F238E27FC236}">
              <a16:creationId xmlns:a16="http://schemas.microsoft.com/office/drawing/2014/main" id="{00000000-0008-0000-0200-0000DD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34" name="Texto 17">
          <a:extLst>
            <a:ext uri="{FF2B5EF4-FFF2-40B4-BE49-F238E27FC236}">
              <a16:creationId xmlns:a16="http://schemas.microsoft.com/office/drawing/2014/main" id="{00000000-0008-0000-0200-0000DE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35" name="Text Box 75">
          <a:extLst>
            <a:ext uri="{FF2B5EF4-FFF2-40B4-BE49-F238E27FC236}">
              <a16:creationId xmlns:a16="http://schemas.microsoft.com/office/drawing/2014/main" id="{00000000-0008-0000-0200-0000DF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36" name="Text Box 76">
          <a:extLst>
            <a:ext uri="{FF2B5EF4-FFF2-40B4-BE49-F238E27FC236}">
              <a16:creationId xmlns:a16="http://schemas.microsoft.com/office/drawing/2014/main" id="{00000000-0008-0000-0200-0000E0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37" name="Text Box 77">
          <a:extLst>
            <a:ext uri="{FF2B5EF4-FFF2-40B4-BE49-F238E27FC236}">
              <a16:creationId xmlns:a16="http://schemas.microsoft.com/office/drawing/2014/main" id="{00000000-0008-0000-0200-0000E1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38" name="Text Box 78">
          <a:extLst>
            <a:ext uri="{FF2B5EF4-FFF2-40B4-BE49-F238E27FC236}">
              <a16:creationId xmlns:a16="http://schemas.microsoft.com/office/drawing/2014/main" id="{00000000-0008-0000-0200-0000E2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39" name="Text Box 79">
          <a:extLst>
            <a:ext uri="{FF2B5EF4-FFF2-40B4-BE49-F238E27FC236}">
              <a16:creationId xmlns:a16="http://schemas.microsoft.com/office/drawing/2014/main" id="{00000000-0008-0000-0200-0000E3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40" name="Text Box 80">
          <a:extLst>
            <a:ext uri="{FF2B5EF4-FFF2-40B4-BE49-F238E27FC236}">
              <a16:creationId xmlns:a16="http://schemas.microsoft.com/office/drawing/2014/main" id="{00000000-0008-0000-0200-0000E4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41" name="Text Box 81">
          <a:extLst>
            <a:ext uri="{FF2B5EF4-FFF2-40B4-BE49-F238E27FC236}">
              <a16:creationId xmlns:a16="http://schemas.microsoft.com/office/drawing/2014/main" id="{00000000-0008-0000-0200-0000E5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42" name="Text Box 82">
          <a:extLst>
            <a:ext uri="{FF2B5EF4-FFF2-40B4-BE49-F238E27FC236}">
              <a16:creationId xmlns:a16="http://schemas.microsoft.com/office/drawing/2014/main" id="{00000000-0008-0000-0200-0000E6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43" name="Text Box 83">
          <a:extLst>
            <a:ext uri="{FF2B5EF4-FFF2-40B4-BE49-F238E27FC236}">
              <a16:creationId xmlns:a16="http://schemas.microsoft.com/office/drawing/2014/main" id="{00000000-0008-0000-0200-0000E7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44" name="Text Box 84">
          <a:extLst>
            <a:ext uri="{FF2B5EF4-FFF2-40B4-BE49-F238E27FC236}">
              <a16:creationId xmlns:a16="http://schemas.microsoft.com/office/drawing/2014/main" id="{00000000-0008-0000-0200-0000E8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45" name="Text Box 85">
          <a:extLst>
            <a:ext uri="{FF2B5EF4-FFF2-40B4-BE49-F238E27FC236}">
              <a16:creationId xmlns:a16="http://schemas.microsoft.com/office/drawing/2014/main" id="{00000000-0008-0000-0200-0000E9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46" name="Text Box 86">
          <a:extLst>
            <a:ext uri="{FF2B5EF4-FFF2-40B4-BE49-F238E27FC236}">
              <a16:creationId xmlns:a16="http://schemas.microsoft.com/office/drawing/2014/main" id="{00000000-0008-0000-0200-0000EA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47" name="Text Box 87">
          <a:extLst>
            <a:ext uri="{FF2B5EF4-FFF2-40B4-BE49-F238E27FC236}">
              <a16:creationId xmlns:a16="http://schemas.microsoft.com/office/drawing/2014/main" id="{00000000-0008-0000-0200-0000EB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48" name="Text Box 88">
          <a:extLst>
            <a:ext uri="{FF2B5EF4-FFF2-40B4-BE49-F238E27FC236}">
              <a16:creationId xmlns:a16="http://schemas.microsoft.com/office/drawing/2014/main" id="{00000000-0008-0000-0200-0000EC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49" name="Texto 17">
          <a:extLst>
            <a:ext uri="{FF2B5EF4-FFF2-40B4-BE49-F238E27FC236}">
              <a16:creationId xmlns:a16="http://schemas.microsoft.com/office/drawing/2014/main" id="{00000000-0008-0000-0200-0000ED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50" name="Text Box 32">
          <a:extLst>
            <a:ext uri="{FF2B5EF4-FFF2-40B4-BE49-F238E27FC236}">
              <a16:creationId xmlns:a16="http://schemas.microsoft.com/office/drawing/2014/main" id="{00000000-0008-0000-0200-0000EE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51" name="Text Box 33">
          <a:extLst>
            <a:ext uri="{FF2B5EF4-FFF2-40B4-BE49-F238E27FC236}">
              <a16:creationId xmlns:a16="http://schemas.microsoft.com/office/drawing/2014/main" id="{00000000-0008-0000-0200-0000EF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52" name="Text Box 34">
          <a:extLst>
            <a:ext uri="{FF2B5EF4-FFF2-40B4-BE49-F238E27FC236}">
              <a16:creationId xmlns:a16="http://schemas.microsoft.com/office/drawing/2014/main" id="{00000000-0008-0000-0200-0000F0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53" name="Text Box 35">
          <a:extLst>
            <a:ext uri="{FF2B5EF4-FFF2-40B4-BE49-F238E27FC236}">
              <a16:creationId xmlns:a16="http://schemas.microsoft.com/office/drawing/2014/main" id="{00000000-0008-0000-0200-0000F1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54" name="Text Box 36">
          <a:extLst>
            <a:ext uri="{FF2B5EF4-FFF2-40B4-BE49-F238E27FC236}">
              <a16:creationId xmlns:a16="http://schemas.microsoft.com/office/drawing/2014/main" id="{00000000-0008-0000-0200-0000F2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55" name="Text Box 37">
          <a:extLst>
            <a:ext uri="{FF2B5EF4-FFF2-40B4-BE49-F238E27FC236}">
              <a16:creationId xmlns:a16="http://schemas.microsoft.com/office/drawing/2014/main" id="{00000000-0008-0000-0200-0000F3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56" name="Text Box 38">
          <a:extLst>
            <a:ext uri="{FF2B5EF4-FFF2-40B4-BE49-F238E27FC236}">
              <a16:creationId xmlns:a16="http://schemas.microsoft.com/office/drawing/2014/main" id="{00000000-0008-0000-0200-0000F4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57" name="Text Box 39">
          <a:extLst>
            <a:ext uri="{FF2B5EF4-FFF2-40B4-BE49-F238E27FC236}">
              <a16:creationId xmlns:a16="http://schemas.microsoft.com/office/drawing/2014/main" id="{00000000-0008-0000-0200-0000F5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58" name="Text Box 40">
          <a:extLst>
            <a:ext uri="{FF2B5EF4-FFF2-40B4-BE49-F238E27FC236}">
              <a16:creationId xmlns:a16="http://schemas.microsoft.com/office/drawing/2014/main" id="{00000000-0008-0000-0200-0000F6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59" name="Text Box 41">
          <a:extLst>
            <a:ext uri="{FF2B5EF4-FFF2-40B4-BE49-F238E27FC236}">
              <a16:creationId xmlns:a16="http://schemas.microsoft.com/office/drawing/2014/main" id="{00000000-0008-0000-0200-0000F7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60" name="Text Box 42">
          <a:extLst>
            <a:ext uri="{FF2B5EF4-FFF2-40B4-BE49-F238E27FC236}">
              <a16:creationId xmlns:a16="http://schemas.microsoft.com/office/drawing/2014/main" id="{00000000-0008-0000-0200-0000F8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61" name="Text Box 43">
          <a:extLst>
            <a:ext uri="{FF2B5EF4-FFF2-40B4-BE49-F238E27FC236}">
              <a16:creationId xmlns:a16="http://schemas.microsoft.com/office/drawing/2014/main" id="{00000000-0008-0000-0200-0000F9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62" name="Text Box 44">
          <a:extLst>
            <a:ext uri="{FF2B5EF4-FFF2-40B4-BE49-F238E27FC236}">
              <a16:creationId xmlns:a16="http://schemas.microsoft.com/office/drawing/2014/main" id="{00000000-0008-0000-0200-0000FA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63" name="Text Box 45">
          <a:extLst>
            <a:ext uri="{FF2B5EF4-FFF2-40B4-BE49-F238E27FC236}">
              <a16:creationId xmlns:a16="http://schemas.microsoft.com/office/drawing/2014/main" id="{00000000-0008-0000-0200-0000FB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64" name="Texto 17">
          <a:extLst>
            <a:ext uri="{FF2B5EF4-FFF2-40B4-BE49-F238E27FC236}">
              <a16:creationId xmlns:a16="http://schemas.microsoft.com/office/drawing/2014/main" id="{00000000-0008-0000-0200-0000FC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65" name="Text Box 75">
          <a:extLst>
            <a:ext uri="{FF2B5EF4-FFF2-40B4-BE49-F238E27FC236}">
              <a16:creationId xmlns:a16="http://schemas.microsoft.com/office/drawing/2014/main" id="{00000000-0008-0000-0200-0000FD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66" name="Text Box 76">
          <a:extLst>
            <a:ext uri="{FF2B5EF4-FFF2-40B4-BE49-F238E27FC236}">
              <a16:creationId xmlns:a16="http://schemas.microsoft.com/office/drawing/2014/main" id="{00000000-0008-0000-0200-0000FE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67" name="Text Box 77">
          <a:extLst>
            <a:ext uri="{FF2B5EF4-FFF2-40B4-BE49-F238E27FC236}">
              <a16:creationId xmlns:a16="http://schemas.microsoft.com/office/drawing/2014/main" id="{00000000-0008-0000-0200-0000FF02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68" name="Text Box 78">
          <a:extLst>
            <a:ext uri="{FF2B5EF4-FFF2-40B4-BE49-F238E27FC236}">
              <a16:creationId xmlns:a16="http://schemas.microsoft.com/office/drawing/2014/main" id="{00000000-0008-0000-0200-000000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69" name="Text Box 79">
          <a:extLst>
            <a:ext uri="{FF2B5EF4-FFF2-40B4-BE49-F238E27FC236}">
              <a16:creationId xmlns:a16="http://schemas.microsoft.com/office/drawing/2014/main" id="{00000000-0008-0000-0200-000001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70" name="Text Box 80">
          <a:extLst>
            <a:ext uri="{FF2B5EF4-FFF2-40B4-BE49-F238E27FC236}">
              <a16:creationId xmlns:a16="http://schemas.microsoft.com/office/drawing/2014/main" id="{00000000-0008-0000-0200-000002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71" name="Text Box 81">
          <a:extLst>
            <a:ext uri="{FF2B5EF4-FFF2-40B4-BE49-F238E27FC236}">
              <a16:creationId xmlns:a16="http://schemas.microsoft.com/office/drawing/2014/main" id="{00000000-0008-0000-0200-000003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72" name="Text Box 82">
          <a:extLst>
            <a:ext uri="{FF2B5EF4-FFF2-40B4-BE49-F238E27FC236}">
              <a16:creationId xmlns:a16="http://schemas.microsoft.com/office/drawing/2014/main" id="{00000000-0008-0000-0200-000004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73" name="Text Box 83">
          <a:extLst>
            <a:ext uri="{FF2B5EF4-FFF2-40B4-BE49-F238E27FC236}">
              <a16:creationId xmlns:a16="http://schemas.microsoft.com/office/drawing/2014/main" id="{00000000-0008-0000-0200-000005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74" name="Text Box 84">
          <a:extLst>
            <a:ext uri="{FF2B5EF4-FFF2-40B4-BE49-F238E27FC236}">
              <a16:creationId xmlns:a16="http://schemas.microsoft.com/office/drawing/2014/main" id="{00000000-0008-0000-0200-000006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75" name="Text Box 85">
          <a:extLst>
            <a:ext uri="{FF2B5EF4-FFF2-40B4-BE49-F238E27FC236}">
              <a16:creationId xmlns:a16="http://schemas.microsoft.com/office/drawing/2014/main" id="{00000000-0008-0000-0200-000007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76" name="Text Box 86">
          <a:extLst>
            <a:ext uri="{FF2B5EF4-FFF2-40B4-BE49-F238E27FC236}">
              <a16:creationId xmlns:a16="http://schemas.microsoft.com/office/drawing/2014/main" id="{00000000-0008-0000-0200-000008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77" name="Text Box 87">
          <a:extLst>
            <a:ext uri="{FF2B5EF4-FFF2-40B4-BE49-F238E27FC236}">
              <a16:creationId xmlns:a16="http://schemas.microsoft.com/office/drawing/2014/main" id="{00000000-0008-0000-0200-000009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78" name="Text Box 88">
          <a:extLst>
            <a:ext uri="{FF2B5EF4-FFF2-40B4-BE49-F238E27FC236}">
              <a16:creationId xmlns:a16="http://schemas.microsoft.com/office/drawing/2014/main" id="{00000000-0008-0000-0200-00000A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79" name="Texto 17">
          <a:extLst>
            <a:ext uri="{FF2B5EF4-FFF2-40B4-BE49-F238E27FC236}">
              <a16:creationId xmlns:a16="http://schemas.microsoft.com/office/drawing/2014/main" id="{00000000-0008-0000-0200-00000B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80" name="Text Box 32">
          <a:extLst>
            <a:ext uri="{FF2B5EF4-FFF2-40B4-BE49-F238E27FC236}">
              <a16:creationId xmlns:a16="http://schemas.microsoft.com/office/drawing/2014/main" id="{00000000-0008-0000-0200-00000C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81" name="Text Box 33">
          <a:extLst>
            <a:ext uri="{FF2B5EF4-FFF2-40B4-BE49-F238E27FC236}">
              <a16:creationId xmlns:a16="http://schemas.microsoft.com/office/drawing/2014/main" id="{00000000-0008-0000-0200-00000D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82" name="Text Box 34">
          <a:extLst>
            <a:ext uri="{FF2B5EF4-FFF2-40B4-BE49-F238E27FC236}">
              <a16:creationId xmlns:a16="http://schemas.microsoft.com/office/drawing/2014/main" id="{00000000-0008-0000-0200-00000E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83" name="Text Box 35">
          <a:extLst>
            <a:ext uri="{FF2B5EF4-FFF2-40B4-BE49-F238E27FC236}">
              <a16:creationId xmlns:a16="http://schemas.microsoft.com/office/drawing/2014/main" id="{00000000-0008-0000-0200-00000F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84" name="Text Box 36">
          <a:extLst>
            <a:ext uri="{FF2B5EF4-FFF2-40B4-BE49-F238E27FC236}">
              <a16:creationId xmlns:a16="http://schemas.microsoft.com/office/drawing/2014/main" id="{00000000-0008-0000-0200-000010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85" name="Text Box 37">
          <a:extLst>
            <a:ext uri="{FF2B5EF4-FFF2-40B4-BE49-F238E27FC236}">
              <a16:creationId xmlns:a16="http://schemas.microsoft.com/office/drawing/2014/main" id="{00000000-0008-0000-0200-000011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86" name="Text Box 38">
          <a:extLst>
            <a:ext uri="{FF2B5EF4-FFF2-40B4-BE49-F238E27FC236}">
              <a16:creationId xmlns:a16="http://schemas.microsoft.com/office/drawing/2014/main" id="{00000000-0008-0000-0200-000012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87" name="Text Box 39">
          <a:extLst>
            <a:ext uri="{FF2B5EF4-FFF2-40B4-BE49-F238E27FC236}">
              <a16:creationId xmlns:a16="http://schemas.microsoft.com/office/drawing/2014/main" id="{00000000-0008-0000-0200-000013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88" name="Text Box 40">
          <a:extLst>
            <a:ext uri="{FF2B5EF4-FFF2-40B4-BE49-F238E27FC236}">
              <a16:creationId xmlns:a16="http://schemas.microsoft.com/office/drawing/2014/main" id="{00000000-0008-0000-0200-000014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89" name="Text Box 41">
          <a:extLst>
            <a:ext uri="{FF2B5EF4-FFF2-40B4-BE49-F238E27FC236}">
              <a16:creationId xmlns:a16="http://schemas.microsoft.com/office/drawing/2014/main" id="{00000000-0008-0000-0200-000015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90" name="Text Box 42">
          <a:extLst>
            <a:ext uri="{FF2B5EF4-FFF2-40B4-BE49-F238E27FC236}">
              <a16:creationId xmlns:a16="http://schemas.microsoft.com/office/drawing/2014/main" id="{00000000-0008-0000-0200-000016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91" name="Text Box 43">
          <a:extLst>
            <a:ext uri="{FF2B5EF4-FFF2-40B4-BE49-F238E27FC236}">
              <a16:creationId xmlns:a16="http://schemas.microsoft.com/office/drawing/2014/main" id="{00000000-0008-0000-0200-000017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92" name="Text Box 44">
          <a:extLst>
            <a:ext uri="{FF2B5EF4-FFF2-40B4-BE49-F238E27FC236}">
              <a16:creationId xmlns:a16="http://schemas.microsoft.com/office/drawing/2014/main" id="{00000000-0008-0000-0200-000018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93" name="Text Box 45">
          <a:extLst>
            <a:ext uri="{FF2B5EF4-FFF2-40B4-BE49-F238E27FC236}">
              <a16:creationId xmlns:a16="http://schemas.microsoft.com/office/drawing/2014/main" id="{00000000-0008-0000-0200-000019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94" name="Texto 17">
          <a:extLst>
            <a:ext uri="{FF2B5EF4-FFF2-40B4-BE49-F238E27FC236}">
              <a16:creationId xmlns:a16="http://schemas.microsoft.com/office/drawing/2014/main" id="{00000000-0008-0000-0200-00001A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95" name="Text Box 75">
          <a:extLst>
            <a:ext uri="{FF2B5EF4-FFF2-40B4-BE49-F238E27FC236}">
              <a16:creationId xmlns:a16="http://schemas.microsoft.com/office/drawing/2014/main" id="{00000000-0008-0000-0200-00001B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96" name="Text Box 76">
          <a:extLst>
            <a:ext uri="{FF2B5EF4-FFF2-40B4-BE49-F238E27FC236}">
              <a16:creationId xmlns:a16="http://schemas.microsoft.com/office/drawing/2014/main" id="{00000000-0008-0000-0200-00001C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97" name="Text Box 77">
          <a:extLst>
            <a:ext uri="{FF2B5EF4-FFF2-40B4-BE49-F238E27FC236}">
              <a16:creationId xmlns:a16="http://schemas.microsoft.com/office/drawing/2014/main" id="{00000000-0008-0000-0200-00001D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98" name="Text Box 78">
          <a:extLst>
            <a:ext uri="{FF2B5EF4-FFF2-40B4-BE49-F238E27FC236}">
              <a16:creationId xmlns:a16="http://schemas.microsoft.com/office/drawing/2014/main" id="{00000000-0008-0000-0200-00001E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799" name="Text Box 79">
          <a:extLst>
            <a:ext uri="{FF2B5EF4-FFF2-40B4-BE49-F238E27FC236}">
              <a16:creationId xmlns:a16="http://schemas.microsoft.com/office/drawing/2014/main" id="{00000000-0008-0000-0200-00001F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00" name="Text Box 80">
          <a:extLst>
            <a:ext uri="{FF2B5EF4-FFF2-40B4-BE49-F238E27FC236}">
              <a16:creationId xmlns:a16="http://schemas.microsoft.com/office/drawing/2014/main" id="{00000000-0008-0000-0200-000020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01" name="Text Box 81">
          <a:extLst>
            <a:ext uri="{FF2B5EF4-FFF2-40B4-BE49-F238E27FC236}">
              <a16:creationId xmlns:a16="http://schemas.microsoft.com/office/drawing/2014/main" id="{00000000-0008-0000-0200-000021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02" name="Text Box 82">
          <a:extLst>
            <a:ext uri="{FF2B5EF4-FFF2-40B4-BE49-F238E27FC236}">
              <a16:creationId xmlns:a16="http://schemas.microsoft.com/office/drawing/2014/main" id="{00000000-0008-0000-0200-000022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03" name="Text Box 83">
          <a:extLst>
            <a:ext uri="{FF2B5EF4-FFF2-40B4-BE49-F238E27FC236}">
              <a16:creationId xmlns:a16="http://schemas.microsoft.com/office/drawing/2014/main" id="{00000000-0008-0000-0200-000023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04" name="Text Box 84">
          <a:extLst>
            <a:ext uri="{FF2B5EF4-FFF2-40B4-BE49-F238E27FC236}">
              <a16:creationId xmlns:a16="http://schemas.microsoft.com/office/drawing/2014/main" id="{00000000-0008-0000-0200-000024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05" name="Text Box 85">
          <a:extLst>
            <a:ext uri="{FF2B5EF4-FFF2-40B4-BE49-F238E27FC236}">
              <a16:creationId xmlns:a16="http://schemas.microsoft.com/office/drawing/2014/main" id="{00000000-0008-0000-0200-000025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06" name="Text Box 86">
          <a:extLst>
            <a:ext uri="{FF2B5EF4-FFF2-40B4-BE49-F238E27FC236}">
              <a16:creationId xmlns:a16="http://schemas.microsoft.com/office/drawing/2014/main" id="{00000000-0008-0000-0200-000026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07" name="Text Box 87">
          <a:extLst>
            <a:ext uri="{FF2B5EF4-FFF2-40B4-BE49-F238E27FC236}">
              <a16:creationId xmlns:a16="http://schemas.microsoft.com/office/drawing/2014/main" id="{00000000-0008-0000-0200-000027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08" name="Text Box 88">
          <a:extLst>
            <a:ext uri="{FF2B5EF4-FFF2-40B4-BE49-F238E27FC236}">
              <a16:creationId xmlns:a16="http://schemas.microsoft.com/office/drawing/2014/main" id="{00000000-0008-0000-0200-000028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09" name="Texto 17">
          <a:extLst>
            <a:ext uri="{FF2B5EF4-FFF2-40B4-BE49-F238E27FC236}">
              <a16:creationId xmlns:a16="http://schemas.microsoft.com/office/drawing/2014/main" id="{00000000-0008-0000-0200-000029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10" name="Text Box 32">
          <a:extLst>
            <a:ext uri="{FF2B5EF4-FFF2-40B4-BE49-F238E27FC236}">
              <a16:creationId xmlns:a16="http://schemas.microsoft.com/office/drawing/2014/main" id="{00000000-0008-0000-0200-00002A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11" name="Text Box 33">
          <a:extLst>
            <a:ext uri="{FF2B5EF4-FFF2-40B4-BE49-F238E27FC236}">
              <a16:creationId xmlns:a16="http://schemas.microsoft.com/office/drawing/2014/main" id="{00000000-0008-0000-0200-00002B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12" name="Text Box 34">
          <a:extLst>
            <a:ext uri="{FF2B5EF4-FFF2-40B4-BE49-F238E27FC236}">
              <a16:creationId xmlns:a16="http://schemas.microsoft.com/office/drawing/2014/main" id="{00000000-0008-0000-0200-00002C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13" name="Text Box 35">
          <a:extLst>
            <a:ext uri="{FF2B5EF4-FFF2-40B4-BE49-F238E27FC236}">
              <a16:creationId xmlns:a16="http://schemas.microsoft.com/office/drawing/2014/main" id="{00000000-0008-0000-0200-00002D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14" name="Text Box 36">
          <a:extLst>
            <a:ext uri="{FF2B5EF4-FFF2-40B4-BE49-F238E27FC236}">
              <a16:creationId xmlns:a16="http://schemas.microsoft.com/office/drawing/2014/main" id="{00000000-0008-0000-0200-00002E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15" name="Text Box 37">
          <a:extLst>
            <a:ext uri="{FF2B5EF4-FFF2-40B4-BE49-F238E27FC236}">
              <a16:creationId xmlns:a16="http://schemas.microsoft.com/office/drawing/2014/main" id="{00000000-0008-0000-0200-00002F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16" name="Text Box 38">
          <a:extLst>
            <a:ext uri="{FF2B5EF4-FFF2-40B4-BE49-F238E27FC236}">
              <a16:creationId xmlns:a16="http://schemas.microsoft.com/office/drawing/2014/main" id="{00000000-0008-0000-0200-000030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17" name="Text Box 39">
          <a:extLst>
            <a:ext uri="{FF2B5EF4-FFF2-40B4-BE49-F238E27FC236}">
              <a16:creationId xmlns:a16="http://schemas.microsoft.com/office/drawing/2014/main" id="{00000000-0008-0000-0200-000031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18" name="Text Box 40">
          <a:extLst>
            <a:ext uri="{FF2B5EF4-FFF2-40B4-BE49-F238E27FC236}">
              <a16:creationId xmlns:a16="http://schemas.microsoft.com/office/drawing/2014/main" id="{00000000-0008-0000-0200-000032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19" name="Text Box 41">
          <a:extLst>
            <a:ext uri="{FF2B5EF4-FFF2-40B4-BE49-F238E27FC236}">
              <a16:creationId xmlns:a16="http://schemas.microsoft.com/office/drawing/2014/main" id="{00000000-0008-0000-0200-000033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20" name="Text Box 42">
          <a:extLst>
            <a:ext uri="{FF2B5EF4-FFF2-40B4-BE49-F238E27FC236}">
              <a16:creationId xmlns:a16="http://schemas.microsoft.com/office/drawing/2014/main" id="{00000000-0008-0000-0200-000034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21" name="Text Box 43">
          <a:extLst>
            <a:ext uri="{FF2B5EF4-FFF2-40B4-BE49-F238E27FC236}">
              <a16:creationId xmlns:a16="http://schemas.microsoft.com/office/drawing/2014/main" id="{00000000-0008-0000-0200-000035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22" name="Text Box 44">
          <a:extLst>
            <a:ext uri="{FF2B5EF4-FFF2-40B4-BE49-F238E27FC236}">
              <a16:creationId xmlns:a16="http://schemas.microsoft.com/office/drawing/2014/main" id="{00000000-0008-0000-0200-000036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23" name="Text Box 45">
          <a:extLst>
            <a:ext uri="{FF2B5EF4-FFF2-40B4-BE49-F238E27FC236}">
              <a16:creationId xmlns:a16="http://schemas.microsoft.com/office/drawing/2014/main" id="{00000000-0008-0000-0200-000037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24" name="Texto 17">
          <a:extLst>
            <a:ext uri="{FF2B5EF4-FFF2-40B4-BE49-F238E27FC236}">
              <a16:creationId xmlns:a16="http://schemas.microsoft.com/office/drawing/2014/main" id="{00000000-0008-0000-0200-000038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25" name="Text Box 75">
          <a:extLst>
            <a:ext uri="{FF2B5EF4-FFF2-40B4-BE49-F238E27FC236}">
              <a16:creationId xmlns:a16="http://schemas.microsoft.com/office/drawing/2014/main" id="{00000000-0008-0000-0200-000039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26" name="Text Box 76">
          <a:extLst>
            <a:ext uri="{FF2B5EF4-FFF2-40B4-BE49-F238E27FC236}">
              <a16:creationId xmlns:a16="http://schemas.microsoft.com/office/drawing/2014/main" id="{00000000-0008-0000-0200-00003A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27" name="Text Box 77">
          <a:extLst>
            <a:ext uri="{FF2B5EF4-FFF2-40B4-BE49-F238E27FC236}">
              <a16:creationId xmlns:a16="http://schemas.microsoft.com/office/drawing/2014/main" id="{00000000-0008-0000-0200-00003B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28" name="Text Box 78">
          <a:extLst>
            <a:ext uri="{FF2B5EF4-FFF2-40B4-BE49-F238E27FC236}">
              <a16:creationId xmlns:a16="http://schemas.microsoft.com/office/drawing/2014/main" id="{00000000-0008-0000-0200-00003C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29" name="Text Box 79">
          <a:extLst>
            <a:ext uri="{FF2B5EF4-FFF2-40B4-BE49-F238E27FC236}">
              <a16:creationId xmlns:a16="http://schemas.microsoft.com/office/drawing/2014/main" id="{00000000-0008-0000-0200-00003D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30" name="Text Box 80">
          <a:extLst>
            <a:ext uri="{FF2B5EF4-FFF2-40B4-BE49-F238E27FC236}">
              <a16:creationId xmlns:a16="http://schemas.microsoft.com/office/drawing/2014/main" id="{00000000-0008-0000-0200-00003E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31" name="Text Box 81">
          <a:extLst>
            <a:ext uri="{FF2B5EF4-FFF2-40B4-BE49-F238E27FC236}">
              <a16:creationId xmlns:a16="http://schemas.microsoft.com/office/drawing/2014/main" id="{00000000-0008-0000-0200-00003F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32" name="Text Box 82">
          <a:extLst>
            <a:ext uri="{FF2B5EF4-FFF2-40B4-BE49-F238E27FC236}">
              <a16:creationId xmlns:a16="http://schemas.microsoft.com/office/drawing/2014/main" id="{00000000-0008-0000-0200-000040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33" name="Text Box 83">
          <a:extLst>
            <a:ext uri="{FF2B5EF4-FFF2-40B4-BE49-F238E27FC236}">
              <a16:creationId xmlns:a16="http://schemas.microsoft.com/office/drawing/2014/main" id="{00000000-0008-0000-0200-000041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34" name="Text Box 84">
          <a:extLst>
            <a:ext uri="{FF2B5EF4-FFF2-40B4-BE49-F238E27FC236}">
              <a16:creationId xmlns:a16="http://schemas.microsoft.com/office/drawing/2014/main" id="{00000000-0008-0000-0200-000042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35" name="Text Box 85">
          <a:extLst>
            <a:ext uri="{FF2B5EF4-FFF2-40B4-BE49-F238E27FC236}">
              <a16:creationId xmlns:a16="http://schemas.microsoft.com/office/drawing/2014/main" id="{00000000-0008-0000-0200-000043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36" name="Text Box 86">
          <a:extLst>
            <a:ext uri="{FF2B5EF4-FFF2-40B4-BE49-F238E27FC236}">
              <a16:creationId xmlns:a16="http://schemas.microsoft.com/office/drawing/2014/main" id="{00000000-0008-0000-0200-000044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37" name="Text Box 87">
          <a:extLst>
            <a:ext uri="{FF2B5EF4-FFF2-40B4-BE49-F238E27FC236}">
              <a16:creationId xmlns:a16="http://schemas.microsoft.com/office/drawing/2014/main" id="{00000000-0008-0000-0200-000045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38" name="Text Box 88">
          <a:extLst>
            <a:ext uri="{FF2B5EF4-FFF2-40B4-BE49-F238E27FC236}">
              <a16:creationId xmlns:a16="http://schemas.microsoft.com/office/drawing/2014/main" id="{00000000-0008-0000-0200-000046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39" name="Texto 17">
          <a:extLst>
            <a:ext uri="{FF2B5EF4-FFF2-40B4-BE49-F238E27FC236}">
              <a16:creationId xmlns:a16="http://schemas.microsoft.com/office/drawing/2014/main" id="{00000000-0008-0000-0200-000047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40" name="Text Box 32">
          <a:extLst>
            <a:ext uri="{FF2B5EF4-FFF2-40B4-BE49-F238E27FC236}">
              <a16:creationId xmlns:a16="http://schemas.microsoft.com/office/drawing/2014/main" id="{00000000-0008-0000-0200-000048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41" name="Text Box 33">
          <a:extLst>
            <a:ext uri="{FF2B5EF4-FFF2-40B4-BE49-F238E27FC236}">
              <a16:creationId xmlns:a16="http://schemas.microsoft.com/office/drawing/2014/main" id="{00000000-0008-0000-0200-000049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42" name="Text Box 34">
          <a:extLst>
            <a:ext uri="{FF2B5EF4-FFF2-40B4-BE49-F238E27FC236}">
              <a16:creationId xmlns:a16="http://schemas.microsoft.com/office/drawing/2014/main" id="{00000000-0008-0000-0200-00004A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43" name="Text Box 35">
          <a:extLst>
            <a:ext uri="{FF2B5EF4-FFF2-40B4-BE49-F238E27FC236}">
              <a16:creationId xmlns:a16="http://schemas.microsoft.com/office/drawing/2014/main" id="{00000000-0008-0000-0200-00004B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44" name="Text Box 36">
          <a:extLst>
            <a:ext uri="{FF2B5EF4-FFF2-40B4-BE49-F238E27FC236}">
              <a16:creationId xmlns:a16="http://schemas.microsoft.com/office/drawing/2014/main" id="{00000000-0008-0000-0200-00004C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45" name="Text Box 37">
          <a:extLst>
            <a:ext uri="{FF2B5EF4-FFF2-40B4-BE49-F238E27FC236}">
              <a16:creationId xmlns:a16="http://schemas.microsoft.com/office/drawing/2014/main" id="{00000000-0008-0000-0200-00004D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46" name="Text Box 38">
          <a:extLst>
            <a:ext uri="{FF2B5EF4-FFF2-40B4-BE49-F238E27FC236}">
              <a16:creationId xmlns:a16="http://schemas.microsoft.com/office/drawing/2014/main" id="{00000000-0008-0000-0200-00004E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47" name="Text Box 39">
          <a:extLst>
            <a:ext uri="{FF2B5EF4-FFF2-40B4-BE49-F238E27FC236}">
              <a16:creationId xmlns:a16="http://schemas.microsoft.com/office/drawing/2014/main" id="{00000000-0008-0000-0200-00004F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48" name="Text Box 40">
          <a:extLst>
            <a:ext uri="{FF2B5EF4-FFF2-40B4-BE49-F238E27FC236}">
              <a16:creationId xmlns:a16="http://schemas.microsoft.com/office/drawing/2014/main" id="{00000000-0008-0000-0200-000050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49" name="Text Box 41">
          <a:extLst>
            <a:ext uri="{FF2B5EF4-FFF2-40B4-BE49-F238E27FC236}">
              <a16:creationId xmlns:a16="http://schemas.microsoft.com/office/drawing/2014/main" id="{00000000-0008-0000-0200-000051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50" name="Text Box 42">
          <a:extLst>
            <a:ext uri="{FF2B5EF4-FFF2-40B4-BE49-F238E27FC236}">
              <a16:creationId xmlns:a16="http://schemas.microsoft.com/office/drawing/2014/main" id="{00000000-0008-0000-0200-000052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51" name="Text Box 43">
          <a:extLst>
            <a:ext uri="{FF2B5EF4-FFF2-40B4-BE49-F238E27FC236}">
              <a16:creationId xmlns:a16="http://schemas.microsoft.com/office/drawing/2014/main" id="{00000000-0008-0000-0200-000053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52" name="Text Box 44">
          <a:extLst>
            <a:ext uri="{FF2B5EF4-FFF2-40B4-BE49-F238E27FC236}">
              <a16:creationId xmlns:a16="http://schemas.microsoft.com/office/drawing/2014/main" id="{00000000-0008-0000-0200-000054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53" name="Text Box 45">
          <a:extLst>
            <a:ext uri="{FF2B5EF4-FFF2-40B4-BE49-F238E27FC236}">
              <a16:creationId xmlns:a16="http://schemas.microsoft.com/office/drawing/2014/main" id="{00000000-0008-0000-0200-000055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54" name="Texto 17">
          <a:extLst>
            <a:ext uri="{FF2B5EF4-FFF2-40B4-BE49-F238E27FC236}">
              <a16:creationId xmlns:a16="http://schemas.microsoft.com/office/drawing/2014/main" id="{00000000-0008-0000-0200-000056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55" name="Text Box 75">
          <a:extLst>
            <a:ext uri="{FF2B5EF4-FFF2-40B4-BE49-F238E27FC236}">
              <a16:creationId xmlns:a16="http://schemas.microsoft.com/office/drawing/2014/main" id="{00000000-0008-0000-0200-000057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56" name="Text Box 76">
          <a:extLst>
            <a:ext uri="{FF2B5EF4-FFF2-40B4-BE49-F238E27FC236}">
              <a16:creationId xmlns:a16="http://schemas.microsoft.com/office/drawing/2014/main" id="{00000000-0008-0000-0200-000058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57" name="Text Box 77">
          <a:extLst>
            <a:ext uri="{FF2B5EF4-FFF2-40B4-BE49-F238E27FC236}">
              <a16:creationId xmlns:a16="http://schemas.microsoft.com/office/drawing/2014/main" id="{00000000-0008-0000-0200-000059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58" name="Text Box 78">
          <a:extLst>
            <a:ext uri="{FF2B5EF4-FFF2-40B4-BE49-F238E27FC236}">
              <a16:creationId xmlns:a16="http://schemas.microsoft.com/office/drawing/2014/main" id="{00000000-0008-0000-0200-00005A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59" name="Text Box 79">
          <a:extLst>
            <a:ext uri="{FF2B5EF4-FFF2-40B4-BE49-F238E27FC236}">
              <a16:creationId xmlns:a16="http://schemas.microsoft.com/office/drawing/2014/main" id="{00000000-0008-0000-0200-00005B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60" name="Text Box 80">
          <a:extLst>
            <a:ext uri="{FF2B5EF4-FFF2-40B4-BE49-F238E27FC236}">
              <a16:creationId xmlns:a16="http://schemas.microsoft.com/office/drawing/2014/main" id="{00000000-0008-0000-0200-00005C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61" name="Text Box 81">
          <a:extLst>
            <a:ext uri="{FF2B5EF4-FFF2-40B4-BE49-F238E27FC236}">
              <a16:creationId xmlns:a16="http://schemas.microsoft.com/office/drawing/2014/main" id="{00000000-0008-0000-0200-00005D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62" name="Text Box 82">
          <a:extLst>
            <a:ext uri="{FF2B5EF4-FFF2-40B4-BE49-F238E27FC236}">
              <a16:creationId xmlns:a16="http://schemas.microsoft.com/office/drawing/2014/main" id="{00000000-0008-0000-0200-00005E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63" name="Text Box 83">
          <a:extLst>
            <a:ext uri="{FF2B5EF4-FFF2-40B4-BE49-F238E27FC236}">
              <a16:creationId xmlns:a16="http://schemas.microsoft.com/office/drawing/2014/main" id="{00000000-0008-0000-0200-00005F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64" name="Text Box 84">
          <a:extLst>
            <a:ext uri="{FF2B5EF4-FFF2-40B4-BE49-F238E27FC236}">
              <a16:creationId xmlns:a16="http://schemas.microsoft.com/office/drawing/2014/main" id="{00000000-0008-0000-0200-000060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65" name="Text Box 85">
          <a:extLst>
            <a:ext uri="{FF2B5EF4-FFF2-40B4-BE49-F238E27FC236}">
              <a16:creationId xmlns:a16="http://schemas.microsoft.com/office/drawing/2014/main" id="{00000000-0008-0000-0200-000061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66" name="Text Box 86">
          <a:extLst>
            <a:ext uri="{FF2B5EF4-FFF2-40B4-BE49-F238E27FC236}">
              <a16:creationId xmlns:a16="http://schemas.microsoft.com/office/drawing/2014/main" id="{00000000-0008-0000-0200-000062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67" name="Text Box 87">
          <a:extLst>
            <a:ext uri="{FF2B5EF4-FFF2-40B4-BE49-F238E27FC236}">
              <a16:creationId xmlns:a16="http://schemas.microsoft.com/office/drawing/2014/main" id="{00000000-0008-0000-0200-000063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68" name="Text Box 88">
          <a:extLst>
            <a:ext uri="{FF2B5EF4-FFF2-40B4-BE49-F238E27FC236}">
              <a16:creationId xmlns:a16="http://schemas.microsoft.com/office/drawing/2014/main" id="{00000000-0008-0000-0200-000064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69" name="Texto 17">
          <a:extLst>
            <a:ext uri="{FF2B5EF4-FFF2-40B4-BE49-F238E27FC236}">
              <a16:creationId xmlns:a16="http://schemas.microsoft.com/office/drawing/2014/main" id="{00000000-0008-0000-0200-000065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70" name="Text Box 32">
          <a:extLst>
            <a:ext uri="{FF2B5EF4-FFF2-40B4-BE49-F238E27FC236}">
              <a16:creationId xmlns:a16="http://schemas.microsoft.com/office/drawing/2014/main" id="{00000000-0008-0000-0200-000066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71" name="Text Box 33">
          <a:extLst>
            <a:ext uri="{FF2B5EF4-FFF2-40B4-BE49-F238E27FC236}">
              <a16:creationId xmlns:a16="http://schemas.microsoft.com/office/drawing/2014/main" id="{00000000-0008-0000-0200-000067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72" name="Text Box 34">
          <a:extLst>
            <a:ext uri="{FF2B5EF4-FFF2-40B4-BE49-F238E27FC236}">
              <a16:creationId xmlns:a16="http://schemas.microsoft.com/office/drawing/2014/main" id="{00000000-0008-0000-0200-000068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73" name="Text Box 35">
          <a:extLst>
            <a:ext uri="{FF2B5EF4-FFF2-40B4-BE49-F238E27FC236}">
              <a16:creationId xmlns:a16="http://schemas.microsoft.com/office/drawing/2014/main" id="{00000000-0008-0000-0200-000069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74" name="Text Box 36">
          <a:extLst>
            <a:ext uri="{FF2B5EF4-FFF2-40B4-BE49-F238E27FC236}">
              <a16:creationId xmlns:a16="http://schemas.microsoft.com/office/drawing/2014/main" id="{00000000-0008-0000-0200-00006A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75" name="Text Box 37">
          <a:extLst>
            <a:ext uri="{FF2B5EF4-FFF2-40B4-BE49-F238E27FC236}">
              <a16:creationId xmlns:a16="http://schemas.microsoft.com/office/drawing/2014/main" id="{00000000-0008-0000-0200-00006B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76" name="Text Box 38">
          <a:extLst>
            <a:ext uri="{FF2B5EF4-FFF2-40B4-BE49-F238E27FC236}">
              <a16:creationId xmlns:a16="http://schemas.microsoft.com/office/drawing/2014/main" id="{00000000-0008-0000-0200-00006C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77" name="Text Box 39">
          <a:extLst>
            <a:ext uri="{FF2B5EF4-FFF2-40B4-BE49-F238E27FC236}">
              <a16:creationId xmlns:a16="http://schemas.microsoft.com/office/drawing/2014/main" id="{00000000-0008-0000-0200-00006D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78" name="Text Box 40">
          <a:extLst>
            <a:ext uri="{FF2B5EF4-FFF2-40B4-BE49-F238E27FC236}">
              <a16:creationId xmlns:a16="http://schemas.microsoft.com/office/drawing/2014/main" id="{00000000-0008-0000-0200-00006E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79" name="Text Box 41">
          <a:extLst>
            <a:ext uri="{FF2B5EF4-FFF2-40B4-BE49-F238E27FC236}">
              <a16:creationId xmlns:a16="http://schemas.microsoft.com/office/drawing/2014/main" id="{00000000-0008-0000-0200-00006F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80" name="Text Box 42">
          <a:extLst>
            <a:ext uri="{FF2B5EF4-FFF2-40B4-BE49-F238E27FC236}">
              <a16:creationId xmlns:a16="http://schemas.microsoft.com/office/drawing/2014/main" id="{00000000-0008-0000-0200-000070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81" name="Text Box 43">
          <a:extLst>
            <a:ext uri="{FF2B5EF4-FFF2-40B4-BE49-F238E27FC236}">
              <a16:creationId xmlns:a16="http://schemas.microsoft.com/office/drawing/2014/main" id="{00000000-0008-0000-0200-000071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82" name="Text Box 44">
          <a:extLst>
            <a:ext uri="{FF2B5EF4-FFF2-40B4-BE49-F238E27FC236}">
              <a16:creationId xmlns:a16="http://schemas.microsoft.com/office/drawing/2014/main" id="{00000000-0008-0000-0200-000072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83" name="Text Box 45">
          <a:extLst>
            <a:ext uri="{FF2B5EF4-FFF2-40B4-BE49-F238E27FC236}">
              <a16:creationId xmlns:a16="http://schemas.microsoft.com/office/drawing/2014/main" id="{00000000-0008-0000-0200-000073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84" name="Texto 17">
          <a:extLst>
            <a:ext uri="{FF2B5EF4-FFF2-40B4-BE49-F238E27FC236}">
              <a16:creationId xmlns:a16="http://schemas.microsoft.com/office/drawing/2014/main" id="{00000000-0008-0000-0200-000074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85" name="Text Box 75">
          <a:extLst>
            <a:ext uri="{FF2B5EF4-FFF2-40B4-BE49-F238E27FC236}">
              <a16:creationId xmlns:a16="http://schemas.microsoft.com/office/drawing/2014/main" id="{00000000-0008-0000-0200-000075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86" name="Text Box 76">
          <a:extLst>
            <a:ext uri="{FF2B5EF4-FFF2-40B4-BE49-F238E27FC236}">
              <a16:creationId xmlns:a16="http://schemas.microsoft.com/office/drawing/2014/main" id="{00000000-0008-0000-0200-000076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87" name="Text Box 77">
          <a:extLst>
            <a:ext uri="{FF2B5EF4-FFF2-40B4-BE49-F238E27FC236}">
              <a16:creationId xmlns:a16="http://schemas.microsoft.com/office/drawing/2014/main" id="{00000000-0008-0000-0200-000077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88" name="Text Box 78">
          <a:extLst>
            <a:ext uri="{FF2B5EF4-FFF2-40B4-BE49-F238E27FC236}">
              <a16:creationId xmlns:a16="http://schemas.microsoft.com/office/drawing/2014/main" id="{00000000-0008-0000-0200-000078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89" name="Text Box 79">
          <a:extLst>
            <a:ext uri="{FF2B5EF4-FFF2-40B4-BE49-F238E27FC236}">
              <a16:creationId xmlns:a16="http://schemas.microsoft.com/office/drawing/2014/main" id="{00000000-0008-0000-0200-000079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90" name="Text Box 80">
          <a:extLst>
            <a:ext uri="{FF2B5EF4-FFF2-40B4-BE49-F238E27FC236}">
              <a16:creationId xmlns:a16="http://schemas.microsoft.com/office/drawing/2014/main" id="{00000000-0008-0000-0200-00007A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91" name="Text Box 81">
          <a:extLst>
            <a:ext uri="{FF2B5EF4-FFF2-40B4-BE49-F238E27FC236}">
              <a16:creationId xmlns:a16="http://schemas.microsoft.com/office/drawing/2014/main" id="{00000000-0008-0000-0200-00007B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92" name="Text Box 82">
          <a:extLst>
            <a:ext uri="{FF2B5EF4-FFF2-40B4-BE49-F238E27FC236}">
              <a16:creationId xmlns:a16="http://schemas.microsoft.com/office/drawing/2014/main" id="{00000000-0008-0000-0200-00007C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93" name="Text Box 83">
          <a:extLst>
            <a:ext uri="{FF2B5EF4-FFF2-40B4-BE49-F238E27FC236}">
              <a16:creationId xmlns:a16="http://schemas.microsoft.com/office/drawing/2014/main" id="{00000000-0008-0000-0200-00007D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94" name="Text Box 84">
          <a:extLst>
            <a:ext uri="{FF2B5EF4-FFF2-40B4-BE49-F238E27FC236}">
              <a16:creationId xmlns:a16="http://schemas.microsoft.com/office/drawing/2014/main" id="{00000000-0008-0000-0200-00007E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95" name="Text Box 85">
          <a:extLst>
            <a:ext uri="{FF2B5EF4-FFF2-40B4-BE49-F238E27FC236}">
              <a16:creationId xmlns:a16="http://schemas.microsoft.com/office/drawing/2014/main" id="{00000000-0008-0000-0200-00007F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96" name="Text Box 86">
          <a:extLst>
            <a:ext uri="{FF2B5EF4-FFF2-40B4-BE49-F238E27FC236}">
              <a16:creationId xmlns:a16="http://schemas.microsoft.com/office/drawing/2014/main" id="{00000000-0008-0000-0200-000080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97" name="Text Box 87">
          <a:extLst>
            <a:ext uri="{FF2B5EF4-FFF2-40B4-BE49-F238E27FC236}">
              <a16:creationId xmlns:a16="http://schemas.microsoft.com/office/drawing/2014/main" id="{00000000-0008-0000-0200-000081030000}"/>
            </a:ext>
          </a:extLst>
        </xdr:cNvPr>
        <xdr:cNvSpPr txBox="1">
          <a:spLocks noChangeArrowheads="1"/>
        </xdr:cNvSpPr>
      </xdr:nvSpPr>
      <xdr:spPr bwMode="auto">
        <a:xfrm>
          <a:off x="136779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15</xdr:row>
      <xdr:rowOff>7900</xdr:rowOff>
    </xdr:to>
    <xdr:sp macro="" textlink="">
      <xdr:nvSpPr>
        <xdr:cNvPr id="898" name="Text Box 88">
          <a:extLst>
            <a:ext uri="{FF2B5EF4-FFF2-40B4-BE49-F238E27FC236}">
              <a16:creationId xmlns:a16="http://schemas.microsoft.com/office/drawing/2014/main" id="{00000000-0008-0000-0200-000082030000}"/>
            </a:ext>
          </a:extLst>
        </xdr:cNvPr>
        <xdr:cNvSpPr txBox="1">
          <a:spLocks noChangeArrowheads="1"/>
        </xdr:cNvSpPr>
      </xdr:nvSpPr>
      <xdr:spPr bwMode="auto">
        <a:xfrm>
          <a:off x="13379824" y="818029"/>
          <a:ext cx="76200" cy="52410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899" name="Texto 17">
          <a:extLst>
            <a:ext uri="{FF2B5EF4-FFF2-40B4-BE49-F238E27FC236}">
              <a16:creationId xmlns:a16="http://schemas.microsoft.com/office/drawing/2014/main" id="{00000000-0008-0000-0200-000083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00" name="Text Box 32">
          <a:extLst>
            <a:ext uri="{FF2B5EF4-FFF2-40B4-BE49-F238E27FC236}">
              <a16:creationId xmlns:a16="http://schemas.microsoft.com/office/drawing/2014/main" id="{00000000-0008-0000-0200-000084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01" name="Text Box 33">
          <a:extLst>
            <a:ext uri="{FF2B5EF4-FFF2-40B4-BE49-F238E27FC236}">
              <a16:creationId xmlns:a16="http://schemas.microsoft.com/office/drawing/2014/main" id="{00000000-0008-0000-0200-000085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02" name="Text Box 34">
          <a:extLst>
            <a:ext uri="{FF2B5EF4-FFF2-40B4-BE49-F238E27FC236}">
              <a16:creationId xmlns:a16="http://schemas.microsoft.com/office/drawing/2014/main" id="{00000000-0008-0000-0200-000086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03" name="Text Box 35">
          <a:extLst>
            <a:ext uri="{FF2B5EF4-FFF2-40B4-BE49-F238E27FC236}">
              <a16:creationId xmlns:a16="http://schemas.microsoft.com/office/drawing/2014/main" id="{00000000-0008-0000-0200-000087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04" name="Text Box 36">
          <a:extLst>
            <a:ext uri="{FF2B5EF4-FFF2-40B4-BE49-F238E27FC236}">
              <a16:creationId xmlns:a16="http://schemas.microsoft.com/office/drawing/2014/main" id="{00000000-0008-0000-0200-000088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05" name="Text Box 37">
          <a:extLst>
            <a:ext uri="{FF2B5EF4-FFF2-40B4-BE49-F238E27FC236}">
              <a16:creationId xmlns:a16="http://schemas.microsoft.com/office/drawing/2014/main" id="{00000000-0008-0000-0200-000089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06" name="Text Box 38">
          <a:extLst>
            <a:ext uri="{FF2B5EF4-FFF2-40B4-BE49-F238E27FC236}">
              <a16:creationId xmlns:a16="http://schemas.microsoft.com/office/drawing/2014/main" id="{00000000-0008-0000-0200-00008A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07" name="Text Box 39">
          <a:extLst>
            <a:ext uri="{FF2B5EF4-FFF2-40B4-BE49-F238E27FC236}">
              <a16:creationId xmlns:a16="http://schemas.microsoft.com/office/drawing/2014/main" id="{00000000-0008-0000-0200-00008B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08" name="Text Box 40">
          <a:extLst>
            <a:ext uri="{FF2B5EF4-FFF2-40B4-BE49-F238E27FC236}">
              <a16:creationId xmlns:a16="http://schemas.microsoft.com/office/drawing/2014/main" id="{00000000-0008-0000-0200-00008C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09" name="Text Box 41">
          <a:extLst>
            <a:ext uri="{FF2B5EF4-FFF2-40B4-BE49-F238E27FC236}">
              <a16:creationId xmlns:a16="http://schemas.microsoft.com/office/drawing/2014/main" id="{00000000-0008-0000-0200-00008D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10" name="Text Box 42">
          <a:extLst>
            <a:ext uri="{FF2B5EF4-FFF2-40B4-BE49-F238E27FC236}">
              <a16:creationId xmlns:a16="http://schemas.microsoft.com/office/drawing/2014/main" id="{00000000-0008-0000-0200-00008E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11" name="Text Box 43">
          <a:extLst>
            <a:ext uri="{FF2B5EF4-FFF2-40B4-BE49-F238E27FC236}">
              <a16:creationId xmlns:a16="http://schemas.microsoft.com/office/drawing/2014/main" id="{00000000-0008-0000-0200-00008F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12" name="Text Box 44">
          <a:extLst>
            <a:ext uri="{FF2B5EF4-FFF2-40B4-BE49-F238E27FC236}">
              <a16:creationId xmlns:a16="http://schemas.microsoft.com/office/drawing/2014/main" id="{00000000-0008-0000-0200-000090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13" name="Text Box 45">
          <a:extLst>
            <a:ext uri="{FF2B5EF4-FFF2-40B4-BE49-F238E27FC236}">
              <a16:creationId xmlns:a16="http://schemas.microsoft.com/office/drawing/2014/main" id="{00000000-0008-0000-0200-000091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14" name="Texto 17">
          <a:extLst>
            <a:ext uri="{FF2B5EF4-FFF2-40B4-BE49-F238E27FC236}">
              <a16:creationId xmlns:a16="http://schemas.microsoft.com/office/drawing/2014/main" id="{00000000-0008-0000-0200-000092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15" name="Text Box 75">
          <a:extLst>
            <a:ext uri="{FF2B5EF4-FFF2-40B4-BE49-F238E27FC236}">
              <a16:creationId xmlns:a16="http://schemas.microsoft.com/office/drawing/2014/main" id="{00000000-0008-0000-0200-000093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16" name="Text Box 76">
          <a:extLst>
            <a:ext uri="{FF2B5EF4-FFF2-40B4-BE49-F238E27FC236}">
              <a16:creationId xmlns:a16="http://schemas.microsoft.com/office/drawing/2014/main" id="{00000000-0008-0000-0200-000094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17" name="Text Box 77">
          <a:extLst>
            <a:ext uri="{FF2B5EF4-FFF2-40B4-BE49-F238E27FC236}">
              <a16:creationId xmlns:a16="http://schemas.microsoft.com/office/drawing/2014/main" id="{00000000-0008-0000-0200-000095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18" name="Text Box 78">
          <a:extLst>
            <a:ext uri="{FF2B5EF4-FFF2-40B4-BE49-F238E27FC236}">
              <a16:creationId xmlns:a16="http://schemas.microsoft.com/office/drawing/2014/main" id="{00000000-0008-0000-0200-000096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19" name="Text Box 79">
          <a:extLst>
            <a:ext uri="{FF2B5EF4-FFF2-40B4-BE49-F238E27FC236}">
              <a16:creationId xmlns:a16="http://schemas.microsoft.com/office/drawing/2014/main" id="{00000000-0008-0000-0200-000097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20" name="Text Box 80">
          <a:extLst>
            <a:ext uri="{FF2B5EF4-FFF2-40B4-BE49-F238E27FC236}">
              <a16:creationId xmlns:a16="http://schemas.microsoft.com/office/drawing/2014/main" id="{00000000-0008-0000-0200-000098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21" name="Text Box 81">
          <a:extLst>
            <a:ext uri="{FF2B5EF4-FFF2-40B4-BE49-F238E27FC236}">
              <a16:creationId xmlns:a16="http://schemas.microsoft.com/office/drawing/2014/main" id="{00000000-0008-0000-0200-000099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22" name="Text Box 82">
          <a:extLst>
            <a:ext uri="{FF2B5EF4-FFF2-40B4-BE49-F238E27FC236}">
              <a16:creationId xmlns:a16="http://schemas.microsoft.com/office/drawing/2014/main" id="{00000000-0008-0000-0200-00009A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23" name="Text Box 83">
          <a:extLst>
            <a:ext uri="{FF2B5EF4-FFF2-40B4-BE49-F238E27FC236}">
              <a16:creationId xmlns:a16="http://schemas.microsoft.com/office/drawing/2014/main" id="{00000000-0008-0000-0200-00009B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24" name="Text Box 84">
          <a:extLst>
            <a:ext uri="{FF2B5EF4-FFF2-40B4-BE49-F238E27FC236}">
              <a16:creationId xmlns:a16="http://schemas.microsoft.com/office/drawing/2014/main" id="{00000000-0008-0000-0200-00009C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25" name="Text Box 85">
          <a:extLst>
            <a:ext uri="{FF2B5EF4-FFF2-40B4-BE49-F238E27FC236}">
              <a16:creationId xmlns:a16="http://schemas.microsoft.com/office/drawing/2014/main" id="{00000000-0008-0000-0200-00009D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26" name="Text Box 86">
          <a:extLst>
            <a:ext uri="{FF2B5EF4-FFF2-40B4-BE49-F238E27FC236}">
              <a16:creationId xmlns:a16="http://schemas.microsoft.com/office/drawing/2014/main" id="{00000000-0008-0000-0200-00009E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27" name="Text Box 87">
          <a:extLst>
            <a:ext uri="{FF2B5EF4-FFF2-40B4-BE49-F238E27FC236}">
              <a16:creationId xmlns:a16="http://schemas.microsoft.com/office/drawing/2014/main" id="{00000000-0008-0000-0200-00009F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28" name="Text Box 88">
          <a:extLst>
            <a:ext uri="{FF2B5EF4-FFF2-40B4-BE49-F238E27FC236}">
              <a16:creationId xmlns:a16="http://schemas.microsoft.com/office/drawing/2014/main" id="{00000000-0008-0000-0200-0000A0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29" name="Texto 17">
          <a:extLst>
            <a:ext uri="{FF2B5EF4-FFF2-40B4-BE49-F238E27FC236}">
              <a16:creationId xmlns:a16="http://schemas.microsoft.com/office/drawing/2014/main" id="{00000000-0008-0000-0200-0000A1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30" name="Text Box 32">
          <a:extLst>
            <a:ext uri="{FF2B5EF4-FFF2-40B4-BE49-F238E27FC236}">
              <a16:creationId xmlns:a16="http://schemas.microsoft.com/office/drawing/2014/main" id="{00000000-0008-0000-0200-0000A2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31" name="Text Box 33">
          <a:extLst>
            <a:ext uri="{FF2B5EF4-FFF2-40B4-BE49-F238E27FC236}">
              <a16:creationId xmlns:a16="http://schemas.microsoft.com/office/drawing/2014/main" id="{00000000-0008-0000-0200-0000A3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32" name="Text Box 34">
          <a:extLst>
            <a:ext uri="{FF2B5EF4-FFF2-40B4-BE49-F238E27FC236}">
              <a16:creationId xmlns:a16="http://schemas.microsoft.com/office/drawing/2014/main" id="{00000000-0008-0000-0200-0000A4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33" name="Text Box 35">
          <a:extLst>
            <a:ext uri="{FF2B5EF4-FFF2-40B4-BE49-F238E27FC236}">
              <a16:creationId xmlns:a16="http://schemas.microsoft.com/office/drawing/2014/main" id="{00000000-0008-0000-0200-0000A5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34" name="Text Box 36">
          <a:extLst>
            <a:ext uri="{FF2B5EF4-FFF2-40B4-BE49-F238E27FC236}">
              <a16:creationId xmlns:a16="http://schemas.microsoft.com/office/drawing/2014/main" id="{00000000-0008-0000-0200-0000A6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35" name="Text Box 37">
          <a:extLst>
            <a:ext uri="{FF2B5EF4-FFF2-40B4-BE49-F238E27FC236}">
              <a16:creationId xmlns:a16="http://schemas.microsoft.com/office/drawing/2014/main" id="{00000000-0008-0000-0200-0000A7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36" name="Text Box 38">
          <a:extLst>
            <a:ext uri="{FF2B5EF4-FFF2-40B4-BE49-F238E27FC236}">
              <a16:creationId xmlns:a16="http://schemas.microsoft.com/office/drawing/2014/main" id="{00000000-0008-0000-0200-0000A8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37" name="Text Box 39">
          <a:extLst>
            <a:ext uri="{FF2B5EF4-FFF2-40B4-BE49-F238E27FC236}">
              <a16:creationId xmlns:a16="http://schemas.microsoft.com/office/drawing/2014/main" id="{00000000-0008-0000-0200-0000A9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38" name="Text Box 40">
          <a:extLst>
            <a:ext uri="{FF2B5EF4-FFF2-40B4-BE49-F238E27FC236}">
              <a16:creationId xmlns:a16="http://schemas.microsoft.com/office/drawing/2014/main" id="{00000000-0008-0000-0200-0000AA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39" name="Text Box 41">
          <a:extLst>
            <a:ext uri="{FF2B5EF4-FFF2-40B4-BE49-F238E27FC236}">
              <a16:creationId xmlns:a16="http://schemas.microsoft.com/office/drawing/2014/main" id="{00000000-0008-0000-0200-0000AB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40" name="Text Box 42">
          <a:extLst>
            <a:ext uri="{FF2B5EF4-FFF2-40B4-BE49-F238E27FC236}">
              <a16:creationId xmlns:a16="http://schemas.microsoft.com/office/drawing/2014/main" id="{00000000-0008-0000-0200-0000AC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41" name="Text Box 43">
          <a:extLst>
            <a:ext uri="{FF2B5EF4-FFF2-40B4-BE49-F238E27FC236}">
              <a16:creationId xmlns:a16="http://schemas.microsoft.com/office/drawing/2014/main" id="{00000000-0008-0000-0200-0000AD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42" name="Text Box 44">
          <a:extLst>
            <a:ext uri="{FF2B5EF4-FFF2-40B4-BE49-F238E27FC236}">
              <a16:creationId xmlns:a16="http://schemas.microsoft.com/office/drawing/2014/main" id="{00000000-0008-0000-0200-0000AE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43" name="Text Box 45">
          <a:extLst>
            <a:ext uri="{FF2B5EF4-FFF2-40B4-BE49-F238E27FC236}">
              <a16:creationId xmlns:a16="http://schemas.microsoft.com/office/drawing/2014/main" id="{00000000-0008-0000-0200-0000AF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44" name="Texto 17">
          <a:extLst>
            <a:ext uri="{FF2B5EF4-FFF2-40B4-BE49-F238E27FC236}">
              <a16:creationId xmlns:a16="http://schemas.microsoft.com/office/drawing/2014/main" id="{00000000-0008-0000-0200-0000B0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45" name="Text Box 75">
          <a:extLst>
            <a:ext uri="{FF2B5EF4-FFF2-40B4-BE49-F238E27FC236}">
              <a16:creationId xmlns:a16="http://schemas.microsoft.com/office/drawing/2014/main" id="{00000000-0008-0000-0200-0000B1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46" name="Text Box 76">
          <a:extLst>
            <a:ext uri="{FF2B5EF4-FFF2-40B4-BE49-F238E27FC236}">
              <a16:creationId xmlns:a16="http://schemas.microsoft.com/office/drawing/2014/main" id="{00000000-0008-0000-0200-0000B2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47" name="Text Box 77">
          <a:extLst>
            <a:ext uri="{FF2B5EF4-FFF2-40B4-BE49-F238E27FC236}">
              <a16:creationId xmlns:a16="http://schemas.microsoft.com/office/drawing/2014/main" id="{00000000-0008-0000-0200-0000B3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48" name="Text Box 78">
          <a:extLst>
            <a:ext uri="{FF2B5EF4-FFF2-40B4-BE49-F238E27FC236}">
              <a16:creationId xmlns:a16="http://schemas.microsoft.com/office/drawing/2014/main" id="{00000000-0008-0000-0200-0000B4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49" name="Text Box 79">
          <a:extLst>
            <a:ext uri="{FF2B5EF4-FFF2-40B4-BE49-F238E27FC236}">
              <a16:creationId xmlns:a16="http://schemas.microsoft.com/office/drawing/2014/main" id="{00000000-0008-0000-0200-0000B5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50" name="Text Box 80">
          <a:extLst>
            <a:ext uri="{FF2B5EF4-FFF2-40B4-BE49-F238E27FC236}">
              <a16:creationId xmlns:a16="http://schemas.microsoft.com/office/drawing/2014/main" id="{00000000-0008-0000-0200-0000B6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51" name="Text Box 81">
          <a:extLst>
            <a:ext uri="{FF2B5EF4-FFF2-40B4-BE49-F238E27FC236}">
              <a16:creationId xmlns:a16="http://schemas.microsoft.com/office/drawing/2014/main" id="{00000000-0008-0000-0200-0000B7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52" name="Text Box 82">
          <a:extLst>
            <a:ext uri="{FF2B5EF4-FFF2-40B4-BE49-F238E27FC236}">
              <a16:creationId xmlns:a16="http://schemas.microsoft.com/office/drawing/2014/main" id="{00000000-0008-0000-0200-0000B8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53" name="Text Box 83">
          <a:extLst>
            <a:ext uri="{FF2B5EF4-FFF2-40B4-BE49-F238E27FC236}">
              <a16:creationId xmlns:a16="http://schemas.microsoft.com/office/drawing/2014/main" id="{00000000-0008-0000-0200-0000B9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54" name="Text Box 84">
          <a:extLst>
            <a:ext uri="{FF2B5EF4-FFF2-40B4-BE49-F238E27FC236}">
              <a16:creationId xmlns:a16="http://schemas.microsoft.com/office/drawing/2014/main" id="{00000000-0008-0000-0200-0000BA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55" name="Text Box 85">
          <a:extLst>
            <a:ext uri="{FF2B5EF4-FFF2-40B4-BE49-F238E27FC236}">
              <a16:creationId xmlns:a16="http://schemas.microsoft.com/office/drawing/2014/main" id="{00000000-0008-0000-0200-0000BB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56" name="Text Box 86">
          <a:extLst>
            <a:ext uri="{FF2B5EF4-FFF2-40B4-BE49-F238E27FC236}">
              <a16:creationId xmlns:a16="http://schemas.microsoft.com/office/drawing/2014/main" id="{00000000-0008-0000-0200-0000BC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57" name="Text Box 87">
          <a:extLst>
            <a:ext uri="{FF2B5EF4-FFF2-40B4-BE49-F238E27FC236}">
              <a16:creationId xmlns:a16="http://schemas.microsoft.com/office/drawing/2014/main" id="{00000000-0008-0000-0200-0000BD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58" name="Text Box 88">
          <a:extLst>
            <a:ext uri="{FF2B5EF4-FFF2-40B4-BE49-F238E27FC236}">
              <a16:creationId xmlns:a16="http://schemas.microsoft.com/office/drawing/2014/main" id="{00000000-0008-0000-0200-0000BE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59" name="Texto 17">
          <a:extLst>
            <a:ext uri="{FF2B5EF4-FFF2-40B4-BE49-F238E27FC236}">
              <a16:creationId xmlns:a16="http://schemas.microsoft.com/office/drawing/2014/main" id="{00000000-0008-0000-0200-0000BF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60" name="Text Box 32">
          <a:extLst>
            <a:ext uri="{FF2B5EF4-FFF2-40B4-BE49-F238E27FC236}">
              <a16:creationId xmlns:a16="http://schemas.microsoft.com/office/drawing/2014/main" id="{00000000-0008-0000-0200-0000C0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61" name="Text Box 33">
          <a:extLst>
            <a:ext uri="{FF2B5EF4-FFF2-40B4-BE49-F238E27FC236}">
              <a16:creationId xmlns:a16="http://schemas.microsoft.com/office/drawing/2014/main" id="{00000000-0008-0000-0200-0000C1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62" name="Text Box 34">
          <a:extLst>
            <a:ext uri="{FF2B5EF4-FFF2-40B4-BE49-F238E27FC236}">
              <a16:creationId xmlns:a16="http://schemas.microsoft.com/office/drawing/2014/main" id="{00000000-0008-0000-0200-0000C2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63" name="Text Box 35">
          <a:extLst>
            <a:ext uri="{FF2B5EF4-FFF2-40B4-BE49-F238E27FC236}">
              <a16:creationId xmlns:a16="http://schemas.microsoft.com/office/drawing/2014/main" id="{00000000-0008-0000-0200-0000C3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64" name="Text Box 36">
          <a:extLst>
            <a:ext uri="{FF2B5EF4-FFF2-40B4-BE49-F238E27FC236}">
              <a16:creationId xmlns:a16="http://schemas.microsoft.com/office/drawing/2014/main" id="{00000000-0008-0000-0200-0000C4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65" name="Text Box 37">
          <a:extLst>
            <a:ext uri="{FF2B5EF4-FFF2-40B4-BE49-F238E27FC236}">
              <a16:creationId xmlns:a16="http://schemas.microsoft.com/office/drawing/2014/main" id="{00000000-0008-0000-0200-0000C5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66" name="Text Box 38">
          <a:extLst>
            <a:ext uri="{FF2B5EF4-FFF2-40B4-BE49-F238E27FC236}">
              <a16:creationId xmlns:a16="http://schemas.microsoft.com/office/drawing/2014/main" id="{00000000-0008-0000-0200-0000C6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67" name="Text Box 39">
          <a:extLst>
            <a:ext uri="{FF2B5EF4-FFF2-40B4-BE49-F238E27FC236}">
              <a16:creationId xmlns:a16="http://schemas.microsoft.com/office/drawing/2014/main" id="{00000000-0008-0000-0200-0000C7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68" name="Text Box 40">
          <a:extLst>
            <a:ext uri="{FF2B5EF4-FFF2-40B4-BE49-F238E27FC236}">
              <a16:creationId xmlns:a16="http://schemas.microsoft.com/office/drawing/2014/main" id="{00000000-0008-0000-0200-0000C8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69" name="Text Box 41">
          <a:extLst>
            <a:ext uri="{FF2B5EF4-FFF2-40B4-BE49-F238E27FC236}">
              <a16:creationId xmlns:a16="http://schemas.microsoft.com/office/drawing/2014/main" id="{00000000-0008-0000-0200-0000C9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70" name="Text Box 42">
          <a:extLst>
            <a:ext uri="{FF2B5EF4-FFF2-40B4-BE49-F238E27FC236}">
              <a16:creationId xmlns:a16="http://schemas.microsoft.com/office/drawing/2014/main" id="{00000000-0008-0000-0200-0000CA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71" name="Text Box 43">
          <a:extLst>
            <a:ext uri="{FF2B5EF4-FFF2-40B4-BE49-F238E27FC236}">
              <a16:creationId xmlns:a16="http://schemas.microsoft.com/office/drawing/2014/main" id="{00000000-0008-0000-0200-0000CB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72" name="Text Box 44">
          <a:extLst>
            <a:ext uri="{FF2B5EF4-FFF2-40B4-BE49-F238E27FC236}">
              <a16:creationId xmlns:a16="http://schemas.microsoft.com/office/drawing/2014/main" id="{00000000-0008-0000-0200-0000CC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73" name="Text Box 45">
          <a:extLst>
            <a:ext uri="{FF2B5EF4-FFF2-40B4-BE49-F238E27FC236}">
              <a16:creationId xmlns:a16="http://schemas.microsoft.com/office/drawing/2014/main" id="{00000000-0008-0000-0200-0000CD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74" name="Texto 17">
          <a:extLst>
            <a:ext uri="{FF2B5EF4-FFF2-40B4-BE49-F238E27FC236}">
              <a16:creationId xmlns:a16="http://schemas.microsoft.com/office/drawing/2014/main" id="{00000000-0008-0000-0200-0000CE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75" name="Text Box 75">
          <a:extLst>
            <a:ext uri="{FF2B5EF4-FFF2-40B4-BE49-F238E27FC236}">
              <a16:creationId xmlns:a16="http://schemas.microsoft.com/office/drawing/2014/main" id="{00000000-0008-0000-0200-0000CF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76" name="Text Box 76">
          <a:extLst>
            <a:ext uri="{FF2B5EF4-FFF2-40B4-BE49-F238E27FC236}">
              <a16:creationId xmlns:a16="http://schemas.microsoft.com/office/drawing/2014/main" id="{00000000-0008-0000-0200-0000D0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77" name="Text Box 77">
          <a:extLst>
            <a:ext uri="{FF2B5EF4-FFF2-40B4-BE49-F238E27FC236}">
              <a16:creationId xmlns:a16="http://schemas.microsoft.com/office/drawing/2014/main" id="{00000000-0008-0000-0200-0000D1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78" name="Text Box 78">
          <a:extLst>
            <a:ext uri="{FF2B5EF4-FFF2-40B4-BE49-F238E27FC236}">
              <a16:creationId xmlns:a16="http://schemas.microsoft.com/office/drawing/2014/main" id="{00000000-0008-0000-0200-0000D2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79" name="Text Box 79">
          <a:extLst>
            <a:ext uri="{FF2B5EF4-FFF2-40B4-BE49-F238E27FC236}">
              <a16:creationId xmlns:a16="http://schemas.microsoft.com/office/drawing/2014/main" id="{00000000-0008-0000-0200-0000D3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80" name="Text Box 80">
          <a:extLst>
            <a:ext uri="{FF2B5EF4-FFF2-40B4-BE49-F238E27FC236}">
              <a16:creationId xmlns:a16="http://schemas.microsoft.com/office/drawing/2014/main" id="{00000000-0008-0000-0200-0000D4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81" name="Text Box 81">
          <a:extLst>
            <a:ext uri="{FF2B5EF4-FFF2-40B4-BE49-F238E27FC236}">
              <a16:creationId xmlns:a16="http://schemas.microsoft.com/office/drawing/2014/main" id="{00000000-0008-0000-0200-0000D5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82" name="Text Box 82">
          <a:extLst>
            <a:ext uri="{FF2B5EF4-FFF2-40B4-BE49-F238E27FC236}">
              <a16:creationId xmlns:a16="http://schemas.microsoft.com/office/drawing/2014/main" id="{00000000-0008-0000-0200-0000D6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83" name="Text Box 83">
          <a:extLst>
            <a:ext uri="{FF2B5EF4-FFF2-40B4-BE49-F238E27FC236}">
              <a16:creationId xmlns:a16="http://schemas.microsoft.com/office/drawing/2014/main" id="{00000000-0008-0000-0200-0000D7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84" name="Text Box 84">
          <a:extLst>
            <a:ext uri="{FF2B5EF4-FFF2-40B4-BE49-F238E27FC236}">
              <a16:creationId xmlns:a16="http://schemas.microsoft.com/office/drawing/2014/main" id="{00000000-0008-0000-0200-0000D8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85" name="Text Box 85">
          <a:extLst>
            <a:ext uri="{FF2B5EF4-FFF2-40B4-BE49-F238E27FC236}">
              <a16:creationId xmlns:a16="http://schemas.microsoft.com/office/drawing/2014/main" id="{00000000-0008-0000-0200-0000D9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86" name="Text Box 86">
          <a:extLst>
            <a:ext uri="{FF2B5EF4-FFF2-40B4-BE49-F238E27FC236}">
              <a16:creationId xmlns:a16="http://schemas.microsoft.com/office/drawing/2014/main" id="{00000000-0008-0000-0200-0000DA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87" name="Text Box 87">
          <a:extLst>
            <a:ext uri="{FF2B5EF4-FFF2-40B4-BE49-F238E27FC236}">
              <a16:creationId xmlns:a16="http://schemas.microsoft.com/office/drawing/2014/main" id="{00000000-0008-0000-0200-0000DB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88" name="Text Box 88">
          <a:extLst>
            <a:ext uri="{FF2B5EF4-FFF2-40B4-BE49-F238E27FC236}">
              <a16:creationId xmlns:a16="http://schemas.microsoft.com/office/drawing/2014/main" id="{00000000-0008-0000-0200-0000DC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89" name="Texto 17">
          <a:extLst>
            <a:ext uri="{FF2B5EF4-FFF2-40B4-BE49-F238E27FC236}">
              <a16:creationId xmlns:a16="http://schemas.microsoft.com/office/drawing/2014/main" id="{00000000-0008-0000-0200-0000DD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90" name="Text Box 32">
          <a:extLst>
            <a:ext uri="{FF2B5EF4-FFF2-40B4-BE49-F238E27FC236}">
              <a16:creationId xmlns:a16="http://schemas.microsoft.com/office/drawing/2014/main" id="{00000000-0008-0000-0200-0000DE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91" name="Text Box 33">
          <a:extLst>
            <a:ext uri="{FF2B5EF4-FFF2-40B4-BE49-F238E27FC236}">
              <a16:creationId xmlns:a16="http://schemas.microsoft.com/office/drawing/2014/main" id="{00000000-0008-0000-0200-0000DF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92" name="Text Box 34">
          <a:extLst>
            <a:ext uri="{FF2B5EF4-FFF2-40B4-BE49-F238E27FC236}">
              <a16:creationId xmlns:a16="http://schemas.microsoft.com/office/drawing/2014/main" id="{00000000-0008-0000-0200-0000E0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93" name="Text Box 35">
          <a:extLst>
            <a:ext uri="{FF2B5EF4-FFF2-40B4-BE49-F238E27FC236}">
              <a16:creationId xmlns:a16="http://schemas.microsoft.com/office/drawing/2014/main" id="{00000000-0008-0000-0200-0000E1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94" name="Text Box 36">
          <a:extLst>
            <a:ext uri="{FF2B5EF4-FFF2-40B4-BE49-F238E27FC236}">
              <a16:creationId xmlns:a16="http://schemas.microsoft.com/office/drawing/2014/main" id="{00000000-0008-0000-0200-0000E2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95" name="Text Box 37">
          <a:extLst>
            <a:ext uri="{FF2B5EF4-FFF2-40B4-BE49-F238E27FC236}">
              <a16:creationId xmlns:a16="http://schemas.microsoft.com/office/drawing/2014/main" id="{00000000-0008-0000-0200-0000E3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96" name="Text Box 38">
          <a:extLst>
            <a:ext uri="{FF2B5EF4-FFF2-40B4-BE49-F238E27FC236}">
              <a16:creationId xmlns:a16="http://schemas.microsoft.com/office/drawing/2014/main" id="{00000000-0008-0000-0200-0000E4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97" name="Text Box 39">
          <a:extLst>
            <a:ext uri="{FF2B5EF4-FFF2-40B4-BE49-F238E27FC236}">
              <a16:creationId xmlns:a16="http://schemas.microsoft.com/office/drawing/2014/main" id="{00000000-0008-0000-0200-0000E5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98" name="Text Box 40">
          <a:extLst>
            <a:ext uri="{FF2B5EF4-FFF2-40B4-BE49-F238E27FC236}">
              <a16:creationId xmlns:a16="http://schemas.microsoft.com/office/drawing/2014/main" id="{00000000-0008-0000-0200-0000E6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999" name="Text Box 41">
          <a:extLst>
            <a:ext uri="{FF2B5EF4-FFF2-40B4-BE49-F238E27FC236}">
              <a16:creationId xmlns:a16="http://schemas.microsoft.com/office/drawing/2014/main" id="{00000000-0008-0000-0200-0000E7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00" name="Text Box 42">
          <a:extLst>
            <a:ext uri="{FF2B5EF4-FFF2-40B4-BE49-F238E27FC236}">
              <a16:creationId xmlns:a16="http://schemas.microsoft.com/office/drawing/2014/main" id="{00000000-0008-0000-0200-0000E8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01" name="Text Box 43">
          <a:extLst>
            <a:ext uri="{FF2B5EF4-FFF2-40B4-BE49-F238E27FC236}">
              <a16:creationId xmlns:a16="http://schemas.microsoft.com/office/drawing/2014/main" id="{00000000-0008-0000-0200-0000E9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02" name="Text Box 44">
          <a:extLst>
            <a:ext uri="{FF2B5EF4-FFF2-40B4-BE49-F238E27FC236}">
              <a16:creationId xmlns:a16="http://schemas.microsoft.com/office/drawing/2014/main" id="{00000000-0008-0000-0200-0000EA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03" name="Text Box 45">
          <a:extLst>
            <a:ext uri="{FF2B5EF4-FFF2-40B4-BE49-F238E27FC236}">
              <a16:creationId xmlns:a16="http://schemas.microsoft.com/office/drawing/2014/main" id="{00000000-0008-0000-0200-0000EB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04" name="Texto 17">
          <a:extLst>
            <a:ext uri="{FF2B5EF4-FFF2-40B4-BE49-F238E27FC236}">
              <a16:creationId xmlns:a16="http://schemas.microsoft.com/office/drawing/2014/main" id="{00000000-0008-0000-0200-0000EC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05" name="Text Box 75">
          <a:extLst>
            <a:ext uri="{FF2B5EF4-FFF2-40B4-BE49-F238E27FC236}">
              <a16:creationId xmlns:a16="http://schemas.microsoft.com/office/drawing/2014/main" id="{00000000-0008-0000-0200-0000ED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06" name="Text Box 76">
          <a:extLst>
            <a:ext uri="{FF2B5EF4-FFF2-40B4-BE49-F238E27FC236}">
              <a16:creationId xmlns:a16="http://schemas.microsoft.com/office/drawing/2014/main" id="{00000000-0008-0000-0200-0000EE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07" name="Text Box 77">
          <a:extLst>
            <a:ext uri="{FF2B5EF4-FFF2-40B4-BE49-F238E27FC236}">
              <a16:creationId xmlns:a16="http://schemas.microsoft.com/office/drawing/2014/main" id="{00000000-0008-0000-0200-0000EF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08" name="Text Box 78">
          <a:extLst>
            <a:ext uri="{FF2B5EF4-FFF2-40B4-BE49-F238E27FC236}">
              <a16:creationId xmlns:a16="http://schemas.microsoft.com/office/drawing/2014/main" id="{00000000-0008-0000-0200-0000F0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09" name="Text Box 79">
          <a:extLst>
            <a:ext uri="{FF2B5EF4-FFF2-40B4-BE49-F238E27FC236}">
              <a16:creationId xmlns:a16="http://schemas.microsoft.com/office/drawing/2014/main" id="{00000000-0008-0000-0200-0000F1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10" name="Text Box 80">
          <a:extLst>
            <a:ext uri="{FF2B5EF4-FFF2-40B4-BE49-F238E27FC236}">
              <a16:creationId xmlns:a16="http://schemas.microsoft.com/office/drawing/2014/main" id="{00000000-0008-0000-0200-0000F2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11" name="Text Box 81">
          <a:extLst>
            <a:ext uri="{FF2B5EF4-FFF2-40B4-BE49-F238E27FC236}">
              <a16:creationId xmlns:a16="http://schemas.microsoft.com/office/drawing/2014/main" id="{00000000-0008-0000-0200-0000F3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12" name="Text Box 82">
          <a:extLst>
            <a:ext uri="{FF2B5EF4-FFF2-40B4-BE49-F238E27FC236}">
              <a16:creationId xmlns:a16="http://schemas.microsoft.com/office/drawing/2014/main" id="{00000000-0008-0000-0200-0000F4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13" name="Text Box 83">
          <a:extLst>
            <a:ext uri="{FF2B5EF4-FFF2-40B4-BE49-F238E27FC236}">
              <a16:creationId xmlns:a16="http://schemas.microsoft.com/office/drawing/2014/main" id="{00000000-0008-0000-0200-0000F5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14" name="Text Box 84">
          <a:extLst>
            <a:ext uri="{FF2B5EF4-FFF2-40B4-BE49-F238E27FC236}">
              <a16:creationId xmlns:a16="http://schemas.microsoft.com/office/drawing/2014/main" id="{00000000-0008-0000-0200-0000F6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15" name="Text Box 85">
          <a:extLst>
            <a:ext uri="{FF2B5EF4-FFF2-40B4-BE49-F238E27FC236}">
              <a16:creationId xmlns:a16="http://schemas.microsoft.com/office/drawing/2014/main" id="{00000000-0008-0000-0200-0000F7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16" name="Text Box 86">
          <a:extLst>
            <a:ext uri="{FF2B5EF4-FFF2-40B4-BE49-F238E27FC236}">
              <a16:creationId xmlns:a16="http://schemas.microsoft.com/office/drawing/2014/main" id="{00000000-0008-0000-0200-0000F8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17" name="Text Box 87">
          <a:extLst>
            <a:ext uri="{FF2B5EF4-FFF2-40B4-BE49-F238E27FC236}">
              <a16:creationId xmlns:a16="http://schemas.microsoft.com/office/drawing/2014/main" id="{00000000-0008-0000-0200-0000F9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18" name="Text Box 88">
          <a:extLst>
            <a:ext uri="{FF2B5EF4-FFF2-40B4-BE49-F238E27FC236}">
              <a16:creationId xmlns:a16="http://schemas.microsoft.com/office/drawing/2014/main" id="{00000000-0008-0000-0200-0000FA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19" name="Texto 17">
          <a:extLst>
            <a:ext uri="{FF2B5EF4-FFF2-40B4-BE49-F238E27FC236}">
              <a16:creationId xmlns:a16="http://schemas.microsoft.com/office/drawing/2014/main" id="{00000000-0008-0000-0200-0000FB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20" name="Text Box 32">
          <a:extLst>
            <a:ext uri="{FF2B5EF4-FFF2-40B4-BE49-F238E27FC236}">
              <a16:creationId xmlns:a16="http://schemas.microsoft.com/office/drawing/2014/main" id="{00000000-0008-0000-0200-0000FC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21" name="Text Box 33">
          <a:extLst>
            <a:ext uri="{FF2B5EF4-FFF2-40B4-BE49-F238E27FC236}">
              <a16:creationId xmlns:a16="http://schemas.microsoft.com/office/drawing/2014/main" id="{00000000-0008-0000-0200-0000FD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22" name="Text Box 34">
          <a:extLst>
            <a:ext uri="{FF2B5EF4-FFF2-40B4-BE49-F238E27FC236}">
              <a16:creationId xmlns:a16="http://schemas.microsoft.com/office/drawing/2014/main" id="{00000000-0008-0000-0200-0000FE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23" name="Text Box 35">
          <a:extLst>
            <a:ext uri="{FF2B5EF4-FFF2-40B4-BE49-F238E27FC236}">
              <a16:creationId xmlns:a16="http://schemas.microsoft.com/office/drawing/2014/main" id="{00000000-0008-0000-0200-0000FF03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24" name="Text Box 36">
          <a:extLst>
            <a:ext uri="{FF2B5EF4-FFF2-40B4-BE49-F238E27FC236}">
              <a16:creationId xmlns:a16="http://schemas.microsoft.com/office/drawing/2014/main" id="{00000000-0008-0000-0200-000000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25" name="Text Box 37">
          <a:extLst>
            <a:ext uri="{FF2B5EF4-FFF2-40B4-BE49-F238E27FC236}">
              <a16:creationId xmlns:a16="http://schemas.microsoft.com/office/drawing/2014/main" id="{00000000-0008-0000-0200-000001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26" name="Text Box 38">
          <a:extLst>
            <a:ext uri="{FF2B5EF4-FFF2-40B4-BE49-F238E27FC236}">
              <a16:creationId xmlns:a16="http://schemas.microsoft.com/office/drawing/2014/main" id="{00000000-0008-0000-0200-000002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27" name="Text Box 39">
          <a:extLst>
            <a:ext uri="{FF2B5EF4-FFF2-40B4-BE49-F238E27FC236}">
              <a16:creationId xmlns:a16="http://schemas.microsoft.com/office/drawing/2014/main" id="{00000000-0008-0000-0200-000003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28" name="Text Box 40">
          <a:extLst>
            <a:ext uri="{FF2B5EF4-FFF2-40B4-BE49-F238E27FC236}">
              <a16:creationId xmlns:a16="http://schemas.microsoft.com/office/drawing/2014/main" id="{00000000-0008-0000-0200-000004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29" name="Text Box 41">
          <a:extLst>
            <a:ext uri="{FF2B5EF4-FFF2-40B4-BE49-F238E27FC236}">
              <a16:creationId xmlns:a16="http://schemas.microsoft.com/office/drawing/2014/main" id="{00000000-0008-0000-0200-000005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30" name="Text Box 42">
          <a:extLst>
            <a:ext uri="{FF2B5EF4-FFF2-40B4-BE49-F238E27FC236}">
              <a16:creationId xmlns:a16="http://schemas.microsoft.com/office/drawing/2014/main" id="{00000000-0008-0000-0200-000006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31" name="Text Box 43">
          <a:extLst>
            <a:ext uri="{FF2B5EF4-FFF2-40B4-BE49-F238E27FC236}">
              <a16:creationId xmlns:a16="http://schemas.microsoft.com/office/drawing/2014/main" id="{00000000-0008-0000-0200-000007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32" name="Text Box 44">
          <a:extLst>
            <a:ext uri="{FF2B5EF4-FFF2-40B4-BE49-F238E27FC236}">
              <a16:creationId xmlns:a16="http://schemas.microsoft.com/office/drawing/2014/main" id="{00000000-0008-0000-0200-000008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33" name="Text Box 45">
          <a:extLst>
            <a:ext uri="{FF2B5EF4-FFF2-40B4-BE49-F238E27FC236}">
              <a16:creationId xmlns:a16="http://schemas.microsoft.com/office/drawing/2014/main" id="{00000000-0008-0000-0200-000009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34" name="Texto 17">
          <a:extLst>
            <a:ext uri="{FF2B5EF4-FFF2-40B4-BE49-F238E27FC236}">
              <a16:creationId xmlns:a16="http://schemas.microsoft.com/office/drawing/2014/main" id="{00000000-0008-0000-0200-00000A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35" name="Text Box 75">
          <a:extLst>
            <a:ext uri="{FF2B5EF4-FFF2-40B4-BE49-F238E27FC236}">
              <a16:creationId xmlns:a16="http://schemas.microsoft.com/office/drawing/2014/main" id="{00000000-0008-0000-0200-00000B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36" name="Text Box 76">
          <a:extLst>
            <a:ext uri="{FF2B5EF4-FFF2-40B4-BE49-F238E27FC236}">
              <a16:creationId xmlns:a16="http://schemas.microsoft.com/office/drawing/2014/main" id="{00000000-0008-0000-0200-00000C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37" name="Text Box 77">
          <a:extLst>
            <a:ext uri="{FF2B5EF4-FFF2-40B4-BE49-F238E27FC236}">
              <a16:creationId xmlns:a16="http://schemas.microsoft.com/office/drawing/2014/main" id="{00000000-0008-0000-0200-00000D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38" name="Text Box 78">
          <a:extLst>
            <a:ext uri="{FF2B5EF4-FFF2-40B4-BE49-F238E27FC236}">
              <a16:creationId xmlns:a16="http://schemas.microsoft.com/office/drawing/2014/main" id="{00000000-0008-0000-0200-00000E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39" name="Text Box 79">
          <a:extLst>
            <a:ext uri="{FF2B5EF4-FFF2-40B4-BE49-F238E27FC236}">
              <a16:creationId xmlns:a16="http://schemas.microsoft.com/office/drawing/2014/main" id="{00000000-0008-0000-0200-00000F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40" name="Text Box 80">
          <a:extLst>
            <a:ext uri="{FF2B5EF4-FFF2-40B4-BE49-F238E27FC236}">
              <a16:creationId xmlns:a16="http://schemas.microsoft.com/office/drawing/2014/main" id="{00000000-0008-0000-0200-000010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41" name="Text Box 81">
          <a:extLst>
            <a:ext uri="{FF2B5EF4-FFF2-40B4-BE49-F238E27FC236}">
              <a16:creationId xmlns:a16="http://schemas.microsoft.com/office/drawing/2014/main" id="{00000000-0008-0000-0200-000011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42" name="Text Box 82">
          <a:extLst>
            <a:ext uri="{FF2B5EF4-FFF2-40B4-BE49-F238E27FC236}">
              <a16:creationId xmlns:a16="http://schemas.microsoft.com/office/drawing/2014/main" id="{00000000-0008-0000-0200-000012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43" name="Text Box 83">
          <a:extLst>
            <a:ext uri="{FF2B5EF4-FFF2-40B4-BE49-F238E27FC236}">
              <a16:creationId xmlns:a16="http://schemas.microsoft.com/office/drawing/2014/main" id="{00000000-0008-0000-0200-000013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44" name="Text Box 84">
          <a:extLst>
            <a:ext uri="{FF2B5EF4-FFF2-40B4-BE49-F238E27FC236}">
              <a16:creationId xmlns:a16="http://schemas.microsoft.com/office/drawing/2014/main" id="{00000000-0008-0000-0200-000014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45" name="Text Box 85">
          <a:extLst>
            <a:ext uri="{FF2B5EF4-FFF2-40B4-BE49-F238E27FC236}">
              <a16:creationId xmlns:a16="http://schemas.microsoft.com/office/drawing/2014/main" id="{00000000-0008-0000-0200-000015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46" name="Text Box 86">
          <a:extLst>
            <a:ext uri="{FF2B5EF4-FFF2-40B4-BE49-F238E27FC236}">
              <a16:creationId xmlns:a16="http://schemas.microsoft.com/office/drawing/2014/main" id="{00000000-0008-0000-0200-000016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47" name="Text Box 87">
          <a:extLst>
            <a:ext uri="{FF2B5EF4-FFF2-40B4-BE49-F238E27FC236}">
              <a16:creationId xmlns:a16="http://schemas.microsoft.com/office/drawing/2014/main" id="{00000000-0008-0000-0200-000017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48" name="Text Box 88">
          <a:extLst>
            <a:ext uri="{FF2B5EF4-FFF2-40B4-BE49-F238E27FC236}">
              <a16:creationId xmlns:a16="http://schemas.microsoft.com/office/drawing/2014/main" id="{00000000-0008-0000-0200-000018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49" name="Texto 17">
          <a:extLst>
            <a:ext uri="{FF2B5EF4-FFF2-40B4-BE49-F238E27FC236}">
              <a16:creationId xmlns:a16="http://schemas.microsoft.com/office/drawing/2014/main" id="{00000000-0008-0000-0200-000019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50" name="Text Box 32">
          <a:extLst>
            <a:ext uri="{FF2B5EF4-FFF2-40B4-BE49-F238E27FC236}">
              <a16:creationId xmlns:a16="http://schemas.microsoft.com/office/drawing/2014/main" id="{00000000-0008-0000-0200-00001A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51" name="Text Box 33">
          <a:extLst>
            <a:ext uri="{FF2B5EF4-FFF2-40B4-BE49-F238E27FC236}">
              <a16:creationId xmlns:a16="http://schemas.microsoft.com/office/drawing/2014/main" id="{00000000-0008-0000-0200-00001B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52" name="Text Box 34">
          <a:extLst>
            <a:ext uri="{FF2B5EF4-FFF2-40B4-BE49-F238E27FC236}">
              <a16:creationId xmlns:a16="http://schemas.microsoft.com/office/drawing/2014/main" id="{00000000-0008-0000-0200-00001C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53" name="Text Box 35">
          <a:extLst>
            <a:ext uri="{FF2B5EF4-FFF2-40B4-BE49-F238E27FC236}">
              <a16:creationId xmlns:a16="http://schemas.microsoft.com/office/drawing/2014/main" id="{00000000-0008-0000-0200-00001D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54" name="Text Box 36">
          <a:extLst>
            <a:ext uri="{FF2B5EF4-FFF2-40B4-BE49-F238E27FC236}">
              <a16:creationId xmlns:a16="http://schemas.microsoft.com/office/drawing/2014/main" id="{00000000-0008-0000-0200-00001E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55" name="Text Box 37">
          <a:extLst>
            <a:ext uri="{FF2B5EF4-FFF2-40B4-BE49-F238E27FC236}">
              <a16:creationId xmlns:a16="http://schemas.microsoft.com/office/drawing/2014/main" id="{00000000-0008-0000-0200-00001F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56" name="Text Box 38">
          <a:extLst>
            <a:ext uri="{FF2B5EF4-FFF2-40B4-BE49-F238E27FC236}">
              <a16:creationId xmlns:a16="http://schemas.microsoft.com/office/drawing/2014/main" id="{00000000-0008-0000-0200-000020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57" name="Text Box 39">
          <a:extLst>
            <a:ext uri="{FF2B5EF4-FFF2-40B4-BE49-F238E27FC236}">
              <a16:creationId xmlns:a16="http://schemas.microsoft.com/office/drawing/2014/main" id="{00000000-0008-0000-0200-000021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58" name="Text Box 40">
          <a:extLst>
            <a:ext uri="{FF2B5EF4-FFF2-40B4-BE49-F238E27FC236}">
              <a16:creationId xmlns:a16="http://schemas.microsoft.com/office/drawing/2014/main" id="{00000000-0008-0000-0200-000022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59" name="Text Box 41">
          <a:extLst>
            <a:ext uri="{FF2B5EF4-FFF2-40B4-BE49-F238E27FC236}">
              <a16:creationId xmlns:a16="http://schemas.microsoft.com/office/drawing/2014/main" id="{00000000-0008-0000-0200-000023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60" name="Text Box 42">
          <a:extLst>
            <a:ext uri="{FF2B5EF4-FFF2-40B4-BE49-F238E27FC236}">
              <a16:creationId xmlns:a16="http://schemas.microsoft.com/office/drawing/2014/main" id="{00000000-0008-0000-0200-000024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61" name="Text Box 43">
          <a:extLst>
            <a:ext uri="{FF2B5EF4-FFF2-40B4-BE49-F238E27FC236}">
              <a16:creationId xmlns:a16="http://schemas.microsoft.com/office/drawing/2014/main" id="{00000000-0008-0000-0200-000025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62" name="Text Box 44">
          <a:extLst>
            <a:ext uri="{FF2B5EF4-FFF2-40B4-BE49-F238E27FC236}">
              <a16:creationId xmlns:a16="http://schemas.microsoft.com/office/drawing/2014/main" id="{00000000-0008-0000-0200-000026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63" name="Text Box 45">
          <a:extLst>
            <a:ext uri="{FF2B5EF4-FFF2-40B4-BE49-F238E27FC236}">
              <a16:creationId xmlns:a16="http://schemas.microsoft.com/office/drawing/2014/main" id="{00000000-0008-0000-0200-000027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64" name="Texto 17">
          <a:extLst>
            <a:ext uri="{FF2B5EF4-FFF2-40B4-BE49-F238E27FC236}">
              <a16:creationId xmlns:a16="http://schemas.microsoft.com/office/drawing/2014/main" id="{00000000-0008-0000-0200-000028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65" name="Text Box 75">
          <a:extLst>
            <a:ext uri="{FF2B5EF4-FFF2-40B4-BE49-F238E27FC236}">
              <a16:creationId xmlns:a16="http://schemas.microsoft.com/office/drawing/2014/main" id="{00000000-0008-0000-0200-000029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66" name="Text Box 76">
          <a:extLst>
            <a:ext uri="{FF2B5EF4-FFF2-40B4-BE49-F238E27FC236}">
              <a16:creationId xmlns:a16="http://schemas.microsoft.com/office/drawing/2014/main" id="{00000000-0008-0000-0200-00002A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67" name="Text Box 77">
          <a:extLst>
            <a:ext uri="{FF2B5EF4-FFF2-40B4-BE49-F238E27FC236}">
              <a16:creationId xmlns:a16="http://schemas.microsoft.com/office/drawing/2014/main" id="{00000000-0008-0000-0200-00002B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68" name="Text Box 78">
          <a:extLst>
            <a:ext uri="{FF2B5EF4-FFF2-40B4-BE49-F238E27FC236}">
              <a16:creationId xmlns:a16="http://schemas.microsoft.com/office/drawing/2014/main" id="{00000000-0008-0000-0200-00002C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69" name="Text Box 79">
          <a:extLst>
            <a:ext uri="{FF2B5EF4-FFF2-40B4-BE49-F238E27FC236}">
              <a16:creationId xmlns:a16="http://schemas.microsoft.com/office/drawing/2014/main" id="{00000000-0008-0000-0200-00002D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70" name="Text Box 80">
          <a:extLst>
            <a:ext uri="{FF2B5EF4-FFF2-40B4-BE49-F238E27FC236}">
              <a16:creationId xmlns:a16="http://schemas.microsoft.com/office/drawing/2014/main" id="{00000000-0008-0000-0200-00002E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71" name="Text Box 81">
          <a:extLst>
            <a:ext uri="{FF2B5EF4-FFF2-40B4-BE49-F238E27FC236}">
              <a16:creationId xmlns:a16="http://schemas.microsoft.com/office/drawing/2014/main" id="{00000000-0008-0000-0200-00002F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72" name="Text Box 82">
          <a:extLst>
            <a:ext uri="{FF2B5EF4-FFF2-40B4-BE49-F238E27FC236}">
              <a16:creationId xmlns:a16="http://schemas.microsoft.com/office/drawing/2014/main" id="{00000000-0008-0000-0200-000030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73" name="Text Box 83">
          <a:extLst>
            <a:ext uri="{FF2B5EF4-FFF2-40B4-BE49-F238E27FC236}">
              <a16:creationId xmlns:a16="http://schemas.microsoft.com/office/drawing/2014/main" id="{00000000-0008-0000-0200-000031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74" name="Text Box 84">
          <a:extLst>
            <a:ext uri="{FF2B5EF4-FFF2-40B4-BE49-F238E27FC236}">
              <a16:creationId xmlns:a16="http://schemas.microsoft.com/office/drawing/2014/main" id="{00000000-0008-0000-0200-000032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75" name="Text Box 85">
          <a:extLst>
            <a:ext uri="{FF2B5EF4-FFF2-40B4-BE49-F238E27FC236}">
              <a16:creationId xmlns:a16="http://schemas.microsoft.com/office/drawing/2014/main" id="{00000000-0008-0000-0200-000033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76" name="Text Box 86">
          <a:extLst>
            <a:ext uri="{FF2B5EF4-FFF2-40B4-BE49-F238E27FC236}">
              <a16:creationId xmlns:a16="http://schemas.microsoft.com/office/drawing/2014/main" id="{00000000-0008-0000-0200-000034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77" name="Text Box 87">
          <a:extLst>
            <a:ext uri="{FF2B5EF4-FFF2-40B4-BE49-F238E27FC236}">
              <a16:creationId xmlns:a16="http://schemas.microsoft.com/office/drawing/2014/main" id="{00000000-0008-0000-0200-000035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78" name="Text Box 88">
          <a:extLst>
            <a:ext uri="{FF2B5EF4-FFF2-40B4-BE49-F238E27FC236}">
              <a16:creationId xmlns:a16="http://schemas.microsoft.com/office/drawing/2014/main" id="{00000000-0008-0000-0200-000036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79" name="Texto 17">
          <a:extLst>
            <a:ext uri="{FF2B5EF4-FFF2-40B4-BE49-F238E27FC236}">
              <a16:creationId xmlns:a16="http://schemas.microsoft.com/office/drawing/2014/main" id="{00000000-0008-0000-0200-000037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80" name="Text Box 32">
          <a:extLst>
            <a:ext uri="{FF2B5EF4-FFF2-40B4-BE49-F238E27FC236}">
              <a16:creationId xmlns:a16="http://schemas.microsoft.com/office/drawing/2014/main" id="{00000000-0008-0000-0200-000038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81" name="Text Box 33">
          <a:extLst>
            <a:ext uri="{FF2B5EF4-FFF2-40B4-BE49-F238E27FC236}">
              <a16:creationId xmlns:a16="http://schemas.microsoft.com/office/drawing/2014/main" id="{00000000-0008-0000-0200-000039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82" name="Text Box 34">
          <a:extLst>
            <a:ext uri="{FF2B5EF4-FFF2-40B4-BE49-F238E27FC236}">
              <a16:creationId xmlns:a16="http://schemas.microsoft.com/office/drawing/2014/main" id="{00000000-0008-0000-0200-00003A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83" name="Text Box 35">
          <a:extLst>
            <a:ext uri="{FF2B5EF4-FFF2-40B4-BE49-F238E27FC236}">
              <a16:creationId xmlns:a16="http://schemas.microsoft.com/office/drawing/2014/main" id="{00000000-0008-0000-0200-00003B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84" name="Text Box 36">
          <a:extLst>
            <a:ext uri="{FF2B5EF4-FFF2-40B4-BE49-F238E27FC236}">
              <a16:creationId xmlns:a16="http://schemas.microsoft.com/office/drawing/2014/main" id="{00000000-0008-0000-0200-00003C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85" name="Text Box 37">
          <a:extLst>
            <a:ext uri="{FF2B5EF4-FFF2-40B4-BE49-F238E27FC236}">
              <a16:creationId xmlns:a16="http://schemas.microsoft.com/office/drawing/2014/main" id="{00000000-0008-0000-0200-00003D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86" name="Text Box 38">
          <a:extLst>
            <a:ext uri="{FF2B5EF4-FFF2-40B4-BE49-F238E27FC236}">
              <a16:creationId xmlns:a16="http://schemas.microsoft.com/office/drawing/2014/main" id="{00000000-0008-0000-0200-00003E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87" name="Text Box 39">
          <a:extLst>
            <a:ext uri="{FF2B5EF4-FFF2-40B4-BE49-F238E27FC236}">
              <a16:creationId xmlns:a16="http://schemas.microsoft.com/office/drawing/2014/main" id="{00000000-0008-0000-0200-00003F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88" name="Text Box 40">
          <a:extLst>
            <a:ext uri="{FF2B5EF4-FFF2-40B4-BE49-F238E27FC236}">
              <a16:creationId xmlns:a16="http://schemas.microsoft.com/office/drawing/2014/main" id="{00000000-0008-0000-0200-000040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89" name="Text Box 41">
          <a:extLst>
            <a:ext uri="{FF2B5EF4-FFF2-40B4-BE49-F238E27FC236}">
              <a16:creationId xmlns:a16="http://schemas.microsoft.com/office/drawing/2014/main" id="{00000000-0008-0000-0200-000041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90" name="Text Box 42">
          <a:extLst>
            <a:ext uri="{FF2B5EF4-FFF2-40B4-BE49-F238E27FC236}">
              <a16:creationId xmlns:a16="http://schemas.microsoft.com/office/drawing/2014/main" id="{00000000-0008-0000-0200-000042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91" name="Text Box 43">
          <a:extLst>
            <a:ext uri="{FF2B5EF4-FFF2-40B4-BE49-F238E27FC236}">
              <a16:creationId xmlns:a16="http://schemas.microsoft.com/office/drawing/2014/main" id="{00000000-0008-0000-0200-000043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92" name="Text Box 44">
          <a:extLst>
            <a:ext uri="{FF2B5EF4-FFF2-40B4-BE49-F238E27FC236}">
              <a16:creationId xmlns:a16="http://schemas.microsoft.com/office/drawing/2014/main" id="{00000000-0008-0000-0200-000044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93" name="Text Box 45">
          <a:extLst>
            <a:ext uri="{FF2B5EF4-FFF2-40B4-BE49-F238E27FC236}">
              <a16:creationId xmlns:a16="http://schemas.microsoft.com/office/drawing/2014/main" id="{00000000-0008-0000-0200-000045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94" name="Texto 17">
          <a:extLst>
            <a:ext uri="{FF2B5EF4-FFF2-40B4-BE49-F238E27FC236}">
              <a16:creationId xmlns:a16="http://schemas.microsoft.com/office/drawing/2014/main" id="{00000000-0008-0000-0200-000046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95" name="Text Box 75">
          <a:extLst>
            <a:ext uri="{FF2B5EF4-FFF2-40B4-BE49-F238E27FC236}">
              <a16:creationId xmlns:a16="http://schemas.microsoft.com/office/drawing/2014/main" id="{00000000-0008-0000-0200-000047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96" name="Text Box 76">
          <a:extLst>
            <a:ext uri="{FF2B5EF4-FFF2-40B4-BE49-F238E27FC236}">
              <a16:creationId xmlns:a16="http://schemas.microsoft.com/office/drawing/2014/main" id="{00000000-0008-0000-0200-000048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97" name="Text Box 77">
          <a:extLst>
            <a:ext uri="{FF2B5EF4-FFF2-40B4-BE49-F238E27FC236}">
              <a16:creationId xmlns:a16="http://schemas.microsoft.com/office/drawing/2014/main" id="{00000000-0008-0000-0200-000049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98" name="Text Box 78">
          <a:extLst>
            <a:ext uri="{FF2B5EF4-FFF2-40B4-BE49-F238E27FC236}">
              <a16:creationId xmlns:a16="http://schemas.microsoft.com/office/drawing/2014/main" id="{00000000-0008-0000-0200-00004A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099" name="Text Box 79">
          <a:extLst>
            <a:ext uri="{FF2B5EF4-FFF2-40B4-BE49-F238E27FC236}">
              <a16:creationId xmlns:a16="http://schemas.microsoft.com/office/drawing/2014/main" id="{00000000-0008-0000-0200-00004B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100" name="Text Box 80">
          <a:extLst>
            <a:ext uri="{FF2B5EF4-FFF2-40B4-BE49-F238E27FC236}">
              <a16:creationId xmlns:a16="http://schemas.microsoft.com/office/drawing/2014/main" id="{00000000-0008-0000-0200-00004C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101" name="Text Box 81">
          <a:extLst>
            <a:ext uri="{FF2B5EF4-FFF2-40B4-BE49-F238E27FC236}">
              <a16:creationId xmlns:a16="http://schemas.microsoft.com/office/drawing/2014/main" id="{00000000-0008-0000-0200-00004D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102" name="Text Box 82">
          <a:extLst>
            <a:ext uri="{FF2B5EF4-FFF2-40B4-BE49-F238E27FC236}">
              <a16:creationId xmlns:a16="http://schemas.microsoft.com/office/drawing/2014/main" id="{00000000-0008-0000-0200-00004E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103" name="Text Box 83">
          <a:extLst>
            <a:ext uri="{FF2B5EF4-FFF2-40B4-BE49-F238E27FC236}">
              <a16:creationId xmlns:a16="http://schemas.microsoft.com/office/drawing/2014/main" id="{00000000-0008-0000-0200-00004F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104" name="Text Box 84">
          <a:extLst>
            <a:ext uri="{FF2B5EF4-FFF2-40B4-BE49-F238E27FC236}">
              <a16:creationId xmlns:a16="http://schemas.microsoft.com/office/drawing/2014/main" id="{00000000-0008-0000-0200-000050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105" name="Text Box 85">
          <a:extLst>
            <a:ext uri="{FF2B5EF4-FFF2-40B4-BE49-F238E27FC236}">
              <a16:creationId xmlns:a16="http://schemas.microsoft.com/office/drawing/2014/main" id="{00000000-0008-0000-0200-000051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106" name="Text Box 86">
          <a:extLst>
            <a:ext uri="{FF2B5EF4-FFF2-40B4-BE49-F238E27FC236}">
              <a16:creationId xmlns:a16="http://schemas.microsoft.com/office/drawing/2014/main" id="{00000000-0008-0000-0200-000052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107" name="Text Box 87">
          <a:extLst>
            <a:ext uri="{FF2B5EF4-FFF2-40B4-BE49-F238E27FC236}">
              <a16:creationId xmlns:a16="http://schemas.microsoft.com/office/drawing/2014/main" id="{00000000-0008-0000-0200-000053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108" name="Text Box 88">
          <a:extLst>
            <a:ext uri="{FF2B5EF4-FFF2-40B4-BE49-F238E27FC236}">
              <a16:creationId xmlns:a16="http://schemas.microsoft.com/office/drawing/2014/main" id="{00000000-0008-0000-0200-000054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109" name="Texto 17">
          <a:extLst>
            <a:ext uri="{FF2B5EF4-FFF2-40B4-BE49-F238E27FC236}">
              <a16:creationId xmlns:a16="http://schemas.microsoft.com/office/drawing/2014/main" id="{00000000-0008-0000-0200-000055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110" name="Text Box 32">
          <a:extLst>
            <a:ext uri="{FF2B5EF4-FFF2-40B4-BE49-F238E27FC236}">
              <a16:creationId xmlns:a16="http://schemas.microsoft.com/office/drawing/2014/main" id="{00000000-0008-0000-0200-000056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111" name="Text Box 33">
          <a:extLst>
            <a:ext uri="{FF2B5EF4-FFF2-40B4-BE49-F238E27FC236}">
              <a16:creationId xmlns:a16="http://schemas.microsoft.com/office/drawing/2014/main" id="{00000000-0008-0000-0200-000057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112" name="Text Box 34">
          <a:extLst>
            <a:ext uri="{FF2B5EF4-FFF2-40B4-BE49-F238E27FC236}">
              <a16:creationId xmlns:a16="http://schemas.microsoft.com/office/drawing/2014/main" id="{00000000-0008-0000-0200-000058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113" name="Text Box 35">
          <a:extLst>
            <a:ext uri="{FF2B5EF4-FFF2-40B4-BE49-F238E27FC236}">
              <a16:creationId xmlns:a16="http://schemas.microsoft.com/office/drawing/2014/main" id="{00000000-0008-0000-0200-000059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114" name="Text Box 36">
          <a:extLst>
            <a:ext uri="{FF2B5EF4-FFF2-40B4-BE49-F238E27FC236}">
              <a16:creationId xmlns:a16="http://schemas.microsoft.com/office/drawing/2014/main" id="{00000000-0008-0000-0200-00005A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115" name="Text Box 37">
          <a:extLst>
            <a:ext uri="{FF2B5EF4-FFF2-40B4-BE49-F238E27FC236}">
              <a16:creationId xmlns:a16="http://schemas.microsoft.com/office/drawing/2014/main" id="{00000000-0008-0000-0200-00005B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116" name="Text Box 38">
          <a:extLst>
            <a:ext uri="{FF2B5EF4-FFF2-40B4-BE49-F238E27FC236}">
              <a16:creationId xmlns:a16="http://schemas.microsoft.com/office/drawing/2014/main" id="{00000000-0008-0000-0200-00005C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117" name="Text Box 39">
          <a:extLst>
            <a:ext uri="{FF2B5EF4-FFF2-40B4-BE49-F238E27FC236}">
              <a16:creationId xmlns:a16="http://schemas.microsoft.com/office/drawing/2014/main" id="{00000000-0008-0000-0200-00005D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118" name="Text Box 40">
          <a:extLst>
            <a:ext uri="{FF2B5EF4-FFF2-40B4-BE49-F238E27FC236}">
              <a16:creationId xmlns:a16="http://schemas.microsoft.com/office/drawing/2014/main" id="{00000000-0008-0000-0200-00005E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119" name="Text Box 41">
          <a:extLst>
            <a:ext uri="{FF2B5EF4-FFF2-40B4-BE49-F238E27FC236}">
              <a16:creationId xmlns:a16="http://schemas.microsoft.com/office/drawing/2014/main" id="{00000000-0008-0000-0200-00005F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120" name="Text Box 42">
          <a:extLst>
            <a:ext uri="{FF2B5EF4-FFF2-40B4-BE49-F238E27FC236}">
              <a16:creationId xmlns:a16="http://schemas.microsoft.com/office/drawing/2014/main" id="{00000000-0008-0000-0200-000060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121" name="Text Box 43">
          <a:extLst>
            <a:ext uri="{FF2B5EF4-FFF2-40B4-BE49-F238E27FC236}">
              <a16:creationId xmlns:a16="http://schemas.microsoft.com/office/drawing/2014/main" id="{00000000-0008-0000-0200-000061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122" name="Text Box 44">
          <a:extLst>
            <a:ext uri="{FF2B5EF4-FFF2-40B4-BE49-F238E27FC236}">
              <a16:creationId xmlns:a16="http://schemas.microsoft.com/office/drawing/2014/main" id="{00000000-0008-0000-0200-000062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123" name="Text Box 45">
          <a:extLst>
            <a:ext uri="{FF2B5EF4-FFF2-40B4-BE49-F238E27FC236}">
              <a16:creationId xmlns:a16="http://schemas.microsoft.com/office/drawing/2014/main" id="{00000000-0008-0000-0200-000063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124" name="Texto 17">
          <a:extLst>
            <a:ext uri="{FF2B5EF4-FFF2-40B4-BE49-F238E27FC236}">
              <a16:creationId xmlns:a16="http://schemas.microsoft.com/office/drawing/2014/main" id="{00000000-0008-0000-0200-000064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125" name="Text Box 75">
          <a:extLst>
            <a:ext uri="{FF2B5EF4-FFF2-40B4-BE49-F238E27FC236}">
              <a16:creationId xmlns:a16="http://schemas.microsoft.com/office/drawing/2014/main" id="{00000000-0008-0000-0200-000065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126" name="Text Box 76">
          <a:extLst>
            <a:ext uri="{FF2B5EF4-FFF2-40B4-BE49-F238E27FC236}">
              <a16:creationId xmlns:a16="http://schemas.microsoft.com/office/drawing/2014/main" id="{00000000-0008-0000-0200-000066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127" name="Text Box 77">
          <a:extLst>
            <a:ext uri="{FF2B5EF4-FFF2-40B4-BE49-F238E27FC236}">
              <a16:creationId xmlns:a16="http://schemas.microsoft.com/office/drawing/2014/main" id="{00000000-0008-0000-0200-000067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128" name="Text Box 78">
          <a:extLst>
            <a:ext uri="{FF2B5EF4-FFF2-40B4-BE49-F238E27FC236}">
              <a16:creationId xmlns:a16="http://schemas.microsoft.com/office/drawing/2014/main" id="{00000000-0008-0000-0200-000068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129" name="Text Box 79">
          <a:extLst>
            <a:ext uri="{FF2B5EF4-FFF2-40B4-BE49-F238E27FC236}">
              <a16:creationId xmlns:a16="http://schemas.microsoft.com/office/drawing/2014/main" id="{00000000-0008-0000-0200-000069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130" name="Text Box 80">
          <a:extLst>
            <a:ext uri="{FF2B5EF4-FFF2-40B4-BE49-F238E27FC236}">
              <a16:creationId xmlns:a16="http://schemas.microsoft.com/office/drawing/2014/main" id="{00000000-0008-0000-0200-00006A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131" name="Text Box 81">
          <a:extLst>
            <a:ext uri="{FF2B5EF4-FFF2-40B4-BE49-F238E27FC236}">
              <a16:creationId xmlns:a16="http://schemas.microsoft.com/office/drawing/2014/main" id="{00000000-0008-0000-0200-00006B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132" name="Text Box 82">
          <a:extLst>
            <a:ext uri="{FF2B5EF4-FFF2-40B4-BE49-F238E27FC236}">
              <a16:creationId xmlns:a16="http://schemas.microsoft.com/office/drawing/2014/main" id="{00000000-0008-0000-0200-00006C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133" name="Text Box 83">
          <a:extLst>
            <a:ext uri="{FF2B5EF4-FFF2-40B4-BE49-F238E27FC236}">
              <a16:creationId xmlns:a16="http://schemas.microsoft.com/office/drawing/2014/main" id="{00000000-0008-0000-0200-00006D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134" name="Text Box 84">
          <a:extLst>
            <a:ext uri="{FF2B5EF4-FFF2-40B4-BE49-F238E27FC236}">
              <a16:creationId xmlns:a16="http://schemas.microsoft.com/office/drawing/2014/main" id="{00000000-0008-0000-0200-00006E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135" name="Text Box 85">
          <a:extLst>
            <a:ext uri="{FF2B5EF4-FFF2-40B4-BE49-F238E27FC236}">
              <a16:creationId xmlns:a16="http://schemas.microsoft.com/office/drawing/2014/main" id="{00000000-0008-0000-0200-00006F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136" name="Text Box 86">
          <a:extLst>
            <a:ext uri="{FF2B5EF4-FFF2-40B4-BE49-F238E27FC236}">
              <a16:creationId xmlns:a16="http://schemas.microsoft.com/office/drawing/2014/main" id="{00000000-0008-0000-0200-000070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137" name="Text Box 87">
          <a:extLst>
            <a:ext uri="{FF2B5EF4-FFF2-40B4-BE49-F238E27FC236}">
              <a16:creationId xmlns:a16="http://schemas.microsoft.com/office/drawing/2014/main" id="{00000000-0008-0000-0200-000071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15</xdr:row>
      <xdr:rowOff>7900</xdr:rowOff>
    </xdr:to>
    <xdr:sp macro="" textlink="">
      <xdr:nvSpPr>
        <xdr:cNvPr id="1138" name="Text Box 88">
          <a:extLst>
            <a:ext uri="{FF2B5EF4-FFF2-40B4-BE49-F238E27FC236}">
              <a16:creationId xmlns:a16="http://schemas.microsoft.com/office/drawing/2014/main" id="{00000000-0008-0000-0200-000072040000}"/>
            </a:ext>
          </a:extLst>
        </xdr:cNvPr>
        <xdr:cNvSpPr txBox="1">
          <a:spLocks noChangeArrowheads="1"/>
        </xdr:cNvSpPr>
      </xdr:nvSpPr>
      <xdr:spPr bwMode="auto">
        <a:xfrm>
          <a:off x="14897100" y="809625"/>
          <a:ext cx="76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39" name="Texto 17">
          <a:extLst>
            <a:ext uri="{FF2B5EF4-FFF2-40B4-BE49-F238E27FC236}">
              <a16:creationId xmlns:a16="http://schemas.microsoft.com/office/drawing/2014/main" id="{00000000-0008-0000-0200-000073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40" name="Text Box 32">
          <a:extLst>
            <a:ext uri="{FF2B5EF4-FFF2-40B4-BE49-F238E27FC236}">
              <a16:creationId xmlns:a16="http://schemas.microsoft.com/office/drawing/2014/main" id="{00000000-0008-0000-0200-000074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41" name="Text Box 33">
          <a:extLst>
            <a:ext uri="{FF2B5EF4-FFF2-40B4-BE49-F238E27FC236}">
              <a16:creationId xmlns:a16="http://schemas.microsoft.com/office/drawing/2014/main" id="{00000000-0008-0000-0200-000075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42" name="Text Box 34">
          <a:extLst>
            <a:ext uri="{FF2B5EF4-FFF2-40B4-BE49-F238E27FC236}">
              <a16:creationId xmlns:a16="http://schemas.microsoft.com/office/drawing/2014/main" id="{00000000-0008-0000-0200-000076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43" name="Text Box 35">
          <a:extLst>
            <a:ext uri="{FF2B5EF4-FFF2-40B4-BE49-F238E27FC236}">
              <a16:creationId xmlns:a16="http://schemas.microsoft.com/office/drawing/2014/main" id="{00000000-0008-0000-0200-000077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44" name="Text Box 36">
          <a:extLst>
            <a:ext uri="{FF2B5EF4-FFF2-40B4-BE49-F238E27FC236}">
              <a16:creationId xmlns:a16="http://schemas.microsoft.com/office/drawing/2014/main" id="{00000000-0008-0000-0200-000078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45" name="Text Box 37">
          <a:extLst>
            <a:ext uri="{FF2B5EF4-FFF2-40B4-BE49-F238E27FC236}">
              <a16:creationId xmlns:a16="http://schemas.microsoft.com/office/drawing/2014/main" id="{00000000-0008-0000-0200-000079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46" name="Text Box 38">
          <a:extLst>
            <a:ext uri="{FF2B5EF4-FFF2-40B4-BE49-F238E27FC236}">
              <a16:creationId xmlns:a16="http://schemas.microsoft.com/office/drawing/2014/main" id="{00000000-0008-0000-0200-00007A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47" name="Text Box 39">
          <a:extLst>
            <a:ext uri="{FF2B5EF4-FFF2-40B4-BE49-F238E27FC236}">
              <a16:creationId xmlns:a16="http://schemas.microsoft.com/office/drawing/2014/main" id="{00000000-0008-0000-0200-00007B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48" name="Text Box 40">
          <a:extLst>
            <a:ext uri="{FF2B5EF4-FFF2-40B4-BE49-F238E27FC236}">
              <a16:creationId xmlns:a16="http://schemas.microsoft.com/office/drawing/2014/main" id="{00000000-0008-0000-0200-00007C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49" name="Text Box 41">
          <a:extLst>
            <a:ext uri="{FF2B5EF4-FFF2-40B4-BE49-F238E27FC236}">
              <a16:creationId xmlns:a16="http://schemas.microsoft.com/office/drawing/2014/main" id="{00000000-0008-0000-0200-00007D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50" name="Text Box 42">
          <a:extLst>
            <a:ext uri="{FF2B5EF4-FFF2-40B4-BE49-F238E27FC236}">
              <a16:creationId xmlns:a16="http://schemas.microsoft.com/office/drawing/2014/main" id="{00000000-0008-0000-0200-00007E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51" name="Text Box 43">
          <a:extLst>
            <a:ext uri="{FF2B5EF4-FFF2-40B4-BE49-F238E27FC236}">
              <a16:creationId xmlns:a16="http://schemas.microsoft.com/office/drawing/2014/main" id="{00000000-0008-0000-0200-00007F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52" name="Text Box 44">
          <a:extLst>
            <a:ext uri="{FF2B5EF4-FFF2-40B4-BE49-F238E27FC236}">
              <a16:creationId xmlns:a16="http://schemas.microsoft.com/office/drawing/2014/main" id="{00000000-0008-0000-0200-000080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53" name="Text Box 45">
          <a:extLst>
            <a:ext uri="{FF2B5EF4-FFF2-40B4-BE49-F238E27FC236}">
              <a16:creationId xmlns:a16="http://schemas.microsoft.com/office/drawing/2014/main" id="{00000000-0008-0000-0200-000081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54" name="Texto 17">
          <a:extLst>
            <a:ext uri="{FF2B5EF4-FFF2-40B4-BE49-F238E27FC236}">
              <a16:creationId xmlns:a16="http://schemas.microsoft.com/office/drawing/2014/main" id="{00000000-0008-0000-0200-000082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55" name="Text Box 75">
          <a:extLst>
            <a:ext uri="{FF2B5EF4-FFF2-40B4-BE49-F238E27FC236}">
              <a16:creationId xmlns:a16="http://schemas.microsoft.com/office/drawing/2014/main" id="{00000000-0008-0000-0200-000083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56" name="Text Box 76">
          <a:extLst>
            <a:ext uri="{FF2B5EF4-FFF2-40B4-BE49-F238E27FC236}">
              <a16:creationId xmlns:a16="http://schemas.microsoft.com/office/drawing/2014/main" id="{00000000-0008-0000-0200-000084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57" name="Text Box 77">
          <a:extLst>
            <a:ext uri="{FF2B5EF4-FFF2-40B4-BE49-F238E27FC236}">
              <a16:creationId xmlns:a16="http://schemas.microsoft.com/office/drawing/2014/main" id="{00000000-0008-0000-0200-000085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58" name="Text Box 78">
          <a:extLst>
            <a:ext uri="{FF2B5EF4-FFF2-40B4-BE49-F238E27FC236}">
              <a16:creationId xmlns:a16="http://schemas.microsoft.com/office/drawing/2014/main" id="{00000000-0008-0000-0200-000086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59" name="Text Box 79">
          <a:extLst>
            <a:ext uri="{FF2B5EF4-FFF2-40B4-BE49-F238E27FC236}">
              <a16:creationId xmlns:a16="http://schemas.microsoft.com/office/drawing/2014/main" id="{00000000-0008-0000-0200-000087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60" name="Text Box 80">
          <a:extLst>
            <a:ext uri="{FF2B5EF4-FFF2-40B4-BE49-F238E27FC236}">
              <a16:creationId xmlns:a16="http://schemas.microsoft.com/office/drawing/2014/main" id="{00000000-0008-0000-0200-000088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61" name="Text Box 81">
          <a:extLst>
            <a:ext uri="{FF2B5EF4-FFF2-40B4-BE49-F238E27FC236}">
              <a16:creationId xmlns:a16="http://schemas.microsoft.com/office/drawing/2014/main" id="{00000000-0008-0000-0200-000089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62" name="Text Box 82">
          <a:extLst>
            <a:ext uri="{FF2B5EF4-FFF2-40B4-BE49-F238E27FC236}">
              <a16:creationId xmlns:a16="http://schemas.microsoft.com/office/drawing/2014/main" id="{00000000-0008-0000-0200-00008A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63" name="Text Box 83">
          <a:extLst>
            <a:ext uri="{FF2B5EF4-FFF2-40B4-BE49-F238E27FC236}">
              <a16:creationId xmlns:a16="http://schemas.microsoft.com/office/drawing/2014/main" id="{00000000-0008-0000-0200-00008B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64" name="Text Box 84">
          <a:extLst>
            <a:ext uri="{FF2B5EF4-FFF2-40B4-BE49-F238E27FC236}">
              <a16:creationId xmlns:a16="http://schemas.microsoft.com/office/drawing/2014/main" id="{00000000-0008-0000-0200-00008C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65" name="Text Box 85">
          <a:extLst>
            <a:ext uri="{FF2B5EF4-FFF2-40B4-BE49-F238E27FC236}">
              <a16:creationId xmlns:a16="http://schemas.microsoft.com/office/drawing/2014/main" id="{00000000-0008-0000-0200-00008D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66" name="Text Box 86">
          <a:extLst>
            <a:ext uri="{FF2B5EF4-FFF2-40B4-BE49-F238E27FC236}">
              <a16:creationId xmlns:a16="http://schemas.microsoft.com/office/drawing/2014/main" id="{00000000-0008-0000-0200-00008E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67" name="Text Box 87">
          <a:extLst>
            <a:ext uri="{FF2B5EF4-FFF2-40B4-BE49-F238E27FC236}">
              <a16:creationId xmlns:a16="http://schemas.microsoft.com/office/drawing/2014/main" id="{00000000-0008-0000-0200-00008F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68" name="Text Box 88">
          <a:extLst>
            <a:ext uri="{FF2B5EF4-FFF2-40B4-BE49-F238E27FC236}">
              <a16:creationId xmlns:a16="http://schemas.microsoft.com/office/drawing/2014/main" id="{00000000-0008-0000-0200-000090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169" name="Text Box 46">
          <a:extLst>
            <a:ext uri="{FF2B5EF4-FFF2-40B4-BE49-F238E27FC236}">
              <a16:creationId xmlns:a16="http://schemas.microsoft.com/office/drawing/2014/main" id="{00000000-0008-0000-0200-000091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170" name="Text Box 47">
          <a:extLst>
            <a:ext uri="{FF2B5EF4-FFF2-40B4-BE49-F238E27FC236}">
              <a16:creationId xmlns:a16="http://schemas.microsoft.com/office/drawing/2014/main" id="{00000000-0008-0000-0200-000092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171" name="Text Box 48">
          <a:extLst>
            <a:ext uri="{FF2B5EF4-FFF2-40B4-BE49-F238E27FC236}">
              <a16:creationId xmlns:a16="http://schemas.microsoft.com/office/drawing/2014/main" id="{00000000-0008-0000-0200-000093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172" name="Text Box 49">
          <a:extLst>
            <a:ext uri="{FF2B5EF4-FFF2-40B4-BE49-F238E27FC236}">
              <a16:creationId xmlns:a16="http://schemas.microsoft.com/office/drawing/2014/main" id="{00000000-0008-0000-0200-000094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173" name="Text Box 50">
          <a:extLst>
            <a:ext uri="{FF2B5EF4-FFF2-40B4-BE49-F238E27FC236}">
              <a16:creationId xmlns:a16="http://schemas.microsoft.com/office/drawing/2014/main" id="{00000000-0008-0000-0200-000095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174" name="Text Box 51">
          <a:extLst>
            <a:ext uri="{FF2B5EF4-FFF2-40B4-BE49-F238E27FC236}">
              <a16:creationId xmlns:a16="http://schemas.microsoft.com/office/drawing/2014/main" id="{00000000-0008-0000-0200-000096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175" name="Text Box 52">
          <a:extLst>
            <a:ext uri="{FF2B5EF4-FFF2-40B4-BE49-F238E27FC236}">
              <a16:creationId xmlns:a16="http://schemas.microsoft.com/office/drawing/2014/main" id="{00000000-0008-0000-0200-000097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176" name="Text Box 53">
          <a:extLst>
            <a:ext uri="{FF2B5EF4-FFF2-40B4-BE49-F238E27FC236}">
              <a16:creationId xmlns:a16="http://schemas.microsoft.com/office/drawing/2014/main" id="{00000000-0008-0000-0200-000098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177" name="Text Box 54">
          <a:extLst>
            <a:ext uri="{FF2B5EF4-FFF2-40B4-BE49-F238E27FC236}">
              <a16:creationId xmlns:a16="http://schemas.microsoft.com/office/drawing/2014/main" id="{00000000-0008-0000-0200-000099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178" name="Text Box 55">
          <a:extLst>
            <a:ext uri="{FF2B5EF4-FFF2-40B4-BE49-F238E27FC236}">
              <a16:creationId xmlns:a16="http://schemas.microsoft.com/office/drawing/2014/main" id="{00000000-0008-0000-0200-00009A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179" name="Text Box 56">
          <a:extLst>
            <a:ext uri="{FF2B5EF4-FFF2-40B4-BE49-F238E27FC236}">
              <a16:creationId xmlns:a16="http://schemas.microsoft.com/office/drawing/2014/main" id="{00000000-0008-0000-0200-00009B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180" name="Text Box 57">
          <a:extLst>
            <a:ext uri="{FF2B5EF4-FFF2-40B4-BE49-F238E27FC236}">
              <a16:creationId xmlns:a16="http://schemas.microsoft.com/office/drawing/2014/main" id="{00000000-0008-0000-0200-00009C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181" name="Text Box 58">
          <a:extLst>
            <a:ext uri="{FF2B5EF4-FFF2-40B4-BE49-F238E27FC236}">
              <a16:creationId xmlns:a16="http://schemas.microsoft.com/office/drawing/2014/main" id="{00000000-0008-0000-0200-00009D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182" name="Text Box 59">
          <a:extLst>
            <a:ext uri="{FF2B5EF4-FFF2-40B4-BE49-F238E27FC236}">
              <a16:creationId xmlns:a16="http://schemas.microsoft.com/office/drawing/2014/main" id="{00000000-0008-0000-0200-00009E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183" name="Text Box 60">
          <a:extLst>
            <a:ext uri="{FF2B5EF4-FFF2-40B4-BE49-F238E27FC236}">
              <a16:creationId xmlns:a16="http://schemas.microsoft.com/office/drawing/2014/main" id="{00000000-0008-0000-0200-00009F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184" name="Text Box 61">
          <a:extLst>
            <a:ext uri="{FF2B5EF4-FFF2-40B4-BE49-F238E27FC236}">
              <a16:creationId xmlns:a16="http://schemas.microsoft.com/office/drawing/2014/main" id="{00000000-0008-0000-0200-0000A0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185" name="Text Box 62">
          <a:extLst>
            <a:ext uri="{FF2B5EF4-FFF2-40B4-BE49-F238E27FC236}">
              <a16:creationId xmlns:a16="http://schemas.microsoft.com/office/drawing/2014/main" id="{00000000-0008-0000-0200-0000A1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186" name="Text Box 63">
          <a:extLst>
            <a:ext uri="{FF2B5EF4-FFF2-40B4-BE49-F238E27FC236}">
              <a16:creationId xmlns:a16="http://schemas.microsoft.com/office/drawing/2014/main" id="{00000000-0008-0000-0200-0000A2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187" name="Text Box 64">
          <a:extLst>
            <a:ext uri="{FF2B5EF4-FFF2-40B4-BE49-F238E27FC236}">
              <a16:creationId xmlns:a16="http://schemas.microsoft.com/office/drawing/2014/main" id="{00000000-0008-0000-0200-0000A3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188" name="Text Box 65">
          <a:extLst>
            <a:ext uri="{FF2B5EF4-FFF2-40B4-BE49-F238E27FC236}">
              <a16:creationId xmlns:a16="http://schemas.microsoft.com/office/drawing/2014/main" id="{00000000-0008-0000-0200-0000A4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189" name="Text Box 66">
          <a:extLst>
            <a:ext uri="{FF2B5EF4-FFF2-40B4-BE49-F238E27FC236}">
              <a16:creationId xmlns:a16="http://schemas.microsoft.com/office/drawing/2014/main" id="{00000000-0008-0000-0200-0000A5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190" name="Text Box 67">
          <a:extLst>
            <a:ext uri="{FF2B5EF4-FFF2-40B4-BE49-F238E27FC236}">
              <a16:creationId xmlns:a16="http://schemas.microsoft.com/office/drawing/2014/main" id="{00000000-0008-0000-0200-0000A6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191" name="Text Box 68">
          <a:extLst>
            <a:ext uri="{FF2B5EF4-FFF2-40B4-BE49-F238E27FC236}">
              <a16:creationId xmlns:a16="http://schemas.microsoft.com/office/drawing/2014/main" id="{00000000-0008-0000-0200-0000A7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192" name="Text Box 69">
          <a:extLst>
            <a:ext uri="{FF2B5EF4-FFF2-40B4-BE49-F238E27FC236}">
              <a16:creationId xmlns:a16="http://schemas.microsoft.com/office/drawing/2014/main" id="{00000000-0008-0000-0200-0000A8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193" name="Text Box 70">
          <a:extLst>
            <a:ext uri="{FF2B5EF4-FFF2-40B4-BE49-F238E27FC236}">
              <a16:creationId xmlns:a16="http://schemas.microsoft.com/office/drawing/2014/main" id="{00000000-0008-0000-0200-0000A9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194" name="Text Box 71">
          <a:extLst>
            <a:ext uri="{FF2B5EF4-FFF2-40B4-BE49-F238E27FC236}">
              <a16:creationId xmlns:a16="http://schemas.microsoft.com/office/drawing/2014/main" id="{00000000-0008-0000-0200-0000AA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195" name="Text Box 72">
          <a:extLst>
            <a:ext uri="{FF2B5EF4-FFF2-40B4-BE49-F238E27FC236}">
              <a16:creationId xmlns:a16="http://schemas.microsoft.com/office/drawing/2014/main" id="{00000000-0008-0000-0200-0000AB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196" name="Text Box 73">
          <a:extLst>
            <a:ext uri="{FF2B5EF4-FFF2-40B4-BE49-F238E27FC236}">
              <a16:creationId xmlns:a16="http://schemas.microsoft.com/office/drawing/2014/main" id="{00000000-0008-0000-0200-0000AC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197" name="Text Box 89">
          <a:extLst>
            <a:ext uri="{FF2B5EF4-FFF2-40B4-BE49-F238E27FC236}">
              <a16:creationId xmlns:a16="http://schemas.microsoft.com/office/drawing/2014/main" id="{00000000-0008-0000-0200-0000AD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198" name="Text Box 90">
          <a:extLst>
            <a:ext uri="{FF2B5EF4-FFF2-40B4-BE49-F238E27FC236}">
              <a16:creationId xmlns:a16="http://schemas.microsoft.com/office/drawing/2014/main" id="{00000000-0008-0000-0200-0000AE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199" name="Text Box 91">
          <a:extLst>
            <a:ext uri="{FF2B5EF4-FFF2-40B4-BE49-F238E27FC236}">
              <a16:creationId xmlns:a16="http://schemas.microsoft.com/office/drawing/2014/main" id="{00000000-0008-0000-0200-0000AF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00" name="Text Box 92">
          <a:extLst>
            <a:ext uri="{FF2B5EF4-FFF2-40B4-BE49-F238E27FC236}">
              <a16:creationId xmlns:a16="http://schemas.microsoft.com/office/drawing/2014/main" id="{00000000-0008-0000-0200-0000B0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01" name="Text Box 93">
          <a:extLst>
            <a:ext uri="{FF2B5EF4-FFF2-40B4-BE49-F238E27FC236}">
              <a16:creationId xmlns:a16="http://schemas.microsoft.com/office/drawing/2014/main" id="{00000000-0008-0000-0200-0000B1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02" name="Text Box 94">
          <a:extLst>
            <a:ext uri="{FF2B5EF4-FFF2-40B4-BE49-F238E27FC236}">
              <a16:creationId xmlns:a16="http://schemas.microsoft.com/office/drawing/2014/main" id="{00000000-0008-0000-0200-0000B2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03" name="Text Box 95">
          <a:extLst>
            <a:ext uri="{FF2B5EF4-FFF2-40B4-BE49-F238E27FC236}">
              <a16:creationId xmlns:a16="http://schemas.microsoft.com/office/drawing/2014/main" id="{00000000-0008-0000-0200-0000B3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04" name="Text Box 96">
          <a:extLst>
            <a:ext uri="{FF2B5EF4-FFF2-40B4-BE49-F238E27FC236}">
              <a16:creationId xmlns:a16="http://schemas.microsoft.com/office/drawing/2014/main" id="{00000000-0008-0000-0200-0000B4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05" name="Text Box 97">
          <a:extLst>
            <a:ext uri="{FF2B5EF4-FFF2-40B4-BE49-F238E27FC236}">
              <a16:creationId xmlns:a16="http://schemas.microsoft.com/office/drawing/2014/main" id="{00000000-0008-0000-0200-0000B5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06" name="Text Box 98">
          <a:extLst>
            <a:ext uri="{FF2B5EF4-FFF2-40B4-BE49-F238E27FC236}">
              <a16:creationId xmlns:a16="http://schemas.microsoft.com/office/drawing/2014/main" id="{00000000-0008-0000-0200-0000B6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07" name="Text Box 99">
          <a:extLst>
            <a:ext uri="{FF2B5EF4-FFF2-40B4-BE49-F238E27FC236}">
              <a16:creationId xmlns:a16="http://schemas.microsoft.com/office/drawing/2014/main" id="{00000000-0008-0000-0200-0000B7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08" name="Text Box 100">
          <a:extLst>
            <a:ext uri="{FF2B5EF4-FFF2-40B4-BE49-F238E27FC236}">
              <a16:creationId xmlns:a16="http://schemas.microsoft.com/office/drawing/2014/main" id="{00000000-0008-0000-0200-0000B8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09" name="Text Box 101">
          <a:extLst>
            <a:ext uri="{FF2B5EF4-FFF2-40B4-BE49-F238E27FC236}">
              <a16:creationId xmlns:a16="http://schemas.microsoft.com/office/drawing/2014/main" id="{00000000-0008-0000-0200-0000B9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10" name="Text Box 102">
          <a:extLst>
            <a:ext uri="{FF2B5EF4-FFF2-40B4-BE49-F238E27FC236}">
              <a16:creationId xmlns:a16="http://schemas.microsoft.com/office/drawing/2014/main" id="{00000000-0008-0000-0200-0000BA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11" name="Text Box 103">
          <a:extLst>
            <a:ext uri="{FF2B5EF4-FFF2-40B4-BE49-F238E27FC236}">
              <a16:creationId xmlns:a16="http://schemas.microsoft.com/office/drawing/2014/main" id="{00000000-0008-0000-0200-0000BB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12" name="Text Box 104">
          <a:extLst>
            <a:ext uri="{FF2B5EF4-FFF2-40B4-BE49-F238E27FC236}">
              <a16:creationId xmlns:a16="http://schemas.microsoft.com/office/drawing/2014/main" id="{00000000-0008-0000-0200-0000BC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13" name="Text Box 105">
          <a:extLst>
            <a:ext uri="{FF2B5EF4-FFF2-40B4-BE49-F238E27FC236}">
              <a16:creationId xmlns:a16="http://schemas.microsoft.com/office/drawing/2014/main" id="{00000000-0008-0000-0200-0000BD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14" name="Text Box 106">
          <a:extLst>
            <a:ext uri="{FF2B5EF4-FFF2-40B4-BE49-F238E27FC236}">
              <a16:creationId xmlns:a16="http://schemas.microsoft.com/office/drawing/2014/main" id="{00000000-0008-0000-0200-0000BE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15" name="Text Box 107">
          <a:extLst>
            <a:ext uri="{FF2B5EF4-FFF2-40B4-BE49-F238E27FC236}">
              <a16:creationId xmlns:a16="http://schemas.microsoft.com/office/drawing/2014/main" id="{00000000-0008-0000-0200-0000BF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16" name="Text Box 108">
          <a:extLst>
            <a:ext uri="{FF2B5EF4-FFF2-40B4-BE49-F238E27FC236}">
              <a16:creationId xmlns:a16="http://schemas.microsoft.com/office/drawing/2014/main" id="{00000000-0008-0000-0200-0000C0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17" name="Text Box 109">
          <a:extLst>
            <a:ext uri="{FF2B5EF4-FFF2-40B4-BE49-F238E27FC236}">
              <a16:creationId xmlns:a16="http://schemas.microsoft.com/office/drawing/2014/main" id="{00000000-0008-0000-0200-0000C1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18" name="Text Box 110">
          <a:extLst>
            <a:ext uri="{FF2B5EF4-FFF2-40B4-BE49-F238E27FC236}">
              <a16:creationId xmlns:a16="http://schemas.microsoft.com/office/drawing/2014/main" id="{00000000-0008-0000-0200-0000C2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19" name="Text Box 111">
          <a:extLst>
            <a:ext uri="{FF2B5EF4-FFF2-40B4-BE49-F238E27FC236}">
              <a16:creationId xmlns:a16="http://schemas.microsoft.com/office/drawing/2014/main" id="{00000000-0008-0000-0200-0000C3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20" name="Text Box 112">
          <a:extLst>
            <a:ext uri="{FF2B5EF4-FFF2-40B4-BE49-F238E27FC236}">
              <a16:creationId xmlns:a16="http://schemas.microsoft.com/office/drawing/2014/main" id="{00000000-0008-0000-0200-0000C4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21" name="Text Box 113">
          <a:extLst>
            <a:ext uri="{FF2B5EF4-FFF2-40B4-BE49-F238E27FC236}">
              <a16:creationId xmlns:a16="http://schemas.microsoft.com/office/drawing/2014/main" id="{00000000-0008-0000-0200-0000C5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22" name="Text Box 114">
          <a:extLst>
            <a:ext uri="{FF2B5EF4-FFF2-40B4-BE49-F238E27FC236}">
              <a16:creationId xmlns:a16="http://schemas.microsoft.com/office/drawing/2014/main" id="{00000000-0008-0000-0200-0000C6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23" name="Text Box 115">
          <a:extLst>
            <a:ext uri="{FF2B5EF4-FFF2-40B4-BE49-F238E27FC236}">
              <a16:creationId xmlns:a16="http://schemas.microsoft.com/office/drawing/2014/main" id="{00000000-0008-0000-0200-0000C7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24" name="Text Box 116">
          <a:extLst>
            <a:ext uri="{FF2B5EF4-FFF2-40B4-BE49-F238E27FC236}">
              <a16:creationId xmlns:a16="http://schemas.microsoft.com/office/drawing/2014/main" id="{00000000-0008-0000-0200-0000C8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25" name="Text Box 117">
          <a:extLst>
            <a:ext uri="{FF2B5EF4-FFF2-40B4-BE49-F238E27FC236}">
              <a16:creationId xmlns:a16="http://schemas.microsoft.com/office/drawing/2014/main" id="{00000000-0008-0000-0200-0000C9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26" name="Text Box 118">
          <a:extLst>
            <a:ext uri="{FF2B5EF4-FFF2-40B4-BE49-F238E27FC236}">
              <a16:creationId xmlns:a16="http://schemas.microsoft.com/office/drawing/2014/main" id="{00000000-0008-0000-0200-0000CA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27" name="Text Box 119">
          <a:extLst>
            <a:ext uri="{FF2B5EF4-FFF2-40B4-BE49-F238E27FC236}">
              <a16:creationId xmlns:a16="http://schemas.microsoft.com/office/drawing/2014/main" id="{00000000-0008-0000-0200-0000CB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28" name="Text Box 120">
          <a:extLst>
            <a:ext uri="{FF2B5EF4-FFF2-40B4-BE49-F238E27FC236}">
              <a16:creationId xmlns:a16="http://schemas.microsoft.com/office/drawing/2014/main" id="{00000000-0008-0000-0200-0000CC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29" name="Text Box 121">
          <a:extLst>
            <a:ext uri="{FF2B5EF4-FFF2-40B4-BE49-F238E27FC236}">
              <a16:creationId xmlns:a16="http://schemas.microsoft.com/office/drawing/2014/main" id="{00000000-0008-0000-0200-0000CD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30" name="Text Box 122">
          <a:extLst>
            <a:ext uri="{FF2B5EF4-FFF2-40B4-BE49-F238E27FC236}">
              <a16:creationId xmlns:a16="http://schemas.microsoft.com/office/drawing/2014/main" id="{00000000-0008-0000-0200-0000CE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31" name="Text Box 123">
          <a:extLst>
            <a:ext uri="{FF2B5EF4-FFF2-40B4-BE49-F238E27FC236}">
              <a16:creationId xmlns:a16="http://schemas.microsoft.com/office/drawing/2014/main" id="{00000000-0008-0000-0200-0000CF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32" name="Text Box 124">
          <a:extLst>
            <a:ext uri="{FF2B5EF4-FFF2-40B4-BE49-F238E27FC236}">
              <a16:creationId xmlns:a16="http://schemas.microsoft.com/office/drawing/2014/main" id="{00000000-0008-0000-0200-0000D0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33" name="Text Box 125">
          <a:extLst>
            <a:ext uri="{FF2B5EF4-FFF2-40B4-BE49-F238E27FC236}">
              <a16:creationId xmlns:a16="http://schemas.microsoft.com/office/drawing/2014/main" id="{00000000-0008-0000-0200-0000D1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34" name="Text Box 126">
          <a:extLst>
            <a:ext uri="{FF2B5EF4-FFF2-40B4-BE49-F238E27FC236}">
              <a16:creationId xmlns:a16="http://schemas.microsoft.com/office/drawing/2014/main" id="{00000000-0008-0000-0200-0000D2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35" name="Text Box 127">
          <a:extLst>
            <a:ext uri="{FF2B5EF4-FFF2-40B4-BE49-F238E27FC236}">
              <a16:creationId xmlns:a16="http://schemas.microsoft.com/office/drawing/2014/main" id="{00000000-0008-0000-0200-0000D3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36" name="Text Box 128">
          <a:extLst>
            <a:ext uri="{FF2B5EF4-FFF2-40B4-BE49-F238E27FC236}">
              <a16:creationId xmlns:a16="http://schemas.microsoft.com/office/drawing/2014/main" id="{00000000-0008-0000-0200-0000D4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37" name="Text Box 129">
          <a:extLst>
            <a:ext uri="{FF2B5EF4-FFF2-40B4-BE49-F238E27FC236}">
              <a16:creationId xmlns:a16="http://schemas.microsoft.com/office/drawing/2014/main" id="{00000000-0008-0000-0200-0000D5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38" name="Text Box 130">
          <a:extLst>
            <a:ext uri="{FF2B5EF4-FFF2-40B4-BE49-F238E27FC236}">
              <a16:creationId xmlns:a16="http://schemas.microsoft.com/office/drawing/2014/main" id="{00000000-0008-0000-0200-0000D6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39" name="Text Box 131">
          <a:extLst>
            <a:ext uri="{FF2B5EF4-FFF2-40B4-BE49-F238E27FC236}">
              <a16:creationId xmlns:a16="http://schemas.microsoft.com/office/drawing/2014/main" id="{00000000-0008-0000-0200-0000D7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40" name="Text Box 132">
          <a:extLst>
            <a:ext uri="{FF2B5EF4-FFF2-40B4-BE49-F238E27FC236}">
              <a16:creationId xmlns:a16="http://schemas.microsoft.com/office/drawing/2014/main" id="{00000000-0008-0000-0200-0000D8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41" name="Text Box 133">
          <a:extLst>
            <a:ext uri="{FF2B5EF4-FFF2-40B4-BE49-F238E27FC236}">
              <a16:creationId xmlns:a16="http://schemas.microsoft.com/office/drawing/2014/main" id="{00000000-0008-0000-0200-0000D9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42" name="Text Box 134">
          <a:extLst>
            <a:ext uri="{FF2B5EF4-FFF2-40B4-BE49-F238E27FC236}">
              <a16:creationId xmlns:a16="http://schemas.microsoft.com/office/drawing/2014/main" id="{00000000-0008-0000-0200-0000DA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43" name="Text Box 135">
          <a:extLst>
            <a:ext uri="{FF2B5EF4-FFF2-40B4-BE49-F238E27FC236}">
              <a16:creationId xmlns:a16="http://schemas.microsoft.com/office/drawing/2014/main" id="{00000000-0008-0000-0200-0000DB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44" name="Text Box 136">
          <a:extLst>
            <a:ext uri="{FF2B5EF4-FFF2-40B4-BE49-F238E27FC236}">
              <a16:creationId xmlns:a16="http://schemas.microsoft.com/office/drawing/2014/main" id="{00000000-0008-0000-0200-0000DC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45" name="Text Box 137">
          <a:extLst>
            <a:ext uri="{FF2B5EF4-FFF2-40B4-BE49-F238E27FC236}">
              <a16:creationId xmlns:a16="http://schemas.microsoft.com/office/drawing/2014/main" id="{00000000-0008-0000-0200-0000DD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46" name="Text Box 138">
          <a:extLst>
            <a:ext uri="{FF2B5EF4-FFF2-40B4-BE49-F238E27FC236}">
              <a16:creationId xmlns:a16="http://schemas.microsoft.com/office/drawing/2014/main" id="{00000000-0008-0000-0200-0000DE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47" name="Text Box 139">
          <a:extLst>
            <a:ext uri="{FF2B5EF4-FFF2-40B4-BE49-F238E27FC236}">
              <a16:creationId xmlns:a16="http://schemas.microsoft.com/office/drawing/2014/main" id="{00000000-0008-0000-0200-0000DF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48" name="Text Box 140">
          <a:extLst>
            <a:ext uri="{FF2B5EF4-FFF2-40B4-BE49-F238E27FC236}">
              <a16:creationId xmlns:a16="http://schemas.microsoft.com/office/drawing/2014/main" id="{00000000-0008-0000-0200-0000E0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49" name="Text Box 141">
          <a:extLst>
            <a:ext uri="{FF2B5EF4-FFF2-40B4-BE49-F238E27FC236}">
              <a16:creationId xmlns:a16="http://schemas.microsoft.com/office/drawing/2014/main" id="{00000000-0008-0000-0200-0000E1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50" name="Texto 17">
          <a:extLst>
            <a:ext uri="{FF2B5EF4-FFF2-40B4-BE49-F238E27FC236}">
              <a16:creationId xmlns:a16="http://schemas.microsoft.com/office/drawing/2014/main" id="{00000000-0008-0000-0200-0000E2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51" name="Text Box 143">
          <a:extLst>
            <a:ext uri="{FF2B5EF4-FFF2-40B4-BE49-F238E27FC236}">
              <a16:creationId xmlns:a16="http://schemas.microsoft.com/office/drawing/2014/main" id="{00000000-0008-0000-0200-0000E3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52" name="Text Box 144">
          <a:extLst>
            <a:ext uri="{FF2B5EF4-FFF2-40B4-BE49-F238E27FC236}">
              <a16:creationId xmlns:a16="http://schemas.microsoft.com/office/drawing/2014/main" id="{00000000-0008-0000-0200-0000E4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53" name="Text Box 145">
          <a:extLst>
            <a:ext uri="{FF2B5EF4-FFF2-40B4-BE49-F238E27FC236}">
              <a16:creationId xmlns:a16="http://schemas.microsoft.com/office/drawing/2014/main" id="{00000000-0008-0000-0200-0000E5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54" name="Text Box 146">
          <a:extLst>
            <a:ext uri="{FF2B5EF4-FFF2-40B4-BE49-F238E27FC236}">
              <a16:creationId xmlns:a16="http://schemas.microsoft.com/office/drawing/2014/main" id="{00000000-0008-0000-0200-0000E6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55" name="Text Box 147">
          <a:extLst>
            <a:ext uri="{FF2B5EF4-FFF2-40B4-BE49-F238E27FC236}">
              <a16:creationId xmlns:a16="http://schemas.microsoft.com/office/drawing/2014/main" id="{00000000-0008-0000-0200-0000E7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56" name="Text Box 148">
          <a:extLst>
            <a:ext uri="{FF2B5EF4-FFF2-40B4-BE49-F238E27FC236}">
              <a16:creationId xmlns:a16="http://schemas.microsoft.com/office/drawing/2014/main" id="{00000000-0008-0000-0200-0000E8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57" name="Text Box 149">
          <a:extLst>
            <a:ext uri="{FF2B5EF4-FFF2-40B4-BE49-F238E27FC236}">
              <a16:creationId xmlns:a16="http://schemas.microsoft.com/office/drawing/2014/main" id="{00000000-0008-0000-0200-0000E9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58" name="Text Box 150">
          <a:extLst>
            <a:ext uri="{FF2B5EF4-FFF2-40B4-BE49-F238E27FC236}">
              <a16:creationId xmlns:a16="http://schemas.microsoft.com/office/drawing/2014/main" id="{00000000-0008-0000-0200-0000EA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59" name="Text Box 151">
          <a:extLst>
            <a:ext uri="{FF2B5EF4-FFF2-40B4-BE49-F238E27FC236}">
              <a16:creationId xmlns:a16="http://schemas.microsoft.com/office/drawing/2014/main" id="{00000000-0008-0000-0200-0000EB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60" name="Text Box 152">
          <a:extLst>
            <a:ext uri="{FF2B5EF4-FFF2-40B4-BE49-F238E27FC236}">
              <a16:creationId xmlns:a16="http://schemas.microsoft.com/office/drawing/2014/main" id="{00000000-0008-0000-0200-0000EC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61" name="Text Box 153">
          <a:extLst>
            <a:ext uri="{FF2B5EF4-FFF2-40B4-BE49-F238E27FC236}">
              <a16:creationId xmlns:a16="http://schemas.microsoft.com/office/drawing/2014/main" id="{00000000-0008-0000-0200-0000ED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62" name="Text Box 154">
          <a:extLst>
            <a:ext uri="{FF2B5EF4-FFF2-40B4-BE49-F238E27FC236}">
              <a16:creationId xmlns:a16="http://schemas.microsoft.com/office/drawing/2014/main" id="{00000000-0008-0000-0200-0000EE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63" name="Text Box 155">
          <a:extLst>
            <a:ext uri="{FF2B5EF4-FFF2-40B4-BE49-F238E27FC236}">
              <a16:creationId xmlns:a16="http://schemas.microsoft.com/office/drawing/2014/main" id="{00000000-0008-0000-0200-0000EF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64" name="Text Box 156">
          <a:extLst>
            <a:ext uri="{FF2B5EF4-FFF2-40B4-BE49-F238E27FC236}">
              <a16:creationId xmlns:a16="http://schemas.microsoft.com/office/drawing/2014/main" id="{00000000-0008-0000-0200-0000F0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65" name="Texto 17">
          <a:extLst>
            <a:ext uri="{FF2B5EF4-FFF2-40B4-BE49-F238E27FC236}">
              <a16:creationId xmlns:a16="http://schemas.microsoft.com/office/drawing/2014/main" id="{00000000-0008-0000-0200-0000F1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66" name="Text Box 158">
          <a:extLst>
            <a:ext uri="{FF2B5EF4-FFF2-40B4-BE49-F238E27FC236}">
              <a16:creationId xmlns:a16="http://schemas.microsoft.com/office/drawing/2014/main" id="{00000000-0008-0000-0200-0000F2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67" name="Text Box 159">
          <a:extLst>
            <a:ext uri="{FF2B5EF4-FFF2-40B4-BE49-F238E27FC236}">
              <a16:creationId xmlns:a16="http://schemas.microsoft.com/office/drawing/2014/main" id="{00000000-0008-0000-0200-0000F3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68" name="Text Box 160">
          <a:extLst>
            <a:ext uri="{FF2B5EF4-FFF2-40B4-BE49-F238E27FC236}">
              <a16:creationId xmlns:a16="http://schemas.microsoft.com/office/drawing/2014/main" id="{00000000-0008-0000-0200-0000F4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69" name="Text Box 161">
          <a:extLst>
            <a:ext uri="{FF2B5EF4-FFF2-40B4-BE49-F238E27FC236}">
              <a16:creationId xmlns:a16="http://schemas.microsoft.com/office/drawing/2014/main" id="{00000000-0008-0000-0200-0000F5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70" name="Text Box 162">
          <a:extLst>
            <a:ext uri="{FF2B5EF4-FFF2-40B4-BE49-F238E27FC236}">
              <a16:creationId xmlns:a16="http://schemas.microsoft.com/office/drawing/2014/main" id="{00000000-0008-0000-0200-0000F6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71" name="Text Box 163">
          <a:extLst>
            <a:ext uri="{FF2B5EF4-FFF2-40B4-BE49-F238E27FC236}">
              <a16:creationId xmlns:a16="http://schemas.microsoft.com/office/drawing/2014/main" id="{00000000-0008-0000-0200-0000F7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72" name="Text Box 164">
          <a:extLst>
            <a:ext uri="{FF2B5EF4-FFF2-40B4-BE49-F238E27FC236}">
              <a16:creationId xmlns:a16="http://schemas.microsoft.com/office/drawing/2014/main" id="{00000000-0008-0000-0200-0000F8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73" name="Text Box 165">
          <a:extLst>
            <a:ext uri="{FF2B5EF4-FFF2-40B4-BE49-F238E27FC236}">
              <a16:creationId xmlns:a16="http://schemas.microsoft.com/office/drawing/2014/main" id="{00000000-0008-0000-0200-0000F9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74" name="Text Box 166">
          <a:extLst>
            <a:ext uri="{FF2B5EF4-FFF2-40B4-BE49-F238E27FC236}">
              <a16:creationId xmlns:a16="http://schemas.microsoft.com/office/drawing/2014/main" id="{00000000-0008-0000-0200-0000FA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75" name="Text Box 167">
          <a:extLst>
            <a:ext uri="{FF2B5EF4-FFF2-40B4-BE49-F238E27FC236}">
              <a16:creationId xmlns:a16="http://schemas.microsoft.com/office/drawing/2014/main" id="{00000000-0008-0000-0200-0000FB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76" name="Text Box 168">
          <a:extLst>
            <a:ext uri="{FF2B5EF4-FFF2-40B4-BE49-F238E27FC236}">
              <a16:creationId xmlns:a16="http://schemas.microsoft.com/office/drawing/2014/main" id="{00000000-0008-0000-0200-0000FC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77" name="Text Box 169">
          <a:extLst>
            <a:ext uri="{FF2B5EF4-FFF2-40B4-BE49-F238E27FC236}">
              <a16:creationId xmlns:a16="http://schemas.microsoft.com/office/drawing/2014/main" id="{00000000-0008-0000-0200-0000FD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78" name="Text Box 170">
          <a:extLst>
            <a:ext uri="{FF2B5EF4-FFF2-40B4-BE49-F238E27FC236}">
              <a16:creationId xmlns:a16="http://schemas.microsoft.com/office/drawing/2014/main" id="{00000000-0008-0000-0200-0000FE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79" name="Text Box 171">
          <a:extLst>
            <a:ext uri="{FF2B5EF4-FFF2-40B4-BE49-F238E27FC236}">
              <a16:creationId xmlns:a16="http://schemas.microsoft.com/office/drawing/2014/main" id="{00000000-0008-0000-0200-0000FF04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80" name="Text Box 172">
          <a:extLst>
            <a:ext uri="{FF2B5EF4-FFF2-40B4-BE49-F238E27FC236}">
              <a16:creationId xmlns:a16="http://schemas.microsoft.com/office/drawing/2014/main" id="{00000000-0008-0000-0200-00000005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81" name="Text Box 173">
          <a:extLst>
            <a:ext uri="{FF2B5EF4-FFF2-40B4-BE49-F238E27FC236}">
              <a16:creationId xmlns:a16="http://schemas.microsoft.com/office/drawing/2014/main" id="{00000000-0008-0000-0200-00000105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82" name="Text Box 174">
          <a:extLst>
            <a:ext uri="{FF2B5EF4-FFF2-40B4-BE49-F238E27FC236}">
              <a16:creationId xmlns:a16="http://schemas.microsoft.com/office/drawing/2014/main" id="{00000000-0008-0000-0200-00000205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83" name="Text Box 175">
          <a:extLst>
            <a:ext uri="{FF2B5EF4-FFF2-40B4-BE49-F238E27FC236}">
              <a16:creationId xmlns:a16="http://schemas.microsoft.com/office/drawing/2014/main" id="{00000000-0008-0000-0200-00000305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84" name="Text Box 176">
          <a:extLst>
            <a:ext uri="{FF2B5EF4-FFF2-40B4-BE49-F238E27FC236}">
              <a16:creationId xmlns:a16="http://schemas.microsoft.com/office/drawing/2014/main" id="{00000000-0008-0000-0200-00000405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85" name="Text Box 177">
          <a:extLst>
            <a:ext uri="{FF2B5EF4-FFF2-40B4-BE49-F238E27FC236}">
              <a16:creationId xmlns:a16="http://schemas.microsoft.com/office/drawing/2014/main" id="{00000000-0008-0000-0200-00000505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286" name="Text Box 178">
          <a:extLst>
            <a:ext uri="{FF2B5EF4-FFF2-40B4-BE49-F238E27FC236}">
              <a16:creationId xmlns:a16="http://schemas.microsoft.com/office/drawing/2014/main" id="{00000000-0008-0000-0200-00000605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287" name="Texto 17">
          <a:extLst>
            <a:ext uri="{FF2B5EF4-FFF2-40B4-BE49-F238E27FC236}">
              <a16:creationId xmlns:a16="http://schemas.microsoft.com/office/drawing/2014/main" id="{00000000-0008-0000-0200-000007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288" name="Text Box 32">
          <a:extLst>
            <a:ext uri="{FF2B5EF4-FFF2-40B4-BE49-F238E27FC236}">
              <a16:creationId xmlns:a16="http://schemas.microsoft.com/office/drawing/2014/main" id="{00000000-0008-0000-0200-000008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289" name="Text Box 33">
          <a:extLst>
            <a:ext uri="{FF2B5EF4-FFF2-40B4-BE49-F238E27FC236}">
              <a16:creationId xmlns:a16="http://schemas.microsoft.com/office/drawing/2014/main" id="{00000000-0008-0000-0200-000009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290" name="Text Box 34">
          <a:extLst>
            <a:ext uri="{FF2B5EF4-FFF2-40B4-BE49-F238E27FC236}">
              <a16:creationId xmlns:a16="http://schemas.microsoft.com/office/drawing/2014/main" id="{00000000-0008-0000-0200-00000A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291" name="Text Box 35">
          <a:extLst>
            <a:ext uri="{FF2B5EF4-FFF2-40B4-BE49-F238E27FC236}">
              <a16:creationId xmlns:a16="http://schemas.microsoft.com/office/drawing/2014/main" id="{00000000-0008-0000-0200-00000B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292" name="Text Box 36">
          <a:extLst>
            <a:ext uri="{FF2B5EF4-FFF2-40B4-BE49-F238E27FC236}">
              <a16:creationId xmlns:a16="http://schemas.microsoft.com/office/drawing/2014/main" id="{00000000-0008-0000-0200-00000C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293" name="Text Box 37">
          <a:extLst>
            <a:ext uri="{FF2B5EF4-FFF2-40B4-BE49-F238E27FC236}">
              <a16:creationId xmlns:a16="http://schemas.microsoft.com/office/drawing/2014/main" id="{00000000-0008-0000-0200-00000D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294" name="Text Box 38">
          <a:extLst>
            <a:ext uri="{FF2B5EF4-FFF2-40B4-BE49-F238E27FC236}">
              <a16:creationId xmlns:a16="http://schemas.microsoft.com/office/drawing/2014/main" id="{00000000-0008-0000-0200-00000E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295" name="Text Box 39">
          <a:extLst>
            <a:ext uri="{FF2B5EF4-FFF2-40B4-BE49-F238E27FC236}">
              <a16:creationId xmlns:a16="http://schemas.microsoft.com/office/drawing/2014/main" id="{00000000-0008-0000-0200-00000F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296" name="Text Box 40">
          <a:extLst>
            <a:ext uri="{FF2B5EF4-FFF2-40B4-BE49-F238E27FC236}">
              <a16:creationId xmlns:a16="http://schemas.microsoft.com/office/drawing/2014/main" id="{00000000-0008-0000-0200-000010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297" name="Text Box 41">
          <a:extLst>
            <a:ext uri="{FF2B5EF4-FFF2-40B4-BE49-F238E27FC236}">
              <a16:creationId xmlns:a16="http://schemas.microsoft.com/office/drawing/2014/main" id="{00000000-0008-0000-0200-000011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298" name="Text Box 42">
          <a:extLst>
            <a:ext uri="{FF2B5EF4-FFF2-40B4-BE49-F238E27FC236}">
              <a16:creationId xmlns:a16="http://schemas.microsoft.com/office/drawing/2014/main" id="{00000000-0008-0000-0200-000012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299" name="Text Box 43">
          <a:extLst>
            <a:ext uri="{FF2B5EF4-FFF2-40B4-BE49-F238E27FC236}">
              <a16:creationId xmlns:a16="http://schemas.microsoft.com/office/drawing/2014/main" id="{00000000-0008-0000-0200-000013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00" name="Text Box 44">
          <a:extLst>
            <a:ext uri="{FF2B5EF4-FFF2-40B4-BE49-F238E27FC236}">
              <a16:creationId xmlns:a16="http://schemas.microsoft.com/office/drawing/2014/main" id="{00000000-0008-0000-0200-000014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01" name="Text Box 45">
          <a:extLst>
            <a:ext uri="{FF2B5EF4-FFF2-40B4-BE49-F238E27FC236}">
              <a16:creationId xmlns:a16="http://schemas.microsoft.com/office/drawing/2014/main" id="{00000000-0008-0000-0200-000015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02" name="Texto 17">
          <a:extLst>
            <a:ext uri="{FF2B5EF4-FFF2-40B4-BE49-F238E27FC236}">
              <a16:creationId xmlns:a16="http://schemas.microsoft.com/office/drawing/2014/main" id="{00000000-0008-0000-0200-000016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03" name="Text Box 75">
          <a:extLst>
            <a:ext uri="{FF2B5EF4-FFF2-40B4-BE49-F238E27FC236}">
              <a16:creationId xmlns:a16="http://schemas.microsoft.com/office/drawing/2014/main" id="{00000000-0008-0000-0200-000017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04" name="Text Box 76">
          <a:extLst>
            <a:ext uri="{FF2B5EF4-FFF2-40B4-BE49-F238E27FC236}">
              <a16:creationId xmlns:a16="http://schemas.microsoft.com/office/drawing/2014/main" id="{00000000-0008-0000-0200-000018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05" name="Text Box 77">
          <a:extLst>
            <a:ext uri="{FF2B5EF4-FFF2-40B4-BE49-F238E27FC236}">
              <a16:creationId xmlns:a16="http://schemas.microsoft.com/office/drawing/2014/main" id="{00000000-0008-0000-0200-000019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06" name="Text Box 78">
          <a:extLst>
            <a:ext uri="{FF2B5EF4-FFF2-40B4-BE49-F238E27FC236}">
              <a16:creationId xmlns:a16="http://schemas.microsoft.com/office/drawing/2014/main" id="{00000000-0008-0000-0200-00001A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07" name="Text Box 79">
          <a:extLst>
            <a:ext uri="{FF2B5EF4-FFF2-40B4-BE49-F238E27FC236}">
              <a16:creationId xmlns:a16="http://schemas.microsoft.com/office/drawing/2014/main" id="{00000000-0008-0000-0200-00001B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08" name="Text Box 80">
          <a:extLst>
            <a:ext uri="{FF2B5EF4-FFF2-40B4-BE49-F238E27FC236}">
              <a16:creationId xmlns:a16="http://schemas.microsoft.com/office/drawing/2014/main" id="{00000000-0008-0000-0200-00001C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09" name="Text Box 81">
          <a:extLst>
            <a:ext uri="{FF2B5EF4-FFF2-40B4-BE49-F238E27FC236}">
              <a16:creationId xmlns:a16="http://schemas.microsoft.com/office/drawing/2014/main" id="{00000000-0008-0000-0200-00001D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10" name="Text Box 82">
          <a:extLst>
            <a:ext uri="{FF2B5EF4-FFF2-40B4-BE49-F238E27FC236}">
              <a16:creationId xmlns:a16="http://schemas.microsoft.com/office/drawing/2014/main" id="{00000000-0008-0000-0200-00001E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11" name="Text Box 83">
          <a:extLst>
            <a:ext uri="{FF2B5EF4-FFF2-40B4-BE49-F238E27FC236}">
              <a16:creationId xmlns:a16="http://schemas.microsoft.com/office/drawing/2014/main" id="{00000000-0008-0000-0200-00001F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12" name="Text Box 84">
          <a:extLst>
            <a:ext uri="{FF2B5EF4-FFF2-40B4-BE49-F238E27FC236}">
              <a16:creationId xmlns:a16="http://schemas.microsoft.com/office/drawing/2014/main" id="{00000000-0008-0000-0200-000020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13" name="Text Box 85">
          <a:extLst>
            <a:ext uri="{FF2B5EF4-FFF2-40B4-BE49-F238E27FC236}">
              <a16:creationId xmlns:a16="http://schemas.microsoft.com/office/drawing/2014/main" id="{00000000-0008-0000-0200-000021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14" name="Text Box 86">
          <a:extLst>
            <a:ext uri="{FF2B5EF4-FFF2-40B4-BE49-F238E27FC236}">
              <a16:creationId xmlns:a16="http://schemas.microsoft.com/office/drawing/2014/main" id="{00000000-0008-0000-0200-000022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15" name="Text Box 87">
          <a:extLst>
            <a:ext uri="{FF2B5EF4-FFF2-40B4-BE49-F238E27FC236}">
              <a16:creationId xmlns:a16="http://schemas.microsoft.com/office/drawing/2014/main" id="{00000000-0008-0000-0200-000023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16" name="Text Box 88">
          <a:extLst>
            <a:ext uri="{FF2B5EF4-FFF2-40B4-BE49-F238E27FC236}">
              <a16:creationId xmlns:a16="http://schemas.microsoft.com/office/drawing/2014/main" id="{00000000-0008-0000-0200-000024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17" name="Texto 17">
          <a:extLst>
            <a:ext uri="{FF2B5EF4-FFF2-40B4-BE49-F238E27FC236}">
              <a16:creationId xmlns:a16="http://schemas.microsoft.com/office/drawing/2014/main" id="{00000000-0008-0000-0200-000025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18" name="Text Box 32">
          <a:extLst>
            <a:ext uri="{FF2B5EF4-FFF2-40B4-BE49-F238E27FC236}">
              <a16:creationId xmlns:a16="http://schemas.microsoft.com/office/drawing/2014/main" id="{00000000-0008-0000-0200-000026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19" name="Text Box 33">
          <a:extLst>
            <a:ext uri="{FF2B5EF4-FFF2-40B4-BE49-F238E27FC236}">
              <a16:creationId xmlns:a16="http://schemas.microsoft.com/office/drawing/2014/main" id="{00000000-0008-0000-0200-000027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20" name="Text Box 34">
          <a:extLst>
            <a:ext uri="{FF2B5EF4-FFF2-40B4-BE49-F238E27FC236}">
              <a16:creationId xmlns:a16="http://schemas.microsoft.com/office/drawing/2014/main" id="{00000000-0008-0000-0200-000028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21" name="Text Box 35">
          <a:extLst>
            <a:ext uri="{FF2B5EF4-FFF2-40B4-BE49-F238E27FC236}">
              <a16:creationId xmlns:a16="http://schemas.microsoft.com/office/drawing/2014/main" id="{00000000-0008-0000-0200-000029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22" name="Text Box 36">
          <a:extLst>
            <a:ext uri="{FF2B5EF4-FFF2-40B4-BE49-F238E27FC236}">
              <a16:creationId xmlns:a16="http://schemas.microsoft.com/office/drawing/2014/main" id="{00000000-0008-0000-0200-00002A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23" name="Text Box 37">
          <a:extLst>
            <a:ext uri="{FF2B5EF4-FFF2-40B4-BE49-F238E27FC236}">
              <a16:creationId xmlns:a16="http://schemas.microsoft.com/office/drawing/2014/main" id="{00000000-0008-0000-0200-00002B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24" name="Text Box 38">
          <a:extLst>
            <a:ext uri="{FF2B5EF4-FFF2-40B4-BE49-F238E27FC236}">
              <a16:creationId xmlns:a16="http://schemas.microsoft.com/office/drawing/2014/main" id="{00000000-0008-0000-0200-00002C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25" name="Text Box 39">
          <a:extLst>
            <a:ext uri="{FF2B5EF4-FFF2-40B4-BE49-F238E27FC236}">
              <a16:creationId xmlns:a16="http://schemas.microsoft.com/office/drawing/2014/main" id="{00000000-0008-0000-0200-00002D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26" name="Text Box 40">
          <a:extLst>
            <a:ext uri="{FF2B5EF4-FFF2-40B4-BE49-F238E27FC236}">
              <a16:creationId xmlns:a16="http://schemas.microsoft.com/office/drawing/2014/main" id="{00000000-0008-0000-0200-00002E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27" name="Text Box 41">
          <a:extLst>
            <a:ext uri="{FF2B5EF4-FFF2-40B4-BE49-F238E27FC236}">
              <a16:creationId xmlns:a16="http://schemas.microsoft.com/office/drawing/2014/main" id="{00000000-0008-0000-0200-00002F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28" name="Text Box 42">
          <a:extLst>
            <a:ext uri="{FF2B5EF4-FFF2-40B4-BE49-F238E27FC236}">
              <a16:creationId xmlns:a16="http://schemas.microsoft.com/office/drawing/2014/main" id="{00000000-0008-0000-0200-000030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29" name="Text Box 43">
          <a:extLst>
            <a:ext uri="{FF2B5EF4-FFF2-40B4-BE49-F238E27FC236}">
              <a16:creationId xmlns:a16="http://schemas.microsoft.com/office/drawing/2014/main" id="{00000000-0008-0000-0200-000031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30" name="Text Box 44">
          <a:extLst>
            <a:ext uri="{FF2B5EF4-FFF2-40B4-BE49-F238E27FC236}">
              <a16:creationId xmlns:a16="http://schemas.microsoft.com/office/drawing/2014/main" id="{00000000-0008-0000-0200-000032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31" name="Text Box 45">
          <a:extLst>
            <a:ext uri="{FF2B5EF4-FFF2-40B4-BE49-F238E27FC236}">
              <a16:creationId xmlns:a16="http://schemas.microsoft.com/office/drawing/2014/main" id="{00000000-0008-0000-0200-000033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32" name="Texto 17">
          <a:extLst>
            <a:ext uri="{FF2B5EF4-FFF2-40B4-BE49-F238E27FC236}">
              <a16:creationId xmlns:a16="http://schemas.microsoft.com/office/drawing/2014/main" id="{00000000-0008-0000-0200-000034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33" name="Text Box 75">
          <a:extLst>
            <a:ext uri="{FF2B5EF4-FFF2-40B4-BE49-F238E27FC236}">
              <a16:creationId xmlns:a16="http://schemas.microsoft.com/office/drawing/2014/main" id="{00000000-0008-0000-0200-000035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34" name="Text Box 76">
          <a:extLst>
            <a:ext uri="{FF2B5EF4-FFF2-40B4-BE49-F238E27FC236}">
              <a16:creationId xmlns:a16="http://schemas.microsoft.com/office/drawing/2014/main" id="{00000000-0008-0000-0200-000036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35" name="Text Box 77">
          <a:extLst>
            <a:ext uri="{FF2B5EF4-FFF2-40B4-BE49-F238E27FC236}">
              <a16:creationId xmlns:a16="http://schemas.microsoft.com/office/drawing/2014/main" id="{00000000-0008-0000-0200-000037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36" name="Text Box 78">
          <a:extLst>
            <a:ext uri="{FF2B5EF4-FFF2-40B4-BE49-F238E27FC236}">
              <a16:creationId xmlns:a16="http://schemas.microsoft.com/office/drawing/2014/main" id="{00000000-0008-0000-0200-000038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37" name="Text Box 79">
          <a:extLst>
            <a:ext uri="{FF2B5EF4-FFF2-40B4-BE49-F238E27FC236}">
              <a16:creationId xmlns:a16="http://schemas.microsoft.com/office/drawing/2014/main" id="{00000000-0008-0000-0200-000039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38" name="Text Box 80">
          <a:extLst>
            <a:ext uri="{FF2B5EF4-FFF2-40B4-BE49-F238E27FC236}">
              <a16:creationId xmlns:a16="http://schemas.microsoft.com/office/drawing/2014/main" id="{00000000-0008-0000-0200-00003A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39" name="Text Box 81">
          <a:extLst>
            <a:ext uri="{FF2B5EF4-FFF2-40B4-BE49-F238E27FC236}">
              <a16:creationId xmlns:a16="http://schemas.microsoft.com/office/drawing/2014/main" id="{00000000-0008-0000-0200-00003B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40" name="Text Box 82">
          <a:extLst>
            <a:ext uri="{FF2B5EF4-FFF2-40B4-BE49-F238E27FC236}">
              <a16:creationId xmlns:a16="http://schemas.microsoft.com/office/drawing/2014/main" id="{00000000-0008-0000-0200-00003C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41" name="Text Box 83">
          <a:extLst>
            <a:ext uri="{FF2B5EF4-FFF2-40B4-BE49-F238E27FC236}">
              <a16:creationId xmlns:a16="http://schemas.microsoft.com/office/drawing/2014/main" id="{00000000-0008-0000-0200-00003D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42" name="Text Box 84">
          <a:extLst>
            <a:ext uri="{FF2B5EF4-FFF2-40B4-BE49-F238E27FC236}">
              <a16:creationId xmlns:a16="http://schemas.microsoft.com/office/drawing/2014/main" id="{00000000-0008-0000-0200-00003E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43" name="Text Box 85">
          <a:extLst>
            <a:ext uri="{FF2B5EF4-FFF2-40B4-BE49-F238E27FC236}">
              <a16:creationId xmlns:a16="http://schemas.microsoft.com/office/drawing/2014/main" id="{00000000-0008-0000-0200-00003F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44" name="Text Box 86">
          <a:extLst>
            <a:ext uri="{FF2B5EF4-FFF2-40B4-BE49-F238E27FC236}">
              <a16:creationId xmlns:a16="http://schemas.microsoft.com/office/drawing/2014/main" id="{00000000-0008-0000-0200-000040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45" name="Text Box 87">
          <a:extLst>
            <a:ext uri="{FF2B5EF4-FFF2-40B4-BE49-F238E27FC236}">
              <a16:creationId xmlns:a16="http://schemas.microsoft.com/office/drawing/2014/main" id="{00000000-0008-0000-0200-000041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346" name="Text Box 88">
          <a:extLst>
            <a:ext uri="{FF2B5EF4-FFF2-40B4-BE49-F238E27FC236}">
              <a16:creationId xmlns:a16="http://schemas.microsoft.com/office/drawing/2014/main" id="{00000000-0008-0000-0200-000042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47" name="Texto 17">
          <a:extLst>
            <a:ext uri="{FF2B5EF4-FFF2-40B4-BE49-F238E27FC236}">
              <a16:creationId xmlns:a16="http://schemas.microsoft.com/office/drawing/2014/main" id="{00000000-0008-0000-0200-000043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48" name="Text Box 32">
          <a:extLst>
            <a:ext uri="{FF2B5EF4-FFF2-40B4-BE49-F238E27FC236}">
              <a16:creationId xmlns:a16="http://schemas.microsoft.com/office/drawing/2014/main" id="{00000000-0008-0000-0200-000044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49" name="Text Box 33">
          <a:extLst>
            <a:ext uri="{FF2B5EF4-FFF2-40B4-BE49-F238E27FC236}">
              <a16:creationId xmlns:a16="http://schemas.microsoft.com/office/drawing/2014/main" id="{00000000-0008-0000-0200-000045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50" name="Text Box 34">
          <a:extLst>
            <a:ext uri="{FF2B5EF4-FFF2-40B4-BE49-F238E27FC236}">
              <a16:creationId xmlns:a16="http://schemas.microsoft.com/office/drawing/2014/main" id="{00000000-0008-0000-0200-000046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51" name="Text Box 35">
          <a:extLst>
            <a:ext uri="{FF2B5EF4-FFF2-40B4-BE49-F238E27FC236}">
              <a16:creationId xmlns:a16="http://schemas.microsoft.com/office/drawing/2014/main" id="{00000000-0008-0000-0200-000047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52" name="Text Box 36">
          <a:extLst>
            <a:ext uri="{FF2B5EF4-FFF2-40B4-BE49-F238E27FC236}">
              <a16:creationId xmlns:a16="http://schemas.microsoft.com/office/drawing/2014/main" id="{00000000-0008-0000-0200-000048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53" name="Text Box 37">
          <a:extLst>
            <a:ext uri="{FF2B5EF4-FFF2-40B4-BE49-F238E27FC236}">
              <a16:creationId xmlns:a16="http://schemas.microsoft.com/office/drawing/2014/main" id="{00000000-0008-0000-0200-000049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54" name="Text Box 38">
          <a:extLst>
            <a:ext uri="{FF2B5EF4-FFF2-40B4-BE49-F238E27FC236}">
              <a16:creationId xmlns:a16="http://schemas.microsoft.com/office/drawing/2014/main" id="{00000000-0008-0000-0200-00004A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55" name="Text Box 39">
          <a:extLst>
            <a:ext uri="{FF2B5EF4-FFF2-40B4-BE49-F238E27FC236}">
              <a16:creationId xmlns:a16="http://schemas.microsoft.com/office/drawing/2014/main" id="{00000000-0008-0000-0200-00004B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56" name="Text Box 40">
          <a:extLst>
            <a:ext uri="{FF2B5EF4-FFF2-40B4-BE49-F238E27FC236}">
              <a16:creationId xmlns:a16="http://schemas.microsoft.com/office/drawing/2014/main" id="{00000000-0008-0000-0200-00004C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57" name="Text Box 41">
          <a:extLst>
            <a:ext uri="{FF2B5EF4-FFF2-40B4-BE49-F238E27FC236}">
              <a16:creationId xmlns:a16="http://schemas.microsoft.com/office/drawing/2014/main" id="{00000000-0008-0000-0200-00004D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58" name="Text Box 42">
          <a:extLst>
            <a:ext uri="{FF2B5EF4-FFF2-40B4-BE49-F238E27FC236}">
              <a16:creationId xmlns:a16="http://schemas.microsoft.com/office/drawing/2014/main" id="{00000000-0008-0000-0200-00004E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59" name="Text Box 43">
          <a:extLst>
            <a:ext uri="{FF2B5EF4-FFF2-40B4-BE49-F238E27FC236}">
              <a16:creationId xmlns:a16="http://schemas.microsoft.com/office/drawing/2014/main" id="{00000000-0008-0000-0200-00004F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60" name="Text Box 44">
          <a:extLst>
            <a:ext uri="{FF2B5EF4-FFF2-40B4-BE49-F238E27FC236}">
              <a16:creationId xmlns:a16="http://schemas.microsoft.com/office/drawing/2014/main" id="{00000000-0008-0000-0200-000050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61" name="Text Box 45">
          <a:extLst>
            <a:ext uri="{FF2B5EF4-FFF2-40B4-BE49-F238E27FC236}">
              <a16:creationId xmlns:a16="http://schemas.microsoft.com/office/drawing/2014/main" id="{00000000-0008-0000-0200-000051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62" name="Texto 17">
          <a:extLst>
            <a:ext uri="{FF2B5EF4-FFF2-40B4-BE49-F238E27FC236}">
              <a16:creationId xmlns:a16="http://schemas.microsoft.com/office/drawing/2014/main" id="{00000000-0008-0000-0200-000052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63" name="Text Box 75">
          <a:extLst>
            <a:ext uri="{FF2B5EF4-FFF2-40B4-BE49-F238E27FC236}">
              <a16:creationId xmlns:a16="http://schemas.microsoft.com/office/drawing/2014/main" id="{00000000-0008-0000-0200-000053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64" name="Text Box 76">
          <a:extLst>
            <a:ext uri="{FF2B5EF4-FFF2-40B4-BE49-F238E27FC236}">
              <a16:creationId xmlns:a16="http://schemas.microsoft.com/office/drawing/2014/main" id="{00000000-0008-0000-0200-000054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65" name="Text Box 77">
          <a:extLst>
            <a:ext uri="{FF2B5EF4-FFF2-40B4-BE49-F238E27FC236}">
              <a16:creationId xmlns:a16="http://schemas.microsoft.com/office/drawing/2014/main" id="{00000000-0008-0000-0200-000055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66" name="Text Box 78">
          <a:extLst>
            <a:ext uri="{FF2B5EF4-FFF2-40B4-BE49-F238E27FC236}">
              <a16:creationId xmlns:a16="http://schemas.microsoft.com/office/drawing/2014/main" id="{00000000-0008-0000-0200-000056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67" name="Text Box 79">
          <a:extLst>
            <a:ext uri="{FF2B5EF4-FFF2-40B4-BE49-F238E27FC236}">
              <a16:creationId xmlns:a16="http://schemas.microsoft.com/office/drawing/2014/main" id="{00000000-0008-0000-0200-000057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68" name="Text Box 80">
          <a:extLst>
            <a:ext uri="{FF2B5EF4-FFF2-40B4-BE49-F238E27FC236}">
              <a16:creationId xmlns:a16="http://schemas.microsoft.com/office/drawing/2014/main" id="{00000000-0008-0000-0200-000058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69" name="Text Box 81">
          <a:extLst>
            <a:ext uri="{FF2B5EF4-FFF2-40B4-BE49-F238E27FC236}">
              <a16:creationId xmlns:a16="http://schemas.microsoft.com/office/drawing/2014/main" id="{00000000-0008-0000-0200-000059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70" name="Text Box 82">
          <a:extLst>
            <a:ext uri="{FF2B5EF4-FFF2-40B4-BE49-F238E27FC236}">
              <a16:creationId xmlns:a16="http://schemas.microsoft.com/office/drawing/2014/main" id="{00000000-0008-0000-0200-00005A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71" name="Text Box 83">
          <a:extLst>
            <a:ext uri="{FF2B5EF4-FFF2-40B4-BE49-F238E27FC236}">
              <a16:creationId xmlns:a16="http://schemas.microsoft.com/office/drawing/2014/main" id="{00000000-0008-0000-0200-00005B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72" name="Text Box 84">
          <a:extLst>
            <a:ext uri="{FF2B5EF4-FFF2-40B4-BE49-F238E27FC236}">
              <a16:creationId xmlns:a16="http://schemas.microsoft.com/office/drawing/2014/main" id="{00000000-0008-0000-0200-00005C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73" name="Text Box 85">
          <a:extLst>
            <a:ext uri="{FF2B5EF4-FFF2-40B4-BE49-F238E27FC236}">
              <a16:creationId xmlns:a16="http://schemas.microsoft.com/office/drawing/2014/main" id="{00000000-0008-0000-0200-00005D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74" name="Text Box 86">
          <a:extLst>
            <a:ext uri="{FF2B5EF4-FFF2-40B4-BE49-F238E27FC236}">
              <a16:creationId xmlns:a16="http://schemas.microsoft.com/office/drawing/2014/main" id="{00000000-0008-0000-0200-00005E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75" name="Text Box 87">
          <a:extLst>
            <a:ext uri="{FF2B5EF4-FFF2-40B4-BE49-F238E27FC236}">
              <a16:creationId xmlns:a16="http://schemas.microsoft.com/office/drawing/2014/main" id="{00000000-0008-0000-0200-00005F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76" name="Text Box 88">
          <a:extLst>
            <a:ext uri="{FF2B5EF4-FFF2-40B4-BE49-F238E27FC236}">
              <a16:creationId xmlns:a16="http://schemas.microsoft.com/office/drawing/2014/main" id="{00000000-0008-0000-0200-000060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77" name="Texto 17">
          <a:extLst>
            <a:ext uri="{FF2B5EF4-FFF2-40B4-BE49-F238E27FC236}">
              <a16:creationId xmlns:a16="http://schemas.microsoft.com/office/drawing/2014/main" id="{00000000-0008-0000-0200-000061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78" name="Text Box 32">
          <a:extLst>
            <a:ext uri="{FF2B5EF4-FFF2-40B4-BE49-F238E27FC236}">
              <a16:creationId xmlns:a16="http://schemas.microsoft.com/office/drawing/2014/main" id="{00000000-0008-0000-0200-000062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79" name="Text Box 33">
          <a:extLst>
            <a:ext uri="{FF2B5EF4-FFF2-40B4-BE49-F238E27FC236}">
              <a16:creationId xmlns:a16="http://schemas.microsoft.com/office/drawing/2014/main" id="{00000000-0008-0000-0200-000063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80" name="Text Box 34">
          <a:extLst>
            <a:ext uri="{FF2B5EF4-FFF2-40B4-BE49-F238E27FC236}">
              <a16:creationId xmlns:a16="http://schemas.microsoft.com/office/drawing/2014/main" id="{00000000-0008-0000-0200-000064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81" name="Text Box 35">
          <a:extLst>
            <a:ext uri="{FF2B5EF4-FFF2-40B4-BE49-F238E27FC236}">
              <a16:creationId xmlns:a16="http://schemas.microsoft.com/office/drawing/2014/main" id="{00000000-0008-0000-0200-000065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82" name="Text Box 36">
          <a:extLst>
            <a:ext uri="{FF2B5EF4-FFF2-40B4-BE49-F238E27FC236}">
              <a16:creationId xmlns:a16="http://schemas.microsoft.com/office/drawing/2014/main" id="{00000000-0008-0000-0200-000066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83" name="Text Box 37">
          <a:extLst>
            <a:ext uri="{FF2B5EF4-FFF2-40B4-BE49-F238E27FC236}">
              <a16:creationId xmlns:a16="http://schemas.microsoft.com/office/drawing/2014/main" id="{00000000-0008-0000-0200-000067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84" name="Text Box 38">
          <a:extLst>
            <a:ext uri="{FF2B5EF4-FFF2-40B4-BE49-F238E27FC236}">
              <a16:creationId xmlns:a16="http://schemas.microsoft.com/office/drawing/2014/main" id="{00000000-0008-0000-0200-000068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85" name="Text Box 39">
          <a:extLst>
            <a:ext uri="{FF2B5EF4-FFF2-40B4-BE49-F238E27FC236}">
              <a16:creationId xmlns:a16="http://schemas.microsoft.com/office/drawing/2014/main" id="{00000000-0008-0000-0200-000069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86" name="Text Box 40">
          <a:extLst>
            <a:ext uri="{FF2B5EF4-FFF2-40B4-BE49-F238E27FC236}">
              <a16:creationId xmlns:a16="http://schemas.microsoft.com/office/drawing/2014/main" id="{00000000-0008-0000-0200-00006A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87" name="Text Box 41">
          <a:extLst>
            <a:ext uri="{FF2B5EF4-FFF2-40B4-BE49-F238E27FC236}">
              <a16:creationId xmlns:a16="http://schemas.microsoft.com/office/drawing/2014/main" id="{00000000-0008-0000-0200-00006B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88" name="Text Box 42">
          <a:extLst>
            <a:ext uri="{FF2B5EF4-FFF2-40B4-BE49-F238E27FC236}">
              <a16:creationId xmlns:a16="http://schemas.microsoft.com/office/drawing/2014/main" id="{00000000-0008-0000-0200-00006C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89" name="Text Box 43">
          <a:extLst>
            <a:ext uri="{FF2B5EF4-FFF2-40B4-BE49-F238E27FC236}">
              <a16:creationId xmlns:a16="http://schemas.microsoft.com/office/drawing/2014/main" id="{00000000-0008-0000-0200-00006D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90" name="Text Box 44">
          <a:extLst>
            <a:ext uri="{FF2B5EF4-FFF2-40B4-BE49-F238E27FC236}">
              <a16:creationId xmlns:a16="http://schemas.microsoft.com/office/drawing/2014/main" id="{00000000-0008-0000-0200-00006E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91" name="Text Box 45">
          <a:extLst>
            <a:ext uri="{FF2B5EF4-FFF2-40B4-BE49-F238E27FC236}">
              <a16:creationId xmlns:a16="http://schemas.microsoft.com/office/drawing/2014/main" id="{00000000-0008-0000-0200-00006F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92" name="Texto 17">
          <a:extLst>
            <a:ext uri="{FF2B5EF4-FFF2-40B4-BE49-F238E27FC236}">
              <a16:creationId xmlns:a16="http://schemas.microsoft.com/office/drawing/2014/main" id="{00000000-0008-0000-0200-000070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93" name="Text Box 75">
          <a:extLst>
            <a:ext uri="{FF2B5EF4-FFF2-40B4-BE49-F238E27FC236}">
              <a16:creationId xmlns:a16="http://schemas.microsoft.com/office/drawing/2014/main" id="{00000000-0008-0000-0200-000071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94" name="Text Box 76">
          <a:extLst>
            <a:ext uri="{FF2B5EF4-FFF2-40B4-BE49-F238E27FC236}">
              <a16:creationId xmlns:a16="http://schemas.microsoft.com/office/drawing/2014/main" id="{00000000-0008-0000-0200-000072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95" name="Text Box 77">
          <a:extLst>
            <a:ext uri="{FF2B5EF4-FFF2-40B4-BE49-F238E27FC236}">
              <a16:creationId xmlns:a16="http://schemas.microsoft.com/office/drawing/2014/main" id="{00000000-0008-0000-0200-000073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96" name="Text Box 78">
          <a:extLst>
            <a:ext uri="{FF2B5EF4-FFF2-40B4-BE49-F238E27FC236}">
              <a16:creationId xmlns:a16="http://schemas.microsoft.com/office/drawing/2014/main" id="{00000000-0008-0000-0200-000074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97" name="Text Box 79">
          <a:extLst>
            <a:ext uri="{FF2B5EF4-FFF2-40B4-BE49-F238E27FC236}">
              <a16:creationId xmlns:a16="http://schemas.microsoft.com/office/drawing/2014/main" id="{00000000-0008-0000-0200-000075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98" name="Text Box 80">
          <a:extLst>
            <a:ext uri="{FF2B5EF4-FFF2-40B4-BE49-F238E27FC236}">
              <a16:creationId xmlns:a16="http://schemas.microsoft.com/office/drawing/2014/main" id="{00000000-0008-0000-0200-000076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99" name="Text Box 81">
          <a:extLst>
            <a:ext uri="{FF2B5EF4-FFF2-40B4-BE49-F238E27FC236}">
              <a16:creationId xmlns:a16="http://schemas.microsoft.com/office/drawing/2014/main" id="{00000000-0008-0000-0200-000077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400" name="Text Box 82">
          <a:extLst>
            <a:ext uri="{FF2B5EF4-FFF2-40B4-BE49-F238E27FC236}">
              <a16:creationId xmlns:a16="http://schemas.microsoft.com/office/drawing/2014/main" id="{00000000-0008-0000-0200-000078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401" name="Text Box 83">
          <a:extLst>
            <a:ext uri="{FF2B5EF4-FFF2-40B4-BE49-F238E27FC236}">
              <a16:creationId xmlns:a16="http://schemas.microsoft.com/office/drawing/2014/main" id="{00000000-0008-0000-0200-000079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402" name="Text Box 84">
          <a:extLst>
            <a:ext uri="{FF2B5EF4-FFF2-40B4-BE49-F238E27FC236}">
              <a16:creationId xmlns:a16="http://schemas.microsoft.com/office/drawing/2014/main" id="{00000000-0008-0000-0200-00007A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403" name="Text Box 85">
          <a:extLst>
            <a:ext uri="{FF2B5EF4-FFF2-40B4-BE49-F238E27FC236}">
              <a16:creationId xmlns:a16="http://schemas.microsoft.com/office/drawing/2014/main" id="{00000000-0008-0000-0200-00007B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404" name="Text Box 86">
          <a:extLst>
            <a:ext uri="{FF2B5EF4-FFF2-40B4-BE49-F238E27FC236}">
              <a16:creationId xmlns:a16="http://schemas.microsoft.com/office/drawing/2014/main" id="{00000000-0008-0000-0200-00007C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405" name="Text Box 87">
          <a:extLst>
            <a:ext uri="{FF2B5EF4-FFF2-40B4-BE49-F238E27FC236}">
              <a16:creationId xmlns:a16="http://schemas.microsoft.com/office/drawing/2014/main" id="{00000000-0008-0000-0200-00007D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406" name="Text Box 88">
          <a:extLst>
            <a:ext uri="{FF2B5EF4-FFF2-40B4-BE49-F238E27FC236}">
              <a16:creationId xmlns:a16="http://schemas.microsoft.com/office/drawing/2014/main" id="{00000000-0008-0000-0200-00007E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07" name="Texto 17">
          <a:extLst>
            <a:ext uri="{FF2B5EF4-FFF2-40B4-BE49-F238E27FC236}">
              <a16:creationId xmlns:a16="http://schemas.microsoft.com/office/drawing/2014/main" id="{00000000-0008-0000-0200-00007F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08" name="Text Box 32">
          <a:extLst>
            <a:ext uri="{FF2B5EF4-FFF2-40B4-BE49-F238E27FC236}">
              <a16:creationId xmlns:a16="http://schemas.microsoft.com/office/drawing/2014/main" id="{00000000-0008-0000-0200-000080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09" name="Text Box 33">
          <a:extLst>
            <a:ext uri="{FF2B5EF4-FFF2-40B4-BE49-F238E27FC236}">
              <a16:creationId xmlns:a16="http://schemas.microsoft.com/office/drawing/2014/main" id="{00000000-0008-0000-0200-000081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10" name="Text Box 34">
          <a:extLst>
            <a:ext uri="{FF2B5EF4-FFF2-40B4-BE49-F238E27FC236}">
              <a16:creationId xmlns:a16="http://schemas.microsoft.com/office/drawing/2014/main" id="{00000000-0008-0000-0200-000082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11" name="Text Box 35">
          <a:extLst>
            <a:ext uri="{FF2B5EF4-FFF2-40B4-BE49-F238E27FC236}">
              <a16:creationId xmlns:a16="http://schemas.microsoft.com/office/drawing/2014/main" id="{00000000-0008-0000-0200-000083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12" name="Text Box 36">
          <a:extLst>
            <a:ext uri="{FF2B5EF4-FFF2-40B4-BE49-F238E27FC236}">
              <a16:creationId xmlns:a16="http://schemas.microsoft.com/office/drawing/2014/main" id="{00000000-0008-0000-0200-000084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13" name="Text Box 37">
          <a:extLst>
            <a:ext uri="{FF2B5EF4-FFF2-40B4-BE49-F238E27FC236}">
              <a16:creationId xmlns:a16="http://schemas.microsoft.com/office/drawing/2014/main" id="{00000000-0008-0000-0200-000085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14" name="Text Box 38">
          <a:extLst>
            <a:ext uri="{FF2B5EF4-FFF2-40B4-BE49-F238E27FC236}">
              <a16:creationId xmlns:a16="http://schemas.microsoft.com/office/drawing/2014/main" id="{00000000-0008-0000-0200-000086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15" name="Text Box 39">
          <a:extLst>
            <a:ext uri="{FF2B5EF4-FFF2-40B4-BE49-F238E27FC236}">
              <a16:creationId xmlns:a16="http://schemas.microsoft.com/office/drawing/2014/main" id="{00000000-0008-0000-0200-000087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16" name="Text Box 40">
          <a:extLst>
            <a:ext uri="{FF2B5EF4-FFF2-40B4-BE49-F238E27FC236}">
              <a16:creationId xmlns:a16="http://schemas.microsoft.com/office/drawing/2014/main" id="{00000000-0008-0000-0200-000088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17" name="Text Box 41">
          <a:extLst>
            <a:ext uri="{FF2B5EF4-FFF2-40B4-BE49-F238E27FC236}">
              <a16:creationId xmlns:a16="http://schemas.microsoft.com/office/drawing/2014/main" id="{00000000-0008-0000-0200-000089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18" name="Text Box 42">
          <a:extLst>
            <a:ext uri="{FF2B5EF4-FFF2-40B4-BE49-F238E27FC236}">
              <a16:creationId xmlns:a16="http://schemas.microsoft.com/office/drawing/2014/main" id="{00000000-0008-0000-0200-00008A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19" name="Text Box 43">
          <a:extLst>
            <a:ext uri="{FF2B5EF4-FFF2-40B4-BE49-F238E27FC236}">
              <a16:creationId xmlns:a16="http://schemas.microsoft.com/office/drawing/2014/main" id="{00000000-0008-0000-0200-00008B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20" name="Text Box 44">
          <a:extLst>
            <a:ext uri="{FF2B5EF4-FFF2-40B4-BE49-F238E27FC236}">
              <a16:creationId xmlns:a16="http://schemas.microsoft.com/office/drawing/2014/main" id="{00000000-0008-0000-0200-00008C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21" name="Text Box 45">
          <a:extLst>
            <a:ext uri="{FF2B5EF4-FFF2-40B4-BE49-F238E27FC236}">
              <a16:creationId xmlns:a16="http://schemas.microsoft.com/office/drawing/2014/main" id="{00000000-0008-0000-0200-00008D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22" name="Texto 17">
          <a:extLst>
            <a:ext uri="{FF2B5EF4-FFF2-40B4-BE49-F238E27FC236}">
              <a16:creationId xmlns:a16="http://schemas.microsoft.com/office/drawing/2014/main" id="{00000000-0008-0000-0200-00008E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23" name="Text Box 75">
          <a:extLst>
            <a:ext uri="{FF2B5EF4-FFF2-40B4-BE49-F238E27FC236}">
              <a16:creationId xmlns:a16="http://schemas.microsoft.com/office/drawing/2014/main" id="{00000000-0008-0000-0200-00008F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24" name="Text Box 76">
          <a:extLst>
            <a:ext uri="{FF2B5EF4-FFF2-40B4-BE49-F238E27FC236}">
              <a16:creationId xmlns:a16="http://schemas.microsoft.com/office/drawing/2014/main" id="{00000000-0008-0000-0200-000090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25" name="Text Box 77">
          <a:extLst>
            <a:ext uri="{FF2B5EF4-FFF2-40B4-BE49-F238E27FC236}">
              <a16:creationId xmlns:a16="http://schemas.microsoft.com/office/drawing/2014/main" id="{00000000-0008-0000-0200-000091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26" name="Text Box 78">
          <a:extLst>
            <a:ext uri="{FF2B5EF4-FFF2-40B4-BE49-F238E27FC236}">
              <a16:creationId xmlns:a16="http://schemas.microsoft.com/office/drawing/2014/main" id="{00000000-0008-0000-0200-000092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27" name="Text Box 79">
          <a:extLst>
            <a:ext uri="{FF2B5EF4-FFF2-40B4-BE49-F238E27FC236}">
              <a16:creationId xmlns:a16="http://schemas.microsoft.com/office/drawing/2014/main" id="{00000000-0008-0000-0200-000093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28" name="Text Box 80">
          <a:extLst>
            <a:ext uri="{FF2B5EF4-FFF2-40B4-BE49-F238E27FC236}">
              <a16:creationId xmlns:a16="http://schemas.microsoft.com/office/drawing/2014/main" id="{00000000-0008-0000-0200-000094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29" name="Text Box 81">
          <a:extLst>
            <a:ext uri="{FF2B5EF4-FFF2-40B4-BE49-F238E27FC236}">
              <a16:creationId xmlns:a16="http://schemas.microsoft.com/office/drawing/2014/main" id="{00000000-0008-0000-0200-000095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30" name="Text Box 82">
          <a:extLst>
            <a:ext uri="{FF2B5EF4-FFF2-40B4-BE49-F238E27FC236}">
              <a16:creationId xmlns:a16="http://schemas.microsoft.com/office/drawing/2014/main" id="{00000000-0008-0000-0200-000096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31" name="Text Box 83">
          <a:extLst>
            <a:ext uri="{FF2B5EF4-FFF2-40B4-BE49-F238E27FC236}">
              <a16:creationId xmlns:a16="http://schemas.microsoft.com/office/drawing/2014/main" id="{00000000-0008-0000-0200-000097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32" name="Text Box 84">
          <a:extLst>
            <a:ext uri="{FF2B5EF4-FFF2-40B4-BE49-F238E27FC236}">
              <a16:creationId xmlns:a16="http://schemas.microsoft.com/office/drawing/2014/main" id="{00000000-0008-0000-0200-000098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33" name="Text Box 85">
          <a:extLst>
            <a:ext uri="{FF2B5EF4-FFF2-40B4-BE49-F238E27FC236}">
              <a16:creationId xmlns:a16="http://schemas.microsoft.com/office/drawing/2014/main" id="{00000000-0008-0000-0200-000099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34" name="Text Box 86">
          <a:extLst>
            <a:ext uri="{FF2B5EF4-FFF2-40B4-BE49-F238E27FC236}">
              <a16:creationId xmlns:a16="http://schemas.microsoft.com/office/drawing/2014/main" id="{00000000-0008-0000-0200-00009A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35" name="Text Box 87">
          <a:extLst>
            <a:ext uri="{FF2B5EF4-FFF2-40B4-BE49-F238E27FC236}">
              <a16:creationId xmlns:a16="http://schemas.microsoft.com/office/drawing/2014/main" id="{00000000-0008-0000-0200-00009B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36" name="Text Box 88">
          <a:extLst>
            <a:ext uri="{FF2B5EF4-FFF2-40B4-BE49-F238E27FC236}">
              <a16:creationId xmlns:a16="http://schemas.microsoft.com/office/drawing/2014/main" id="{00000000-0008-0000-0200-00009C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37" name="Texto 17">
          <a:extLst>
            <a:ext uri="{FF2B5EF4-FFF2-40B4-BE49-F238E27FC236}">
              <a16:creationId xmlns:a16="http://schemas.microsoft.com/office/drawing/2014/main" id="{00000000-0008-0000-0200-00009D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38" name="Text Box 32">
          <a:extLst>
            <a:ext uri="{FF2B5EF4-FFF2-40B4-BE49-F238E27FC236}">
              <a16:creationId xmlns:a16="http://schemas.microsoft.com/office/drawing/2014/main" id="{00000000-0008-0000-0200-00009E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39" name="Text Box 33">
          <a:extLst>
            <a:ext uri="{FF2B5EF4-FFF2-40B4-BE49-F238E27FC236}">
              <a16:creationId xmlns:a16="http://schemas.microsoft.com/office/drawing/2014/main" id="{00000000-0008-0000-0200-00009F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40" name="Text Box 34">
          <a:extLst>
            <a:ext uri="{FF2B5EF4-FFF2-40B4-BE49-F238E27FC236}">
              <a16:creationId xmlns:a16="http://schemas.microsoft.com/office/drawing/2014/main" id="{00000000-0008-0000-0200-0000A0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41" name="Text Box 35">
          <a:extLst>
            <a:ext uri="{FF2B5EF4-FFF2-40B4-BE49-F238E27FC236}">
              <a16:creationId xmlns:a16="http://schemas.microsoft.com/office/drawing/2014/main" id="{00000000-0008-0000-0200-0000A1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42" name="Text Box 36">
          <a:extLst>
            <a:ext uri="{FF2B5EF4-FFF2-40B4-BE49-F238E27FC236}">
              <a16:creationId xmlns:a16="http://schemas.microsoft.com/office/drawing/2014/main" id="{00000000-0008-0000-0200-0000A2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43" name="Text Box 37">
          <a:extLst>
            <a:ext uri="{FF2B5EF4-FFF2-40B4-BE49-F238E27FC236}">
              <a16:creationId xmlns:a16="http://schemas.microsoft.com/office/drawing/2014/main" id="{00000000-0008-0000-0200-0000A3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44" name="Text Box 38">
          <a:extLst>
            <a:ext uri="{FF2B5EF4-FFF2-40B4-BE49-F238E27FC236}">
              <a16:creationId xmlns:a16="http://schemas.microsoft.com/office/drawing/2014/main" id="{00000000-0008-0000-0200-0000A4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45" name="Text Box 39">
          <a:extLst>
            <a:ext uri="{FF2B5EF4-FFF2-40B4-BE49-F238E27FC236}">
              <a16:creationId xmlns:a16="http://schemas.microsoft.com/office/drawing/2014/main" id="{00000000-0008-0000-0200-0000A5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46" name="Text Box 40">
          <a:extLst>
            <a:ext uri="{FF2B5EF4-FFF2-40B4-BE49-F238E27FC236}">
              <a16:creationId xmlns:a16="http://schemas.microsoft.com/office/drawing/2014/main" id="{00000000-0008-0000-0200-0000A6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47" name="Text Box 41">
          <a:extLst>
            <a:ext uri="{FF2B5EF4-FFF2-40B4-BE49-F238E27FC236}">
              <a16:creationId xmlns:a16="http://schemas.microsoft.com/office/drawing/2014/main" id="{00000000-0008-0000-0200-0000A7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48" name="Text Box 42">
          <a:extLst>
            <a:ext uri="{FF2B5EF4-FFF2-40B4-BE49-F238E27FC236}">
              <a16:creationId xmlns:a16="http://schemas.microsoft.com/office/drawing/2014/main" id="{00000000-0008-0000-0200-0000A8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49" name="Text Box 43">
          <a:extLst>
            <a:ext uri="{FF2B5EF4-FFF2-40B4-BE49-F238E27FC236}">
              <a16:creationId xmlns:a16="http://schemas.microsoft.com/office/drawing/2014/main" id="{00000000-0008-0000-0200-0000A9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50" name="Text Box 44">
          <a:extLst>
            <a:ext uri="{FF2B5EF4-FFF2-40B4-BE49-F238E27FC236}">
              <a16:creationId xmlns:a16="http://schemas.microsoft.com/office/drawing/2014/main" id="{00000000-0008-0000-0200-0000AA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51" name="Text Box 45">
          <a:extLst>
            <a:ext uri="{FF2B5EF4-FFF2-40B4-BE49-F238E27FC236}">
              <a16:creationId xmlns:a16="http://schemas.microsoft.com/office/drawing/2014/main" id="{00000000-0008-0000-0200-0000AB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52" name="Texto 17">
          <a:extLst>
            <a:ext uri="{FF2B5EF4-FFF2-40B4-BE49-F238E27FC236}">
              <a16:creationId xmlns:a16="http://schemas.microsoft.com/office/drawing/2014/main" id="{00000000-0008-0000-0200-0000AC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53" name="Text Box 75">
          <a:extLst>
            <a:ext uri="{FF2B5EF4-FFF2-40B4-BE49-F238E27FC236}">
              <a16:creationId xmlns:a16="http://schemas.microsoft.com/office/drawing/2014/main" id="{00000000-0008-0000-0200-0000AD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54" name="Text Box 76">
          <a:extLst>
            <a:ext uri="{FF2B5EF4-FFF2-40B4-BE49-F238E27FC236}">
              <a16:creationId xmlns:a16="http://schemas.microsoft.com/office/drawing/2014/main" id="{00000000-0008-0000-0200-0000AE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55" name="Text Box 77">
          <a:extLst>
            <a:ext uri="{FF2B5EF4-FFF2-40B4-BE49-F238E27FC236}">
              <a16:creationId xmlns:a16="http://schemas.microsoft.com/office/drawing/2014/main" id="{00000000-0008-0000-0200-0000AF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56" name="Text Box 78">
          <a:extLst>
            <a:ext uri="{FF2B5EF4-FFF2-40B4-BE49-F238E27FC236}">
              <a16:creationId xmlns:a16="http://schemas.microsoft.com/office/drawing/2014/main" id="{00000000-0008-0000-0200-0000B0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57" name="Text Box 79">
          <a:extLst>
            <a:ext uri="{FF2B5EF4-FFF2-40B4-BE49-F238E27FC236}">
              <a16:creationId xmlns:a16="http://schemas.microsoft.com/office/drawing/2014/main" id="{00000000-0008-0000-0200-0000B1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58" name="Text Box 80">
          <a:extLst>
            <a:ext uri="{FF2B5EF4-FFF2-40B4-BE49-F238E27FC236}">
              <a16:creationId xmlns:a16="http://schemas.microsoft.com/office/drawing/2014/main" id="{00000000-0008-0000-0200-0000B2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59" name="Text Box 81">
          <a:extLst>
            <a:ext uri="{FF2B5EF4-FFF2-40B4-BE49-F238E27FC236}">
              <a16:creationId xmlns:a16="http://schemas.microsoft.com/office/drawing/2014/main" id="{00000000-0008-0000-0200-0000B3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60" name="Text Box 82">
          <a:extLst>
            <a:ext uri="{FF2B5EF4-FFF2-40B4-BE49-F238E27FC236}">
              <a16:creationId xmlns:a16="http://schemas.microsoft.com/office/drawing/2014/main" id="{00000000-0008-0000-0200-0000B4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61" name="Text Box 83">
          <a:extLst>
            <a:ext uri="{FF2B5EF4-FFF2-40B4-BE49-F238E27FC236}">
              <a16:creationId xmlns:a16="http://schemas.microsoft.com/office/drawing/2014/main" id="{00000000-0008-0000-0200-0000B5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62" name="Text Box 84">
          <a:extLst>
            <a:ext uri="{FF2B5EF4-FFF2-40B4-BE49-F238E27FC236}">
              <a16:creationId xmlns:a16="http://schemas.microsoft.com/office/drawing/2014/main" id="{00000000-0008-0000-0200-0000B6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63" name="Text Box 85">
          <a:extLst>
            <a:ext uri="{FF2B5EF4-FFF2-40B4-BE49-F238E27FC236}">
              <a16:creationId xmlns:a16="http://schemas.microsoft.com/office/drawing/2014/main" id="{00000000-0008-0000-0200-0000B7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64" name="Text Box 86">
          <a:extLst>
            <a:ext uri="{FF2B5EF4-FFF2-40B4-BE49-F238E27FC236}">
              <a16:creationId xmlns:a16="http://schemas.microsoft.com/office/drawing/2014/main" id="{00000000-0008-0000-0200-0000B8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65" name="Text Box 87">
          <a:extLst>
            <a:ext uri="{FF2B5EF4-FFF2-40B4-BE49-F238E27FC236}">
              <a16:creationId xmlns:a16="http://schemas.microsoft.com/office/drawing/2014/main" id="{00000000-0008-0000-0200-0000B9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66" name="Text Box 88">
          <a:extLst>
            <a:ext uri="{FF2B5EF4-FFF2-40B4-BE49-F238E27FC236}">
              <a16:creationId xmlns:a16="http://schemas.microsoft.com/office/drawing/2014/main" id="{00000000-0008-0000-0200-0000BA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67" name="Texto 17">
          <a:extLst>
            <a:ext uri="{FF2B5EF4-FFF2-40B4-BE49-F238E27FC236}">
              <a16:creationId xmlns:a16="http://schemas.microsoft.com/office/drawing/2014/main" id="{00000000-0008-0000-0200-0000BB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68" name="Text Box 32">
          <a:extLst>
            <a:ext uri="{FF2B5EF4-FFF2-40B4-BE49-F238E27FC236}">
              <a16:creationId xmlns:a16="http://schemas.microsoft.com/office/drawing/2014/main" id="{00000000-0008-0000-0200-0000BC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69" name="Text Box 33">
          <a:extLst>
            <a:ext uri="{FF2B5EF4-FFF2-40B4-BE49-F238E27FC236}">
              <a16:creationId xmlns:a16="http://schemas.microsoft.com/office/drawing/2014/main" id="{00000000-0008-0000-0200-0000BD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70" name="Text Box 34">
          <a:extLst>
            <a:ext uri="{FF2B5EF4-FFF2-40B4-BE49-F238E27FC236}">
              <a16:creationId xmlns:a16="http://schemas.microsoft.com/office/drawing/2014/main" id="{00000000-0008-0000-0200-0000BE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71" name="Text Box 35">
          <a:extLst>
            <a:ext uri="{FF2B5EF4-FFF2-40B4-BE49-F238E27FC236}">
              <a16:creationId xmlns:a16="http://schemas.microsoft.com/office/drawing/2014/main" id="{00000000-0008-0000-0200-0000BF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72" name="Text Box 36">
          <a:extLst>
            <a:ext uri="{FF2B5EF4-FFF2-40B4-BE49-F238E27FC236}">
              <a16:creationId xmlns:a16="http://schemas.microsoft.com/office/drawing/2014/main" id="{00000000-0008-0000-0200-0000C0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73" name="Text Box 37">
          <a:extLst>
            <a:ext uri="{FF2B5EF4-FFF2-40B4-BE49-F238E27FC236}">
              <a16:creationId xmlns:a16="http://schemas.microsoft.com/office/drawing/2014/main" id="{00000000-0008-0000-0200-0000C1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74" name="Text Box 38">
          <a:extLst>
            <a:ext uri="{FF2B5EF4-FFF2-40B4-BE49-F238E27FC236}">
              <a16:creationId xmlns:a16="http://schemas.microsoft.com/office/drawing/2014/main" id="{00000000-0008-0000-0200-0000C2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75" name="Text Box 39">
          <a:extLst>
            <a:ext uri="{FF2B5EF4-FFF2-40B4-BE49-F238E27FC236}">
              <a16:creationId xmlns:a16="http://schemas.microsoft.com/office/drawing/2014/main" id="{00000000-0008-0000-0200-0000C3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76" name="Text Box 40">
          <a:extLst>
            <a:ext uri="{FF2B5EF4-FFF2-40B4-BE49-F238E27FC236}">
              <a16:creationId xmlns:a16="http://schemas.microsoft.com/office/drawing/2014/main" id="{00000000-0008-0000-0200-0000C4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77" name="Text Box 41">
          <a:extLst>
            <a:ext uri="{FF2B5EF4-FFF2-40B4-BE49-F238E27FC236}">
              <a16:creationId xmlns:a16="http://schemas.microsoft.com/office/drawing/2014/main" id="{00000000-0008-0000-0200-0000C5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78" name="Text Box 42">
          <a:extLst>
            <a:ext uri="{FF2B5EF4-FFF2-40B4-BE49-F238E27FC236}">
              <a16:creationId xmlns:a16="http://schemas.microsoft.com/office/drawing/2014/main" id="{00000000-0008-0000-0200-0000C6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79" name="Text Box 43">
          <a:extLst>
            <a:ext uri="{FF2B5EF4-FFF2-40B4-BE49-F238E27FC236}">
              <a16:creationId xmlns:a16="http://schemas.microsoft.com/office/drawing/2014/main" id="{00000000-0008-0000-0200-0000C7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80" name="Text Box 44">
          <a:extLst>
            <a:ext uri="{FF2B5EF4-FFF2-40B4-BE49-F238E27FC236}">
              <a16:creationId xmlns:a16="http://schemas.microsoft.com/office/drawing/2014/main" id="{00000000-0008-0000-0200-0000C8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81" name="Text Box 45">
          <a:extLst>
            <a:ext uri="{FF2B5EF4-FFF2-40B4-BE49-F238E27FC236}">
              <a16:creationId xmlns:a16="http://schemas.microsoft.com/office/drawing/2014/main" id="{00000000-0008-0000-0200-0000C9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82" name="Texto 17">
          <a:extLst>
            <a:ext uri="{FF2B5EF4-FFF2-40B4-BE49-F238E27FC236}">
              <a16:creationId xmlns:a16="http://schemas.microsoft.com/office/drawing/2014/main" id="{00000000-0008-0000-0200-0000CA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83" name="Text Box 75">
          <a:extLst>
            <a:ext uri="{FF2B5EF4-FFF2-40B4-BE49-F238E27FC236}">
              <a16:creationId xmlns:a16="http://schemas.microsoft.com/office/drawing/2014/main" id="{00000000-0008-0000-0200-0000CB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84" name="Text Box 76">
          <a:extLst>
            <a:ext uri="{FF2B5EF4-FFF2-40B4-BE49-F238E27FC236}">
              <a16:creationId xmlns:a16="http://schemas.microsoft.com/office/drawing/2014/main" id="{00000000-0008-0000-0200-0000CC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85" name="Text Box 77">
          <a:extLst>
            <a:ext uri="{FF2B5EF4-FFF2-40B4-BE49-F238E27FC236}">
              <a16:creationId xmlns:a16="http://schemas.microsoft.com/office/drawing/2014/main" id="{00000000-0008-0000-0200-0000CD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86" name="Text Box 78">
          <a:extLst>
            <a:ext uri="{FF2B5EF4-FFF2-40B4-BE49-F238E27FC236}">
              <a16:creationId xmlns:a16="http://schemas.microsoft.com/office/drawing/2014/main" id="{00000000-0008-0000-0200-0000CE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87" name="Text Box 79">
          <a:extLst>
            <a:ext uri="{FF2B5EF4-FFF2-40B4-BE49-F238E27FC236}">
              <a16:creationId xmlns:a16="http://schemas.microsoft.com/office/drawing/2014/main" id="{00000000-0008-0000-0200-0000CF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88" name="Text Box 80">
          <a:extLst>
            <a:ext uri="{FF2B5EF4-FFF2-40B4-BE49-F238E27FC236}">
              <a16:creationId xmlns:a16="http://schemas.microsoft.com/office/drawing/2014/main" id="{00000000-0008-0000-0200-0000D0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89" name="Text Box 81">
          <a:extLst>
            <a:ext uri="{FF2B5EF4-FFF2-40B4-BE49-F238E27FC236}">
              <a16:creationId xmlns:a16="http://schemas.microsoft.com/office/drawing/2014/main" id="{00000000-0008-0000-0200-0000D1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90" name="Text Box 82">
          <a:extLst>
            <a:ext uri="{FF2B5EF4-FFF2-40B4-BE49-F238E27FC236}">
              <a16:creationId xmlns:a16="http://schemas.microsoft.com/office/drawing/2014/main" id="{00000000-0008-0000-0200-0000D2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91" name="Text Box 83">
          <a:extLst>
            <a:ext uri="{FF2B5EF4-FFF2-40B4-BE49-F238E27FC236}">
              <a16:creationId xmlns:a16="http://schemas.microsoft.com/office/drawing/2014/main" id="{00000000-0008-0000-0200-0000D3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92" name="Text Box 84">
          <a:extLst>
            <a:ext uri="{FF2B5EF4-FFF2-40B4-BE49-F238E27FC236}">
              <a16:creationId xmlns:a16="http://schemas.microsoft.com/office/drawing/2014/main" id="{00000000-0008-0000-0200-0000D4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93" name="Text Box 85">
          <a:extLst>
            <a:ext uri="{FF2B5EF4-FFF2-40B4-BE49-F238E27FC236}">
              <a16:creationId xmlns:a16="http://schemas.microsoft.com/office/drawing/2014/main" id="{00000000-0008-0000-0200-0000D5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94" name="Text Box 86">
          <a:extLst>
            <a:ext uri="{FF2B5EF4-FFF2-40B4-BE49-F238E27FC236}">
              <a16:creationId xmlns:a16="http://schemas.microsoft.com/office/drawing/2014/main" id="{00000000-0008-0000-0200-0000D6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95" name="Text Box 87">
          <a:extLst>
            <a:ext uri="{FF2B5EF4-FFF2-40B4-BE49-F238E27FC236}">
              <a16:creationId xmlns:a16="http://schemas.microsoft.com/office/drawing/2014/main" id="{00000000-0008-0000-0200-0000D7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496" name="Text Box 88">
          <a:extLst>
            <a:ext uri="{FF2B5EF4-FFF2-40B4-BE49-F238E27FC236}">
              <a16:creationId xmlns:a16="http://schemas.microsoft.com/office/drawing/2014/main" id="{00000000-0008-0000-0200-0000D8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97" name="Texto 17">
          <a:extLst>
            <a:ext uri="{FF2B5EF4-FFF2-40B4-BE49-F238E27FC236}">
              <a16:creationId xmlns:a16="http://schemas.microsoft.com/office/drawing/2014/main" id="{00000000-0008-0000-0200-0000D9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98" name="Text Box 32">
          <a:extLst>
            <a:ext uri="{FF2B5EF4-FFF2-40B4-BE49-F238E27FC236}">
              <a16:creationId xmlns:a16="http://schemas.microsoft.com/office/drawing/2014/main" id="{00000000-0008-0000-0200-0000DA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99" name="Text Box 33">
          <a:extLst>
            <a:ext uri="{FF2B5EF4-FFF2-40B4-BE49-F238E27FC236}">
              <a16:creationId xmlns:a16="http://schemas.microsoft.com/office/drawing/2014/main" id="{00000000-0008-0000-0200-0000DB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00" name="Text Box 34">
          <a:extLst>
            <a:ext uri="{FF2B5EF4-FFF2-40B4-BE49-F238E27FC236}">
              <a16:creationId xmlns:a16="http://schemas.microsoft.com/office/drawing/2014/main" id="{00000000-0008-0000-0200-0000DC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01" name="Text Box 35">
          <a:extLst>
            <a:ext uri="{FF2B5EF4-FFF2-40B4-BE49-F238E27FC236}">
              <a16:creationId xmlns:a16="http://schemas.microsoft.com/office/drawing/2014/main" id="{00000000-0008-0000-0200-0000DD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02" name="Text Box 36">
          <a:extLst>
            <a:ext uri="{FF2B5EF4-FFF2-40B4-BE49-F238E27FC236}">
              <a16:creationId xmlns:a16="http://schemas.microsoft.com/office/drawing/2014/main" id="{00000000-0008-0000-0200-0000DE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03" name="Text Box 37">
          <a:extLst>
            <a:ext uri="{FF2B5EF4-FFF2-40B4-BE49-F238E27FC236}">
              <a16:creationId xmlns:a16="http://schemas.microsoft.com/office/drawing/2014/main" id="{00000000-0008-0000-0200-0000DF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04" name="Text Box 38">
          <a:extLst>
            <a:ext uri="{FF2B5EF4-FFF2-40B4-BE49-F238E27FC236}">
              <a16:creationId xmlns:a16="http://schemas.microsoft.com/office/drawing/2014/main" id="{00000000-0008-0000-0200-0000E0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05" name="Text Box 39">
          <a:extLst>
            <a:ext uri="{FF2B5EF4-FFF2-40B4-BE49-F238E27FC236}">
              <a16:creationId xmlns:a16="http://schemas.microsoft.com/office/drawing/2014/main" id="{00000000-0008-0000-0200-0000E1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06" name="Text Box 40">
          <a:extLst>
            <a:ext uri="{FF2B5EF4-FFF2-40B4-BE49-F238E27FC236}">
              <a16:creationId xmlns:a16="http://schemas.microsoft.com/office/drawing/2014/main" id="{00000000-0008-0000-0200-0000E2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07" name="Text Box 41">
          <a:extLst>
            <a:ext uri="{FF2B5EF4-FFF2-40B4-BE49-F238E27FC236}">
              <a16:creationId xmlns:a16="http://schemas.microsoft.com/office/drawing/2014/main" id="{00000000-0008-0000-0200-0000E3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08" name="Text Box 42">
          <a:extLst>
            <a:ext uri="{FF2B5EF4-FFF2-40B4-BE49-F238E27FC236}">
              <a16:creationId xmlns:a16="http://schemas.microsoft.com/office/drawing/2014/main" id="{00000000-0008-0000-0200-0000E4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09" name="Text Box 43">
          <a:extLst>
            <a:ext uri="{FF2B5EF4-FFF2-40B4-BE49-F238E27FC236}">
              <a16:creationId xmlns:a16="http://schemas.microsoft.com/office/drawing/2014/main" id="{00000000-0008-0000-0200-0000E5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10" name="Text Box 44">
          <a:extLst>
            <a:ext uri="{FF2B5EF4-FFF2-40B4-BE49-F238E27FC236}">
              <a16:creationId xmlns:a16="http://schemas.microsoft.com/office/drawing/2014/main" id="{00000000-0008-0000-0200-0000E6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11" name="Text Box 45">
          <a:extLst>
            <a:ext uri="{FF2B5EF4-FFF2-40B4-BE49-F238E27FC236}">
              <a16:creationId xmlns:a16="http://schemas.microsoft.com/office/drawing/2014/main" id="{00000000-0008-0000-0200-0000E7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12" name="Texto 17">
          <a:extLst>
            <a:ext uri="{FF2B5EF4-FFF2-40B4-BE49-F238E27FC236}">
              <a16:creationId xmlns:a16="http://schemas.microsoft.com/office/drawing/2014/main" id="{00000000-0008-0000-0200-0000E8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13" name="Text Box 75">
          <a:extLst>
            <a:ext uri="{FF2B5EF4-FFF2-40B4-BE49-F238E27FC236}">
              <a16:creationId xmlns:a16="http://schemas.microsoft.com/office/drawing/2014/main" id="{00000000-0008-0000-0200-0000E9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14" name="Text Box 76">
          <a:extLst>
            <a:ext uri="{FF2B5EF4-FFF2-40B4-BE49-F238E27FC236}">
              <a16:creationId xmlns:a16="http://schemas.microsoft.com/office/drawing/2014/main" id="{00000000-0008-0000-0200-0000EA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15" name="Text Box 77">
          <a:extLst>
            <a:ext uri="{FF2B5EF4-FFF2-40B4-BE49-F238E27FC236}">
              <a16:creationId xmlns:a16="http://schemas.microsoft.com/office/drawing/2014/main" id="{00000000-0008-0000-0200-0000EB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16" name="Text Box 78">
          <a:extLst>
            <a:ext uri="{FF2B5EF4-FFF2-40B4-BE49-F238E27FC236}">
              <a16:creationId xmlns:a16="http://schemas.microsoft.com/office/drawing/2014/main" id="{00000000-0008-0000-0200-0000EC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17" name="Text Box 79">
          <a:extLst>
            <a:ext uri="{FF2B5EF4-FFF2-40B4-BE49-F238E27FC236}">
              <a16:creationId xmlns:a16="http://schemas.microsoft.com/office/drawing/2014/main" id="{00000000-0008-0000-0200-0000ED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18" name="Text Box 80">
          <a:extLst>
            <a:ext uri="{FF2B5EF4-FFF2-40B4-BE49-F238E27FC236}">
              <a16:creationId xmlns:a16="http://schemas.microsoft.com/office/drawing/2014/main" id="{00000000-0008-0000-0200-0000EE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19" name="Text Box 81">
          <a:extLst>
            <a:ext uri="{FF2B5EF4-FFF2-40B4-BE49-F238E27FC236}">
              <a16:creationId xmlns:a16="http://schemas.microsoft.com/office/drawing/2014/main" id="{00000000-0008-0000-0200-0000EF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20" name="Text Box 82">
          <a:extLst>
            <a:ext uri="{FF2B5EF4-FFF2-40B4-BE49-F238E27FC236}">
              <a16:creationId xmlns:a16="http://schemas.microsoft.com/office/drawing/2014/main" id="{00000000-0008-0000-0200-0000F0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21" name="Text Box 83">
          <a:extLst>
            <a:ext uri="{FF2B5EF4-FFF2-40B4-BE49-F238E27FC236}">
              <a16:creationId xmlns:a16="http://schemas.microsoft.com/office/drawing/2014/main" id="{00000000-0008-0000-0200-0000F1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22" name="Text Box 84">
          <a:extLst>
            <a:ext uri="{FF2B5EF4-FFF2-40B4-BE49-F238E27FC236}">
              <a16:creationId xmlns:a16="http://schemas.microsoft.com/office/drawing/2014/main" id="{00000000-0008-0000-0200-0000F2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23" name="Text Box 85">
          <a:extLst>
            <a:ext uri="{FF2B5EF4-FFF2-40B4-BE49-F238E27FC236}">
              <a16:creationId xmlns:a16="http://schemas.microsoft.com/office/drawing/2014/main" id="{00000000-0008-0000-0200-0000F3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24" name="Text Box 86">
          <a:extLst>
            <a:ext uri="{FF2B5EF4-FFF2-40B4-BE49-F238E27FC236}">
              <a16:creationId xmlns:a16="http://schemas.microsoft.com/office/drawing/2014/main" id="{00000000-0008-0000-0200-0000F4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25" name="Text Box 87">
          <a:extLst>
            <a:ext uri="{FF2B5EF4-FFF2-40B4-BE49-F238E27FC236}">
              <a16:creationId xmlns:a16="http://schemas.microsoft.com/office/drawing/2014/main" id="{00000000-0008-0000-0200-0000F5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26" name="Text Box 88">
          <a:extLst>
            <a:ext uri="{FF2B5EF4-FFF2-40B4-BE49-F238E27FC236}">
              <a16:creationId xmlns:a16="http://schemas.microsoft.com/office/drawing/2014/main" id="{00000000-0008-0000-0200-0000F6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27" name="Texto 17">
          <a:extLst>
            <a:ext uri="{FF2B5EF4-FFF2-40B4-BE49-F238E27FC236}">
              <a16:creationId xmlns:a16="http://schemas.microsoft.com/office/drawing/2014/main" id="{00000000-0008-0000-0200-0000F7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28" name="Text Box 32">
          <a:extLst>
            <a:ext uri="{FF2B5EF4-FFF2-40B4-BE49-F238E27FC236}">
              <a16:creationId xmlns:a16="http://schemas.microsoft.com/office/drawing/2014/main" id="{00000000-0008-0000-0200-0000F8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29" name="Text Box 33">
          <a:extLst>
            <a:ext uri="{FF2B5EF4-FFF2-40B4-BE49-F238E27FC236}">
              <a16:creationId xmlns:a16="http://schemas.microsoft.com/office/drawing/2014/main" id="{00000000-0008-0000-0200-0000F9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30" name="Text Box 34">
          <a:extLst>
            <a:ext uri="{FF2B5EF4-FFF2-40B4-BE49-F238E27FC236}">
              <a16:creationId xmlns:a16="http://schemas.microsoft.com/office/drawing/2014/main" id="{00000000-0008-0000-0200-0000FA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31" name="Text Box 35">
          <a:extLst>
            <a:ext uri="{FF2B5EF4-FFF2-40B4-BE49-F238E27FC236}">
              <a16:creationId xmlns:a16="http://schemas.microsoft.com/office/drawing/2014/main" id="{00000000-0008-0000-0200-0000FB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32" name="Text Box 36">
          <a:extLst>
            <a:ext uri="{FF2B5EF4-FFF2-40B4-BE49-F238E27FC236}">
              <a16:creationId xmlns:a16="http://schemas.microsoft.com/office/drawing/2014/main" id="{00000000-0008-0000-0200-0000FC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33" name="Text Box 37">
          <a:extLst>
            <a:ext uri="{FF2B5EF4-FFF2-40B4-BE49-F238E27FC236}">
              <a16:creationId xmlns:a16="http://schemas.microsoft.com/office/drawing/2014/main" id="{00000000-0008-0000-0200-0000FD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34" name="Text Box 38">
          <a:extLst>
            <a:ext uri="{FF2B5EF4-FFF2-40B4-BE49-F238E27FC236}">
              <a16:creationId xmlns:a16="http://schemas.microsoft.com/office/drawing/2014/main" id="{00000000-0008-0000-0200-0000FE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35" name="Text Box 39">
          <a:extLst>
            <a:ext uri="{FF2B5EF4-FFF2-40B4-BE49-F238E27FC236}">
              <a16:creationId xmlns:a16="http://schemas.microsoft.com/office/drawing/2014/main" id="{00000000-0008-0000-0200-0000FF05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36" name="Text Box 40">
          <a:extLst>
            <a:ext uri="{FF2B5EF4-FFF2-40B4-BE49-F238E27FC236}">
              <a16:creationId xmlns:a16="http://schemas.microsoft.com/office/drawing/2014/main" id="{00000000-0008-0000-0200-000000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37" name="Text Box 41">
          <a:extLst>
            <a:ext uri="{FF2B5EF4-FFF2-40B4-BE49-F238E27FC236}">
              <a16:creationId xmlns:a16="http://schemas.microsoft.com/office/drawing/2014/main" id="{00000000-0008-0000-0200-000001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38" name="Text Box 42">
          <a:extLst>
            <a:ext uri="{FF2B5EF4-FFF2-40B4-BE49-F238E27FC236}">
              <a16:creationId xmlns:a16="http://schemas.microsoft.com/office/drawing/2014/main" id="{00000000-0008-0000-0200-000002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39" name="Text Box 43">
          <a:extLst>
            <a:ext uri="{FF2B5EF4-FFF2-40B4-BE49-F238E27FC236}">
              <a16:creationId xmlns:a16="http://schemas.microsoft.com/office/drawing/2014/main" id="{00000000-0008-0000-0200-000003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40" name="Text Box 44">
          <a:extLst>
            <a:ext uri="{FF2B5EF4-FFF2-40B4-BE49-F238E27FC236}">
              <a16:creationId xmlns:a16="http://schemas.microsoft.com/office/drawing/2014/main" id="{00000000-0008-0000-0200-000004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41" name="Text Box 45">
          <a:extLst>
            <a:ext uri="{FF2B5EF4-FFF2-40B4-BE49-F238E27FC236}">
              <a16:creationId xmlns:a16="http://schemas.microsoft.com/office/drawing/2014/main" id="{00000000-0008-0000-0200-000005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42" name="Texto 17">
          <a:extLst>
            <a:ext uri="{FF2B5EF4-FFF2-40B4-BE49-F238E27FC236}">
              <a16:creationId xmlns:a16="http://schemas.microsoft.com/office/drawing/2014/main" id="{00000000-0008-0000-0200-000006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43" name="Text Box 75">
          <a:extLst>
            <a:ext uri="{FF2B5EF4-FFF2-40B4-BE49-F238E27FC236}">
              <a16:creationId xmlns:a16="http://schemas.microsoft.com/office/drawing/2014/main" id="{00000000-0008-0000-0200-000007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44" name="Text Box 76">
          <a:extLst>
            <a:ext uri="{FF2B5EF4-FFF2-40B4-BE49-F238E27FC236}">
              <a16:creationId xmlns:a16="http://schemas.microsoft.com/office/drawing/2014/main" id="{00000000-0008-0000-0200-000008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45" name="Text Box 77">
          <a:extLst>
            <a:ext uri="{FF2B5EF4-FFF2-40B4-BE49-F238E27FC236}">
              <a16:creationId xmlns:a16="http://schemas.microsoft.com/office/drawing/2014/main" id="{00000000-0008-0000-0200-000009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46" name="Text Box 78">
          <a:extLst>
            <a:ext uri="{FF2B5EF4-FFF2-40B4-BE49-F238E27FC236}">
              <a16:creationId xmlns:a16="http://schemas.microsoft.com/office/drawing/2014/main" id="{00000000-0008-0000-0200-00000A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47" name="Text Box 79">
          <a:extLst>
            <a:ext uri="{FF2B5EF4-FFF2-40B4-BE49-F238E27FC236}">
              <a16:creationId xmlns:a16="http://schemas.microsoft.com/office/drawing/2014/main" id="{00000000-0008-0000-0200-00000B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48" name="Text Box 80">
          <a:extLst>
            <a:ext uri="{FF2B5EF4-FFF2-40B4-BE49-F238E27FC236}">
              <a16:creationId xmlns:a16="http://schemas.microsoft.com/office/drawing/2014/main" id="{00000000-0008-0000-0200-00000C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49" name="Text Box 81">
          <a:extLst>
            <a:ext uri="{FF2B5EF4-FFF2-40B4-BE49-F238E27FC236}">
              <a16:creationId xmlns:a16="http://schemas.microsoft.com/office/drawing/2014/main" id="{00000000-0008-0000-0200-00000D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50" name="Text Box 82">
          <a:extLst>
            <a:ext uri="{FF2B5EF4-FFF2-40B4-BE49-F238E27FC236}">
              <a16:creationId xmlns:a16="http://schemas.microsoft.com/office/drawing/2014/main" id="{00000000-0008-0000-0200-00000E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51" name="Text Box 83">
          <a:extLst>
            <a:ext uri="{FF2B5EF4-FFF2-40B4-BE49-F238E27FC236}">
              <a16:creationId xmlns:a16="http://schemas.microsoft.com/office/drawing/2014/main" id="{00000000-0008-0000-0200-00000F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52" name="Text Box 84">
          <a:extLst>
            <a:ext uri="{FF2B5EF4-FFF2-40B4-BE49-F238E27FC236}">
              <a16:creationId xmlns:a16="http://schemas.microsoft.com/office/drawing/2014/main" id="{00000000-0008-0000-0200-000010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53" name="Text Box 85">
          <a:extLst>
            <a:ext uri="{FF2B5EF4-FFF2-40B4-BE49-F238E27FC236}">
              <a16:creationId xmlns:a16="http://schemas.microsoft.com/office/drawing/2014/main" id="{00000000-0008-0000-0200-000011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54" name="Text Box 86">
          <a:extLst>
            <a:ext uri="{FF2B5EF4-FFF2-40B4-BE49-F238E27FC236}">
              <a16:creationId xmlns:a16="http://schemas.microsoft.com/office/drawing/2014/main" id="{00000000-0008-0000-0200-000012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55" name="Text Box 87">
          <a:extLst>
            <a:ext uri="{FF2B5EF4-FFF2-40B4-BE49-F238E27FC236}">
              <a16:creationId xmlns:a16="http://schemas.microsoft.com/office/drawing/2014/main" id="{00000000-0008-0000-0200-000013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56" name="Text Box 88">
          <a:extLst>
            <a:ext uri="{FF2B5EF4-FFF2-40B4-BE49-F238E27FC236}">
              <a16:creationId xmlns:a16="http://schemas.microsoft.com/office/drawing/2014/main" id="{00000000-0008-0000-0200-000014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57" name="Texto 17">
          <a:extLst>
            <a:ext uri="{FF2B5EF4-FFF2-40B4-BE49-F238E27FC236}">
              <a16:creationId xmlns:a16="http://schemas.microsoft.com/office/drawing/2014/main" id="{00000000-0008-0000-0200-000015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58" name="Text Box 32">
          <a:extLst>
            <a:ext uri="{FF2B5EF4-FFF2-40B4-BE49-F238E27FC236}">
              <a16:creationId xmlns:a16="http://schemas.microsoft.com/office/drawing/2014/main" id="{00000000-0008-0000-0200-000016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59" name="Text Box 33">
          <a:extLst>
            <a:ext uri="{FF2B5EF4-FFF2-40B4-BE49-F238E27FC236}">
              <a16:creationId xmlns:a16="http://schemas.microsoft.com/office/drawing/2014/main" id="{00000000-0008-0000-0200-000017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60" name="Text Box 34">
          <a:extLst>
            <a:ext uri="{FF2B5EF4-FFF2-40B4-BE49-F238E27FC236}">
              <a16:creationId xmlns:a16="http://schemas.microsoft.com/office/drawing/2014/main" id="{00000000-0008-0000-0200-000018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61" name="Text Box 35">
          <a:extLst>
            <a:ext uri="{FF2B5EF4-FFF2-40B4-BE49-F238E27FC236}">
              <a16:creationId xmlns:a16="http://schemas.microsoft.com/office/drawing/2014/main" id="{00000000-0008-0000-0200-000019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62" name="Text Box 36">
          <a:extLst>
            <a:ext uri="{FF2B5EF4-FFF2-40B4-BE49-F238E27FC236}">
              <a16:creationId xmlns:a16="http://schemas.microsoft.com/office/drawing/2014/main" id="{00000000-0008-0000-0200-00001A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63" name="Text Box 37">
          <a:extLst>
            <a:ext uri="{FF2B5EF4-FFF2-40B4-BE49-F238E27FC236}">
              <a16:creationId xmlns:a16="http://schemas.microsoft.com/office/drawing/2014/main" id="{00000000-0008-0000-0200-00001B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64" name="Text Box 38">
          <a:extLst>
            <a:ext uri="{FF2B5EF4-FFF2-40B4-BE49-F238E27FC236}">
              <a16:creationId xmlns:a16="http://schemas.microsoft.com/office/drawing/2014/main" id="{00000000-0008-0000-0200-00001C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65" name="Text Box 39">
          <a:extLst>
            <a:ext uri="{FF2B5EF4-FFF2-40B4-BE49-F238E27FC236}">
              <a16:creationId xmlns:a16="http://schemas.microsoft.com/office/drawing/2014/main" id="{00000000-0008-0000-0200-00001D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66" name="Text Box 40">
          <a:extLst>
            <a:ext uri="{FF2B5EF4-FFF2-40B4-BE49-F238E27FC236}">
              <a16:creationId xmlns:a16="http://schemas.microsoft.com/office/drawing/2014/main" id="{00000000-0008-0000-0200-00001E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67" name="Text Box 41">
          <a:extLst>
            <a:ext uri="{FF2B5EF4-FFF2-40B4-BE49-F238E27FC236}">
              <a16:creationId xmlns:a16="http://schemas.microsoft.com/office/drawing/2014/main" id="{00000000-0008-0000-0200-00001F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68" name="Text Box 42">
          <a:extLst>
            <a:ext uri="{FF2B5EF4-FFF2-40B4-BE49-F238E27FC236}">
              <a16:creationId xmlns:a16="http://schemas.microsoft.com/office/drawing/2014/main" id="{00000000-0008-0000-0200-000020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69" name="Text Box 43">
          <a:extLst>
            <a:ext uri="{FF2B5EF4-FFF2-40B4-BE49-F238E27FC236}">
              <a16:creationId xmlns:a16="http://schemas.microsoft.com/office/drawing/2014/main" id="{00000000-0008-0000-0200-000021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70" name="Text Box 44">
          <a:extLst>
            <a:ext uri="{FF2B5EF4-FFF2-40B4-BE49-F238E27FC236}">
              <a16:creationId xmlns:a16="http://schemas.microsoft.com/office/drawing/2014/main" id="{00000000-0008-0000-0200-000022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71" name="Text Box 45">
          <a:extLst>
            <a:ext uri="{FF2B5EF4-FFF2-40B4-BE49-F238E27FC236}">
              <a16:creationId xmlns:a16="http://schemas.microsoft.com/office/drawing/2014/main" id="{00000000-0008-0000-0200-000023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72" name="Texto 17">
          <a:extLst>
            <a:ext uri="{FF2B5EF4-FFF2-40B4-BE49-F238E27FC236}">
              <a16:creationId xmlns:a16="http://schemas.microsoft.com/office/drawing/2014/main" id="{00000000-0008-0000-0200-000024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73" name="Text Box 75">
          <a:extLst>
            <a:ext uri="{FF2B5EF4-FFF2-40B4-BE49-F238E27FC236}">
              <a16:creationId xmlns:a16="http://schemas.microsoft.com/office/drawing/2014/main" id="{00000000-0008-0000-0200-000025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74" name="Text Box 76">
          <a:extLst>
            <a:ext uri="{FF2B5EF4-FFF2-40B4-BE49-F238E27FC236}">
              <a16:creationId xmlns:a16="http://schemas.microsoft.com/office/drawing/2014/main" id="{00000000-0008-0000-0200-000026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75" name="Text Box 77">
          <a:extLst>
            <a:ext uri="{FF2B5EF4-FFF2-40B4-BE49-F238E27FC236}">
              <a16:creationId xmlns:a16="http://schemas.microsoft.com/office/drawing/2014/main" id="{00000000-0008-0000-0200-000027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76" name="Text Box 78">
          <a:extLst>
            <a:ext uri="{FF2B5EF4-FFF2-40B4-BE49-F238E27FC236}">
              <a16:creationId xmlns:a16="http://schemas.microsoft.com/office/drawing/2014/main" id="{00000000-0008-0000-0200-000028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77" name="Text Box 79">
          <a:extLst>
            <a:ext uri="{FF2B5EF4-FFF2-40B4-BE49-F238E27FC236}">
              <a16:creationId xmlns:a16="http://schemas.microsoft.com/office/drawing/2014/main" id="{00000000-0008-0000-0200-000029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78" name="Text Box 80">
          <a:extLst>
            <a:ext uri="{FF2B5EF4-FFF2-40B4-BE49-F238E27FC236}">
              <a16:creationId xmlns:a16="http://schemas.microsoft.com/office/drawing/2014/main" id="{00000000-0008-0000-0200-00002A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79" name="Text Box 81">
          <a:extLst>
            <a:ext uri="{FF2B5EF4-FFF2-40B4-BE49-F238E27FC236}">
              <a16:creationId xmlns:a16="http://schemas.microsoft.com/office/drawing/2014/main" id="{00000000-0008-0000-0200-00002B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80" name="Text Box 82">
          <a:extLst>
            <a:ext uri="{FF2B5EF4-FFF2-40B4-BE49-F238E27FC236}">
              <a16:creationId xmlns:a16="http://schemas.microsoft.com/office/drawing/2014/main" id="{00000000-0008-0000-0200-00002C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81" name="Text Box 83">
          <a:extLst>
            <a:ext uri="{FF2B5EF4-FFF2-40B4-BE49-F238E27FC236}">
              <a16:creationId xmlns:a16="http://schemas.microsoft.com/office/drawing/2014/main" id="{00000000-0008-0000-0200-00002D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82" name="Text Box 84">
          <a:extLst>
            <a:ext uri="{FF2B5EF4-FFF2-40B4-BE49-F238E27FC236}">
              <a16:creationId xmlns:a16="http://schemas.microsoft.com/office/drawing/2014/main" id="{00000000-0008-0000-0200-00002E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83" name="Text Box 85">
          <a:extLst>
            <a:ext uri="{FF2B5EF4-FFF2-40B4-BE49-F238E27FC236}">
              <a16:creationId xmlns:a16="http://schemas.microsoft.com/office/drawing/2014/main" id="{00000000-0008-0000-0200-00002F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84" name="Text Box 86">
          <a:extLst>
            <a:ext uri="{FF2B5EF4-FFF2-40B4-BE49-F238E27FC236}">
              <a16:creationId xmlns:a16="http://schemas.microsoft.com/office/drawing/2014/main" id="{00000000-0008-0000-0200-000030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85" name="Text Box 87">
          <a:extLst>
            <a:ext uri="{FF2B5EF4-FFF2-40B4-BE49-F238E27FC236}">
              <a16:creationId xmlns:a16="http://schemas.microsoft.com/office/drawing/2014/main" id="{00000000-0008-0000-0200-000031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586" name="Text Box 88">
          <a:extLst>
            <a:ext uri="{FF2B5EF4-FFF2-40B4-BE49-F238E27FC236}">
              <a16:creationId xmlns:a16="http://schemas.microsoft.com/office/drawing/2014/main" id="{00000000-0008-0000-0200-000032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87" name="Texto 17">
          <a:extLst>
            <a:ext uri="{FF2B5EF4-FFF2-40B4-BE49-F238E27FC236}">
              <a16:creationId xmlns:a16="http://schemas.microsoft.com/office/drawing/2014/main" id="{00000000-0008-0000-0200-000033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88" name="Text Box 32">
          <a:extLst>
            <a:ext uri="{FF2B5EF4-FFF2-40B4-BE49-F238E27FC236}">
              <a16:creationId xmlns:a16="http://schemas.microsoft.com/office/drawing/2014/main" id="{00000000-0008-0000-0200-000034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89" name="Text Box 33">
          <a:extLst>
            <a:ext uri="{FF2B5EF4-FFF2-40B4-BE49-F238E27FC236}">
              <a16:creationId xmlns:a16="http://schemas.microsoft.com/office/drawing/2014/main" id="{00000000-0008-0000-0200-000035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90" name="Text Box 34">
          <a:extLst>
            <a:ext uri="{FF2B5EF4-FFF2-40B4-BE49-F238E27FC236}">
              <a16:creationId xmlns:a16="http://schemas.microsoft.com/office/drawing/2014/main" id="{00000000-0008-0000-0200-000036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91" name="Text Box 35">
          <a:extLst>
            <a:ext uri="{FF2B5EF4-FFF2-40B4-BE49-F238E27FC236}">
              <a16:creationId xmlns:a16="http://schemas.microsoft.com/office/drawing/2014/main" id="{00000000-0008-0000-0200-000037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92" name="Text Box 36">
          <a:extLst>
            <a:ext uri="{FF2B5EF4-FFF2-40B4-BE49-F238E27FC236}">
              <a16:creationId xmlns:a16="http://schemas.microsoft.com/office/drawing/2014/main" id="{00000000-0008-0000-0200-000038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93" name="Text Box 37">
          <a:extLst>
            <a:ext uri="{FF2B5EF4-FFF2-40B4-BE49-F238E27FC236}">
              <a16:creationId xmlns:a16="http://schemas.microsoft.com/office/drawing/2014/main" id="{00000000-0008-0000-0200-000039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94" name="Text Box 38">
          <a:extLst>
            <a:ext uri="{FF2B5EF4-FFF2-40B4-BE49-F238E27FC236}">
              <a16:creationId xmlns:a16="http://schemas.microsoft.com/office/drawing/2014/main" id="{00000000-0008-0000-0200-00003A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95" name="Text Box 39">
          <a:extLst>
            <a:ext uri="{FF2B5EF4-FFF2-40B4-BE49-F238E27FC236}">
              <a16:creationId xmlns:a16="http://schemas.microsoft.com/office/drawing/2014/main" id="{00000000-0008-0000-0200-00003B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96" name="Text Box 40">
          <a:extLst>
            <a:ext uri="{FF2B5EF4-FFF2-40B4-BE49-F238E27FC236}">
              <a16:creationId xmlns:a16="http://schemas.microsoft.com/office/drawing/2014/main" id="{00000000-0008-0000-0200-00003C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97" name="Text Box 41">
          <a:extLst>
            <a:ext uri="{FF2B5EF4-FFF2-40B4-BE49-F238E27FC236}">
              <a16:creationId xmlns:a16="http://schemas.microsoft.com/office/drawing/2014/main" id="{00000000-0008-0000-0200-00003D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98" name="Text Box 42">
          <a:extLst>
            <a:ext uri="{FF2B5EF4-FFF2-40B4-BE49-F238E27FC236}">
              <a16:creationId xmlns:a16="http://schemas.microsoft.com/office/drawing/2014/main" id="{00000000-0008-0000-0200-00003E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99" name="Text Box 43">
          <a:extLst>
            <a:ext uri="{FF2B5EF4-FFF2-40B4-BE49-F238E27FC236}">
              <a16:creationId xmlns:a16="http://schemas.microsoft.com/office/drawing/2014/main" id="{00000000-0008-0000-0200-00003F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600" name="Text Box 44">
          <a:extLst>
            <a:ext uri="{FF2B5EF4-FFF2-40B4-BE49-F238E27FC236}">
              <a16:creationId xmlns:a16="http://schemas.microsoft.com/office/drawing/2014/main" id="{00000000-0008-0000-0200-000040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601" name="Text Box 45">
          <a:extLst>
            <a:ext uri="{FF2B5EF4-FFF2-40B4-BE49-F238E27FC236}">
              <a16:creationId xmlns:a16="http://schemas.microsoft.com/office/drawing/2014/main" id="{00000000-0008-0000-0200-000041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602" name="Texto 17">
          <a:extLst>
            <a:ext uri="{FF2B5EF4-FFF2-40B4-BE49-F238E27FC236}">
              <a16:creationId xmlns:a16="http://schemas.microsoft.com/office/drawing/2014/main" id="{00000000-0008-0000-0200-000042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603" name="Text Box 75">
          <a:extLst>
            <a:ext uri="{FF2B5EF4-FFF2-40B4-BE49-F238E27FC236}">
              <a16:creationId xmlns:a16="http://schemas.microsoft.com/office/drawing/2014/main" id="{00000000-0008-0000-0200-000043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604" name="Text Box 76">
          <a:extLst>
            <a:ext uri="{FF2B5EF4-FFF2-40B4-BE49-F238E27FC236}">
              <a16:creationId xmlns:a16="http://schemas.microsoft.com/office/drawing/2014/main" id="{00000000-0008-0000-0200-000044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605" name="Text Box 77">
          <a:extLst>
            <a:ext uri="{FF2B5EF4-FFF2-40B4-BE49-F238E27FC236}">
              <a16:creationId xmlns:a16="http://schemas.microsoft.com/office/drawing/2014/main" id="{00000000-0008-0000-0200-000045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606" name="Text Box 78">
          <a:extLst>
            <a:ext uri="{FF2B5EF4-FFF2-40B4-BE49-F238E27FC236}">
              <a16:creationId xmlns:a16="http://schemas.microsoft.com/office/drawing/2014/main" id="{00000000-0008-0000-0200-000046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607" name="Text Box 79">
          <a:extLst>
            <a:ext uri="{FF2B5EF4-FFF2-40B4-BE49-F238E27FC236}">
              <a16:creationId xmlns:a16="http://schemas.microsoft.com/office/drawing/2014/main" id="{00000000-0008-0000-0200-000047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608" name="Text Box 80">
          <a:extLst>
            <a:ext uri="{FF2B5EF4-FFF2-40B4-BE49-F238E27FC236}">
              <a16:creationId xmlns:a16="http://schemas.microsoft.com/office/drawing/2014/main" id="{00000000-0008-0000-0200-000048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609" name="Text Box 81">
          <a:extLst>
            <a:ext uri="{FF2B5EF4-FFF2-40B4-BE49-F238E27FC236}">
              <a16:creationId xmlns:a16="http://schemas.microsoft.com/office/drawing/2014/main" id="{00000000-0008-0000-0200-000049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610" name="Text Box 82">
          <a:extLst>
            <a:ext uri="{FF2B5EF4-FFF2-40B4-BE49-F238E27FC236}">
              <a16:creationId xmlns:a16="http://schemas.microsoft.com/office/drawing/2014/main" id="{00000000-0008-0000-0200-00004A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611" name="Text Box 83">
          <a:extLst>
            <a:ext uri="{FF2B5EF4-FFF2-40B4-BE49-F238E27FC236}">
              <a16:creationId xmlns:a16="http://schemas.microsoft.com/office/drawing/2014/main" id="{00000000-0008-0000-0200-00004B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612" name="Text Box 84">
          <a:extLst>
            <a:ext uri="{FF2B5EF4-FFF2-40B4-BE49-F238E27FC236}">
              <a16:creationId xmlns:a16="http://schemas.microsoft.com/office/drawing/2014/main" id="{00000000-0008-0000-0200-00004C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613" name="Text Box 85">
          <a:extLst>
            <a:ext uri="{FF2B5EF4-FFF2-40B4-BE49-F238E27FC236}">
              <a16:creationId xmlns:a16="http://schemas.microsoft.com/office/drawing/2014/main" id="{00000000-0008-0000-0200-00004D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614" name="Text Box 86">
          <a:extLst>
            <a:ext uri="{FF2B5EF4-FFF2-40B4-BE49-F238E27FC236}">
              <a16:creationId xmlns:a16="http://schemas.microsoft.com/office/drawing/2014/main" id="{00000000-0008-0000-0200-00004E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615" name="Text Box 87">
          <a:extLst>
            <a:ext uri="{FF2B5EF4-FFF2-40B4-BE49-F238E27FC236}">
              <a16:creationId xmlns:a16="http://schemas.microsoft.com/office/drawing/2014/main" id="{00000000-0008-0000-0200-00004F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616" name="Text Box 88">
          <a:extLst>
            <a:ext uri="{FF2B5EF4-FFF2-40B4-BE49-F238E27FC236}">
              <a16:creationId xmlns:a16="http://schemas.microsoft.com/office/drawing/2014/main" id="{00000000-0008-0000-0200-000050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17" name="Texto 17">
          <a:extLst>
            <a:ext uri="{FF2B5EF4-FFF2-40B4-BE49-F238E27FC236}">
              <a16:creationId xmlns:a16="http://schemas.microsoft.com/office/drawing/2014/main" id="{00000000-0008-0000-0200-000051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18" name="Text Box 32">
          <a:extLst>
            <a:ext uri="{FF2B5EF4-FFF2-40B4-BE49-F238E27FC236}">
              <a16:creationId xmlns:a16="http://schemas.microsoft.com/office/drawing/2014/main" id="{00000000-0008-0000-0200-000052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19" name="Text Box 33">
          <a:extLst>
            <a:ext uri="{FF2B5EF4-FFF2-40B4-BE49-F238E27FC236}">
              <a16:creationId xmlns:a16="http://schemas.microsoft.com/office/drawing/2014/main" id="{00000000-0008-0000-0200-000053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20" name="Text Box 34">
          <a:extLst>
            <a:ext uri="{FF2B5EF4-FFF2-40B4-BE49-F238E27FC236}">
              <a16:creationId xmlns:a16="http://schemas.microsoft.com/office/drawing/2014/main" id="{00000000-0008-0000-0200-000054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21" name="Text Box 35">
          <a:extLst>
            <a:ext uri="{FF2B5EF4-FFF2-40B4-BE49-F238E27FC236}">
              <a16:creationId xmlns:a16="http://schemas.microsoft.com/office/drawing/2014/main" id="{00000000-0008-0000-0200-000055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22" name="Text Box 36">
          <a:extLst>
            <a:ext uri="{FF2B5EF4-FFF2-40B4-BE49-F238E27FC236}">
              <a16:creationId xmlns:a16="http://schemas.microsoft.com/office/drawing/2014/main" id="{00000000-0008-0000-0200-000056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23" name="Text Box 37">
          <a:extLst>
            <a:ext uri="{FF2B5EF4-FFF2-40B4-BE49-F238E27FC236}">
              <a16:creationId xmlns:a16="http://schemas.microsoft.com/office/drawing/2014/main" id="{00000000-0008-0000-0200-000057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24" name="Text Box 38">
          <a:extLst>
            <a:ext uri="{FF2B5EF4-FFF2-40B4-BE49-F238E27FC236}">
              <a16:creationId xmlns:a16="http://schemas.microsoft.com/office/drawing/2014/main" id="{00000000-0008-0000-0200-000058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25" name="Text Box 39">
          <a:extLst>
            <a:ext uri="{FF2B5EF4-FFF2-40B4-BE49-F238E27FC236}">
              <a16:creationId xmlns:a16="http://schemas.microsoft.com/office/drawing/2014/main" id="{00000000-0008-0000-0200-000059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26" name="Text Box 40">
          <a:extLst>
            <a:ext uri="{FF2B5EF4-FFF2-40B4-BE49-F238E27FC236}">
              <a16:creationId xmlns:a16="http://schemas.microsoft.com/office/drawing/2014/main" id="{00000000-0008-0000-0200-00005A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27" name="Text Box 41">
          <a:extLst>
            <a:ext uri="{FF2B5EF4-FFF2-40B4-BE49-F238E27FC236}">
              <a16:creationId xmlns:a16="http://schemas.microsoft.com/office/drawing/2014/main" id="{00000000-0008-0000-0200-00005B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28" name="Text Box 42">
          <a:extLst>
            <a:ext uri="{FF2B5EF4-FFF2-40B4-BE49-F238E27FC236}">
              <a16:creationId xmlns:a16="http://schemas.microsoft.com/office/drawing/2014/main" id="{00000000-0008-0000-0200-00005C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29" name="Text Box 43">
          <a:extLst>
            <a:ext uri="{FF2B5EF4-FFF2-40B4-BE49-F238E27FC236}">
              <a16:creationId xmlns:a16="http://schemas.microsoft.com/office/drawing/2014/main" id="{00000000-0008-0000-0200-00005D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30" name="Text Box 44">
          <a:extLst>
            <a:ext uri="{FF2B5EF4-FFF2-40B4-BE49-F238E27FC236}">
              <a16:creationId xmlns:a16="http://schemas.microsoft.com/office/drawing/2014/main" id="{00000000-0008-0000-0200-00005E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31" name="Text Box 45">
          <a:extLst>
            <a:ext uri="{FF2B5EF4-FFF2-40B4-BE49-F238E27FC236}">
              <a16:creationId xmlns:a16="http://schemas.microsoft.com/office/drawing/2014/main" id="{00000000-0008-0000-0200-00005F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32" name="Texto 17">
          <a:extLst>
            <a:ext uri="{FF2B5EF4-FFF2-40B4-BE49-F238E27FC236}">
              <a16:creationId xmlns:a16="http://schemas.microsoft.com/office/drawing/2014/main" id="{00000000-0008-0000-0200-000060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33" name="Text Box 75">
          <a:extLst>
            <a:ext uri="{FF2B5EF4-FFF2-40B4-BE49-F238E27FC236}">
              <a16:creationId xmlns:a16="http://schemas.microsoft.com/office/drawing/2014/main" id="{00000000-0008-0000-0200-000061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34" name="Text Box 76">
          <a:extLst>
            <a:ext uri="{FF2B5EF4-FFF2-40B4-BE49-F238E27FC236}">
              <a16:creationId xmlns:a16="http://schemas.microsoft.com/office/drawing/2014/main" id="{00000000-0008-0000-0200-000062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35" name="Text Box 77">
          <a:extLst>
            <a:ext uri="{FF2B5EF4-FFF2-40B4-BE49-F238E27FC236}">
              <a16:creationId xmlns:a16="http://schemas.microsoft.com/office/drawing/2014/main" id="{00000000-0008-0000-0200-000063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36" name="Text Box 78">
          <a:extLst>
            <a:ext uri="{FF2B5EF4-FFF2-40B4-BE49-F238E27FC236}">
              <a16:creationId xmlns:a16="http://schemas.microsoft.com/office/drawing/2014/main" id="{00000000-0008-0000-0200-000064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37" name="Text Box 79">
          <a:extLst>
            <a:ext uri="{FF2B5EF4-FFF2-40B4-BE49-F238E27FC236}">
              <a16:creationId xmlns:a16="http://schemas.microsoft.com/office/drawing/2014/main" id="{00000000-0008-0000-0200-000065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38" name="Text Box 80">
          <a:extLst>
            <a:ext uri="{FF2B5EF4-FFF2-40B4-BE49-F238E27FC236}">
              <a16:creationId xmlns:a16="http://schemas.microsoft.com/office/drawing/2014/main" id="{00000000-0008-0000-0200-000066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39" name="Text Box 81">
          <a:extLst>
            <a:ext uri="{FF2B5EF4-FFF2-40B4-BE49-F238E27FC236}">
              <a16:creationId xmlns:a16="http://schemas.microsoft.com/office/drawing/2014/main" id="{00000000-0008-0000-0200-000067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40" name="Text Box 82">
          <a:extLst>
            <a:ext uri="{FF2B5EF4-FFF2-40B4-BE49-F238E27FC236}">
              <a16:creationId xmlns:a16="http://schemas.microsoft.com/office/drawing/2014/main" id="{00000000-0008-0000-0200-000068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41" name="Text Box 83">
          <a:extLst>
            <a:ext uri="{FF2B5EF4-FFF2-40B4-BE49-F238E27FC236}">
              <a16:creationId xmlns:a16="http://schemas.microsoft.com/office/drawing/2014/main" id="{00000000-0008-0000-0200-000069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42" name="Text Box 84">
          <a:extLst>
            <a:ext uri="{FF2B5EF4-FFF2-40B4-BE49-F238E27FC236}">
              <a16:creationId xmlns:a16="http://schemas.microsoft.com/office/drawing/2014/main" id="{00000000-0008-0000-0200-00006A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43" name="Text Box 85">
          <a:extLst>
            <a:ext uri="{FF2B5EF4-FFF2-40B4-BE49-F238E27FC236}">
              <a16:creationId xmlns:a16="http://schemas.microsoft.com/office/drawing/2014/main" id="{00000000-0008-0000-0200-00006B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44" name="Text Box 86">
          <a:extLst>
            <a:ext uri="{FF2B5EF4-FFF2-40B4-BE49-F238E27FC236}">
              <a16:creationId xmlns:a16="http://schemas.microsoft.com/office/drawing/2014/main" id="{00000000-0008-0000-0200-00006C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45" name="Text Box 87">
          <a:extLst>
            <a:ext uri="{FF2B5EF4-FFF2-40B4-BE49-F238E27FC236}">
              <a16:creationId xmlns:a16="http://schemas.microsoft.com/office/drawing/2014/main" id="{00000000-0008-0000-0200-00006D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46" name="Text Box 88">
          <a:extLst>
            <a:ext uri="{FF2B5EF4-FFF2-40B4-BE49-F238E27FC236}">
              <a16:creationId xmlns:a16="http://schemas.microsoft.com/office/drawing/2014/main" id="{00000000-0008-0000-0200-00006E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47" name="Texto 17">
          <a:extLst>
            <a:ext uri="{FF2B5EF4-FFF2-40B4-BE49-F238E27FC236}">
              <a16:creationId xmlns:a16="http://schemas.microsoft.com/office/drawing/2014/main" id="{00000000-0008-0000-0200-00006F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48" name="Text Box 32">
          <a:extLst>
            <a:ext uri="{FF2B5EF4-FFF2-40B4-BE49-F238E27FC236}">
              <a16:creationId xmlns:a16="http://schemas.microsoft.com/office/drawing/2014/main" id="{00000000-0008-0000-0200-000070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49" name="Text Box 33">
          <a:extLst>
            <a:ext uri="{FF2B5EF4-FFF2-40B4-BE49-F238E27FC236}">
              <a16:creationId xmlns:a16="http://schemas.microsoft.com/office/drawing/2014/main" id="{00000000-0008-0000-0200-000071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50" name="Text Box 34">
          <a:extLst>
            <a:ext uri="{FF2B5EF4-FFF2-40B4-BE49-F238E27FC236}">
              <a16:creationId xmlns:a16="http://schemas.microsoft.com/office/drawing/2014/main" id="{00000000-0008-0000-0200-000072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51" name="Text Box 35">
          <a:extLst>
            <a:ext uri="{FF2B5EF4-FFF2-40B4-BE49-F238E27FC236}">
              <a16:creationId xmlns:a16="http://schemas.microsoft.com/office/drawing/2014/main" id="{00000000-0008-0000-0200-000073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52" name="Text Box 36">
          <a:extLst>
            <a:ext uri="{FF2B5EF4-FFF2-40B4-BE49-F238E27FC236}">
              <a16:creationId xmlns:a16="http://schemas.microsoft.com/office/drawing/2014/main" id="{00000000-0008-0000-0200-000074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53" name="Text Box 37">
          <a:extLst>
            <a:ext uri="{FF2B5EF4-FFF2-40B4-BE49-F238E27FC236}">
              <a16:creationId xmlns:a16="http://schemas.microsoft.com/office/drawing/2014/main" id="{00000000-0008-0000-0200-000075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54" name="Text Box 38">
          <a:extLst>
            <a:ext uri="{FF2B5EF4-FFF2-40B4-BE49-F238E27FC236}">
              <a16:creationId xmlns:a16="http://schemas.microsoft.com/office/drawing/2014/main" id="{00000000-0008-0000-0200-000076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55" name="Text Box 39">
          <a:extLst>
            <a:ext uri="{FF2B5EF4-FFF2-40B4-BE49-F238E27FC236}">
              <a16:creationId xmlns:a16="http://schemas.microsoft.com/office/drawing/2014/main" id="{00000000-0008-0000-0200-000077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56" name="Text Box 40">
          <a:extLst>
            <a:ext uri="{FF2B5EF4-FFF2-40B4-BE49-F238E27FC236}">
              <a16:creationId xmlns:a16="http://schemas.microsoft.com/office/drawing/2014/main" id="{00000000-0008-0000-0200-000078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57" name="Text Box 41">
          <a:extLst>
            <a:ext uri="{FF2B5EF4-FFF2-40B4-BE49-F238E27FC236}">
              <a16:creationId xmlns:a16="http://schemas.microsoft.com/office/drawing/2014/main" id="{00000000-0008-0000-0200-000079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58" name="Text Box 42">
          <a:extLst>
            <a:ext uri="{FF2B5EF4-FFF2-40B4-BE49-F238E27FC236}">
              <a16:creationId xmlns:a16="http://schemas.microsoft.com/office/drawing/2014/main" id="{00000000-0008-0000-0200-00007A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59" name="Text Box 43">
          <a:extLst>
            <a:ext uri="{FF2B5EF4-FFF2-40B4-BE49-F238E27FC236}">
              <a16:creationId xmlns:a16="http://schemas.microsoft.com/office/drawing/2014/main" id="{00000000-0008-0000-0200-00007B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60" name="Text Box 44">
          <a:extLst>
            <a:ext uri="{FF2B5EF4-FFF2-40B4-BE49-F238E27FC236}">
              <a16:creationId xmlns:a16="http://schemas.microsoft.com/office/drawing/2014/main" id="{00000000-0008-0000-0200-00007C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61" name="Text Box 45">
          <a:extLst>
            <a:ext uri="{FF2B5EF4-FFF2-40B4-BE49-F238E27FC236}">
              <a16:creationId xmlns:a16="http://schemas.microsoft.com/office/drawing/2014/main" id="{00000000-0008-0000-0200-00007D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62" name="Texto 17">
          <a:extLst>
            <a:ext uri="{FF2B5EF4-FFF2-40B4-BE49-F238E27FC236}">
              <a16:creationId xmlns:a16="http://schemas.microsoft.com/office/drawing/2014/main" id="{00000000-0008-0000-0200-00007E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63" name="Text Box 75">
          <a:extLst>
            <a:ext uri="{FF2B5EF4-FFF2-40B4-BE49-F238E27FC236}">
              <a16:creationId xmlns:a16="http://schemas.microsoft.com/office/drawing/2014/main" id="{00000000-0008-0000-0200-00007F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64" name="Text Box 76">
          <a:extLst>
            <a:ext uri="{FF2B5EF4-FFF2-40B4-BE49-F238E27FC236}">
              <a16:creationId xmlns:a16="http://schemas.microsoft.com/office/drawing/2014/main" id="{00000000-0008-0000-0200-000080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65" name="Text Box 77">
          <a:extLst>
            <a:ext uri="{FF2B5EF4-FFF2-40B4-BE49-F238E27FC236}">
              <a16:creationId xmlns:a16="http://schemas.microsoft.com/office/drawing/2014/main" id="{00000000-0008-0000-0200-000081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66" name="Text Box 78">
          <a:extLst>
            <a:ext uri="{FF2B5EF4-FFF2-40B4-BE49-F238E27FC236}">
              <a16:creationId xmlns:a16="http://schemas.microsoft.com/office/drawing/2014/main" id="{00000000-0008-0000-0200-000082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67" name="Text Box 79">
          <a:extLst>
            <a:ext uri="{FF2B5EF4-FFF2-40B4-BE49-F238E27FC236}">
              <a16:creationId xmlns:a16="http://schemas.microsoft.com/office/drawing/2014/main" id="{00000000-0008-0000-0200-000083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68" name="Text Box 80">
          <a:extLst>
            <a:ext uri="{FF2B5EF4-FFF2-40B4-BE49-F238E27FC236}">
              <a16:creationId xmlns:a16="http://schemas.microsoft.com/office/drawing/2014/main" id="{00000000-0008-0000-0200-000084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69" name="Text Box 81">
          <a:extLst>
            <a:ext uri="{FF2B5EF4-FFF2-40B4-BE49-F238E27FC236}">
              <a16:creationId xmlns:a16="http://schemas.microsoft.com/office/drawing/2014/main" id="{00000000-0008-0000-0200-000085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70" name="Text Box 82">
          <a:extLst>
            <a:ext uri="{FF2B5EF4-FFF2-40B4-BE49-F238E27FC236}">
              <a16:creationId xmlns:a16="http://schemas.microsoft.com/office/drawing/2014/main" id="{00000000-0008-0000-0200-000086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71" name="Text Box 83">
          <a:extLst>
            <a:ext uri="{FF2B5EF4-FFF2-40B4-BE49-F238E27FC236}">
              <a16:creationId xmlns:a16="http://schemas.microsoft.com/office/drawing/2014/main" id="{00000000-0008-0000-0200-000087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72" name="Text Box 84">
          <a:extLst>
            <a:ext uri="{FF2B5EF4-FFF2-40B4-BE49-F238E27FC236}">
              <a16:creationId xmlns:a16="http://schemas.microsoft.com/office/drawing/2014/main" id="{00000000-0008-0000-0200-000088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73" name="Text Box 85">
          <a:extLst>
            <a:ext uri="{FF2B5EF4-FFF2-40B4-BE49-F238E27FC236}">
              <a16:creationId xmlns:a16="http://schemas.microsoft.com/office/drawing/2014/main" id="{00000000-0008-0000-0200-000089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74" name="Text Box 86">
          <a:extLst>
            <a:ext uri="{FF2B5EF4-FFF2-40B4-BE49-F238E27FC236}">
              <a16:creationId xmlns:a16="http://schemas.microsoft.com/office/drawing/2014/main" id="{00000000-0008-0000-0200-00008A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75" name="Text Box 87">
          <a:extLst>
            <a:ext uri="{FF2B5EF4-FFF2-40B4-BE49-F238E27FC236}">
              <a16:creationId xmlns:a16="http://schemas.microsoft.com/office/drawing/2014/main" id="{00000000-0008-0000-0200-00008B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19</xdr:row>
      <xdr:rowOff>98733</xdr:rowOff>
    </xdr:to>
    <xdr:sp macro="" textlink="">
      <xdr:nvSpPr>
        <xdr:cNvPr id="1676" name="Text Box 88">
          <a:extLst>
            <a:ext uri="{FF2B5EF4-FFF2-40B4-BE49-F238E27FC236}">
              <a16:creationId xmlns:a16="http://schemas.microsoft.com/office/drawing/2014/main" id="{00000000-0008-0000-0200-00008C060000}"/>
            </a:ext>
          </a:extLst>
        </xdr:cNvPr>
        <xdr:cNvSpPr txBox="1">
          <a:spLocks noChangeArrowheads="1"/>
        </xdr:cNvSpPr>
      </xdr:nvSpPr>
      <xdr:spPr bwMode="auto">
        <a:xfrm>
          <a:off x="12382500" y="809625"/>
          <a:ext cx="762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677" name="Text Box 46">
          <a:extLst>
            <a:ext uri="{FF2B5EF4-FFF2-40B4-BE49-F238E27FC236}">
              <a16:creationId xmlns:a16="http://schemas.microsoft.com/office/drawing/2014/main" id="{00000000-0008-0000-0200-00008D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678" name="Text Box 47">
          <a:extLst>
            <a:ext uri="{FF2B5EF4-FFF2-40B4-BE49-F238E27FC236}">
              <a16:creationId xmlns:a16="http://schemas.microsoft.com/office/drawing/2014/main" id="{00000000-0008-0000-0200-00008E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679" name="Text Box 48">
          <a:extLst>
            <a:ext uri="{FF2B5EF4-FFF2-40B4-BE49-F238E27FC236}">
              <a16:creationId xmlns:a16="http://schemas.microsoft.com/office/drawing/2014/main" id="{00000000-0008-0000-0200-00008F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680" name="Text Box 49">
          <a:extLst>
            <a:ext uri="{FF2B5EF4-FFF2-40B4-BE49-F238E27FC236}">
              <a16:creationId xmlns:a16="http://schemas.microsoft.com/office/drawing/2014/main" id="{00000000-0008-0000-0200-000090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681" name="Text Box 50">
          <a:extLst>
            <a:ext uri="{FF2B5EF4-FFF2-40B4-BE49-F238E27FC236}">
              <a16:creationId xmlns:a16="http://schemas.microsoft.com/office/drawing/2014/main" id="{00000000-0008-0000-0200-000091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682" name="Text Box 51">
          <a:extLst>
            <a:ext uri="{FF2B5EF4-FFF2-40B4-BE49-F238E27FC236}">
              <a16:creationId xmlns:a16="http://schemas.microsoft.com/office/drawing/2014/main" id="{00000000-0008-0000-0200-000092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683" name="Text Box 52">
          <a:extLst>
            <a:ext uri="{FF2B5EF4-FFF2-40B4-BE49-F238E27FC236}">
              <a16:creationId xmlns:a16="http://schemas.microsoft.com/office/drawing/2014/main" id="{00000000-0008-0000-0200-000093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684" name="Text Box 53">
          <a:extLst>
            <a:ext uri="{FF2B5EF4-FFF2-40B4-BE49-F238E27FC236}">
              <a16:creationId xmlns:a16="http://schemas.microsoft.com/office/drawing/2014/main" id="{00000000-0008-0000-0200-000094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685" name="Text Box 54">
          <a:extLst>
            <a:ext uri="{FF2B5EF4-FFF2-40B4-BE49-F238E27FC236}">
              <a16:creationId xmlns:a16="http://schemas.microsoft.com/office/drawing/2014/main" id="{00000000-0008-0000-0200-000095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686" name="Text Box 55">
          <a:extLst>
            <a:ext uri="{FF2B5EF4-FFF2-40B4-BE49-F238E27FC236}">
              <a16:creationId xmlns:a16="http://schemas.microsoft.com/office/drawing/2014/main" id="{00000000-0008-0000-0200-000096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687" name="Text Box 56">
          <a:extLst>
            <a:ext uri="{FF2B5EF4-FFF2-40B4-BE49-F238E27FC236}">
              <a16:creationId xmlns:a16="http://schemas.microsoft.com/office/drawing/2014/main" id="{00000000-0008-0000-0200-000097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688" name="Text Box 57">
          <a:extLst>
            <a:ext uri="{FF2B5EF4-FFF2-40B4-BE49-F238E27FC236}">
              <a16:creationId xmlns:a16="http://schemas.microsoft.com/office/drawing/2014/main" id="{00000000-0008-0000-0200-000098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689" name="Text Box 58">
          <a:extLst>
            <a:ext uri="{FF2B5EF4-FFF2-40B4-BE49-F238E27FC236}">
              <a16:creationId xmlns:a16="http://schemas.microsoft.com/office/drawing/2014/main" id="{00000000-0008-0000-0200-000099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690" name="Text Box 59">
          <a:extLst>
            <a:ext uri="{FF2B5EF4-FFF2-40B4-BE49-F238E27FC236}">
              <a16:creationId xmlns:a16="http://schemas.microsoft.com/office/drawing/2014/main" id="{00000000-0008-0000-0200-00009A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691" name="Text Box 60">
          <a:extLst>
            <a:ext uri="{FF2B5EF4-FFF2-40B4-BE49-F238E27FC236}">
              <a16:creationId xmlns:a16="http://schemas.microsoft.com/office/drawing/2014/main" id="{00000000-0008-0000-0200-00009B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692" name="Text Box 61">
          <a:extLst>
            <a:ext uri="{FF2B5EF4-FFF2-40B4-BE49-F238E27FC236}">
              <a16:creationId xmlns:a16="http://schemas.microsoft.com/office/drawing/2014/main" id="{00000000-0008-0000-0200-00009C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693" name="Text Box 62">
          <a:extLst>
            <a:ext uri="{FF2B5EF4-FFF2-40B4-BE49-F238E27FC236}">
              <a16:creationId xmlns:a16="http://schemas.microsoft.com/office/drawing/2014/main" id="{00000000-0008-0000-0200-00009D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694" name="Text Box 63">
          <a:extLst>
            <a:ext uri="{FF2B5EF4-FFF2-40B4-BE49-F238E27FC236}">
              <a16:creationId xmlns:a16="http://schemas.microsoft.com/office/drawing/2014/main" id="{00000000-0008-0000-0200-00009E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695" name="Text Box 64">
          <a:extLst>
            <a:ext uri="{FF2B5EF4-FFF2-40B4-BE49-F238E27FC236}">
              <a16:creationId xmlns:a16="http://schemas.microsoft.com/office/drawing/2014/main" id="{00000000-0008-0000-0200-00009F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696" name="Text Box 65">
          <a:extLst>
            <a:ext uri="{FF2B5EF4-FFF2-40B4-BE49-F238E27FC236}">
              <a16:creationId xmlns:a16="http://schemas.microsoft.com/office/drawing/2014/main" id="{00000000-0008-0000-0200-0000A0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697" name="Text Box 66">
          <a:extLst>
            <a:ext uri="{FF2B5EF4-FFF2-40B4-BE49-F238E27FC236}">
              <a16:creationId xmlns:a16="http://schemas.microsoft.com/office/drawing/2014/main" id="{00000000-0008-0000-0200-0000A1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698" name="Text Box 67">
          <a:extLst>
            <a:ext uri="{FF2B5EF4-FFF2-40B4-BE49-F238E27FC236}">
              <a16:creationId xmlns:a16="http://schemas.microsoft.com/office/drawing/2014/main" id="{00000000-0008-0000-0200-0000A2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699" name="Text Box 68">
          <a:extLst>
            <a:ext uri="{FF2B5EF4-FFF2-40B4-BE49-F238E27FC236}">
              <a16:creationId xmlns:a16="http://schemas.microsoft.com/office/drawing/2014/main" id="{00000000-0008-0000-0200-0000A3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00" name="Text Box 69">
          <a:extLst>
            <a:ext uri="{FF2B5EF4-FFF2-40B4-BE49-F238E27FC236}">
              <a16:creationId xmlns:a16="http://schemas.microsoft.com/office/drawing/2014/main" id="{00000000-0008-0000-0200-0000A4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01" name="Text Box 70">
          <a:extLst>
            <a:ext uri="{FF2B5EF4-FFF2-40B4-BE49-F238E27FC236}">
              <a16:creationId xmlns:a16="http://schemas.microsoft.com/office/drawing/2014/main" id="{00000000-0008-0000-0200-0000A5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02" name="Text Box 71">
          <a:extLst>
            <a:ext uri="{FF2B5EF4-FFF2-40B4-BE49-F238E27FC236}">
              <a16:creationId xmlns:a16="http://schemas.microsoft.com/office/drawing/2014/main" id="{00000000-0008-0000-0200-0000A6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03" name="Text Box 72">
          <a:extLst>
            <a:ext uri="{FF2B5EF4-FFF2-40B4-BE49-F238E27FC236}">
              <a16:creationId xmlns:a16="http://schemas.microsoft.com/office/drawing/2014/main" id="{00000000-0008-0000-0200-0000A7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04" name="Text Box 73">
          <a:extLst>
            <a:ext uri="{FF2B5EF4-FFF2-40B4-BE49-F238E27FC236}">
              <a16:creationId xmlns:a16="http://schemas.microsoft.com/office/drawing/2014/main" id="{00000000-0008-0000-0200-0000A8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05" name="Text Box 89">
          <a:extLst>
            <a:ext uri="{FF2B5EF4-FFF2-40B4-BE49-F238E27FC236}">
              <a16:creationId xmlns:a16="http://schemas.microsoft.com/office/drawing/2014/main" id="{00000000-0008-0000-0200-0000A9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06" name="Text Box 90">
          <a:extLst>
            <a:ext uri="{FF2B5EF4-FFF2-40B4-BE49-F238E27FC236}">
              <a16:creationId xmlns:a16="http://schemas.microsoft.com/office/drawing/2014/main" id="{00000000-0008-0000-0200-0000AA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07" name="Text Box 91">
          <a:extLst>
            <a:ext uri="{FF2B5EF4-FFF2-40B4-BE49-F238E27FC236}">
              <a16:creationId xmlns:a16="http://schemas.microsoft.com/office/drawing/2014/main" id="{00000000-0008-0000-0200-0000AB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08" name="Text Box 92">
          <a:extLst>
            <a:ext uri="{FF2B5EF4-FFF2-40B4-BE49-F238E27FC236}">
              <a16:creationId xmlns:a16="http://schemas.microsoft.com/office/drawing/2014/main" id="{00000000-0008-0000-0200-0000AC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09" name="Text Box 93">
          <a:extLst>
            <a:ext uri="{FF2B5EF4-FFF2-40B4-BE49-F238E27FC236}">
              <a16:creationId xmlns:a16="http://schemas.microsoft.com/office/drawing/2014/main" id="{00000000-0008-0000-0200-0000AD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10" name="Text Box 94">
          <a:extLst>
            <a:ext uri="{FF2B5EF4-FFF2-40B4-BE49-F238E27FC236}">
              <a16:creationId xmlns:a16="http://schemas.microsoft.com/office/drawing/2014/main" id="{00000000-0008-0000-0200-0000AE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11" name="Text Box 95">
          <a:extLst>
            <a:ext uri="{FF2B5EF4-FFF2-40B4-BE49-F238E27FC236}">
              <a16:creationId xmlns:a16="http://schemas.microsoft.com/office/drawing/2014/main" id="{00000000-0008-0000-0200-0000AF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12" name="Text Box 96">
          <a:extLst>
            <a:ext uri="{FF2B5EF4-FFF2-40B4-BE49-F238E27FC236}">
              <a16:creationId xmlns:a16="http://schemas.microsoft.com/office/drawing/2014/main" id="{00000000-0008-0000-0200-0000B0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13" name="Text Box 97">
          <a:extLst>
            <a:ext uri="{FF2B5EF4-FFF2-40B4-BE49-F238E27FC236}">
              <a16:creationId xmlns:a16="http://schemas.microsoft.com/office/drawing/2014/main" id="{00000000-0008-0000-0200-0000B1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14" name="Text Box 98">
          <a:extLst>
            <a:ext uri="{FF2B5EF4-FFF2-40B4-BE49-F238E27FC236}">
              <a16:creationId xmlns:a16="http://schemas.microsoft.com/office/drawing/2014/main" id="{00000000-0008-0000-0200-0000B2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15" name="Text Box 99">
          <a:extLst>
            <a:ext uri="{FF2B5EF4-FFF2-40B4-BE49-F238E27FC236}">
              <a16:creationId xmlns:a16="http://schemas.microsoft.com/office/drawing/2014/main" id="{00000000-0008-0000-0200-0000B3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16" name="Text Box 100">
          <a:extLst>
            <a:ext uri="{FF2B5EF4-FFF2-40B4-BE49-F238E27FC236}">
              <a16:creationId xmlns:a16="http://schemas.microsoft.com/office/drawing/2014/main" id="{00000000-0008-0000-0200-0000B4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17" name="Text Box 101">
          <a:extLst>
            <a:ext uri="{FF2B5EF4-FFF2-40B4-BE49-F238E27FC236}">
              <a16:creationId xmlns:a16="http://schemas.microsoft.com/office/drawing/2014/main" id="{00000000-0008-0000-0200-0000B5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18" name="Text Box 102">
          <a:extLst>
            <a:ext uri="{FF2B5EF4-FFF2-40B4-BE49-F238E27FC236}">
              <a16:creationId xmlns:a16="http://schemas.microsoft.com/office/drawing/2014/main" id="{00000000-0008-0000-0200-0000B6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19" name="Text Box 103">
          <a:extLst>
            <a:ext uri="{FF2B5EF4-FFF2-40B4-BE49-F238E27FC236}">
              <a16:creationId xmlns:a16="http://schemas.microsoft.com/office/drawing/2014/main" id="{00000000-0008-0000-0200-0000B7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20" name="Text Box 104">
          <a:extLst>
            <a:ext uri="{FF2B5EF4-FFF2-40B4-BE49-F238E27FC236}">
              <a16:creationId xmlns:a16="http://schemas.microsoft.com/office/drawing/2014/main" id="{00000000-0008-0000-0200-0000B8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21" name="Text Box 105">
          <a:extLst>
            <a:ext uri="{FF2B5EF4-FFF2-40B4-BE49-F238E27FC236}">
              <a16:creationId xmlns:a16="http://schemas.microsoft.com/office/drawing/2014/main" id="{00000000-0008-0000-0200-0000B9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22" name="Text Box 106">
          <a:extLst>
            <a:ext uri="{FF2B5EF4-FFF2-40B4-BE49-F238E27FC236}">
              <a16:creationId xmlns:a16="http://schemas.microsoft.com/office/drawing/2014/main" id="{00000000-0008-0000-0200-0000BA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23" name="Text Box 107">
          <a:extLst>
            <a:ext uri="{FF2B5EF4-FFF2-40B4-BE49-F238E27FC236}">
              <a16:creationId xmlns:a16="http://schemas.microsoft.com/office/drawing/2014/main" id="{00000000-0008-0000-0200-0000BB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24" name="Text Box 108">
          <a:extLst>
            <a:ext uri="{FF2B5EF4-FFF2-40B4-BE49-F238E27FC236}">
              <a16:creationId xmlns:a16="http://schemas.microsoft.com/office/drawing/2014/main" id="{00000000-0008-0000-0200-0000BC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25" name="Text Box 109">
          <a:extLst>
            <a:ext uri="{FF2B5EF4-FFF2-40B4-BE49-F238E27FC236}">
              <a16:creationId xmlns:a16="http://schemas.microsoft.com/office/drawing/2014/main" id="{00000000-0008-0000-0200-0000BD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26" name="Text Box 110">
          <a:extLst>
            <a:ext uri="{FF2B5EF4-FFF2-40B4-BE49-F238E27FC236}">
              <a16:creationId xmlns:a16="http://schemas.microsoft.com/office/drawing/2014/main" id="{00000000-0008-0000-0200-0000BE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27" name="Text Box 111">
          <a:extLst>
            <a:ext uri="{FF2B5EF4-FFF2-40B4-BE49-F238E27FC236}">
              <a16:creationId xmlns:a16="http://schemas.microsoft.com/office/drawing/2014/main" id="{00000000-0008-0000-0200-0000BF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28" name="Text Box 112">
          <a:extLst>
            <a:ext uri="{FF2B5EF4-FFF2-40B4-BE49-F238E27FC236}">
              <a16:creationId xmlns:a16="http://schemas.microsoft.com/office/drawing/2014/main" id="{00000000-0008-0000-0200-0000C0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29" name="Text Box 113">
          <a:extLst>
            <a:ext uri="{FF2B5EF4-FFF2-40B4-BE49-F238E27FC236}">
              <a16:creationId xmlns:a16="http://schemas.microsoft.com/office/drawing/2014/main" id="{00000000-0008-0000-0200-0000C1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30" name="Text Box 114">
          <a:extLst>
            <a:ext uri="{FF2B5EF4-FFF2-40B4-BE49-F238E27FC236}">
              <a16:creationId xmlns:a16="http://schemas.microsoft.com/office/drawing/2014/main" id="{00000000-0008-0000-0200-0000C2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31" name="Text Box 115">
          <a:extLst>
            <a:ext uri="{FF2B5EF4-FFF2-40B4-BE49-F238E27FC236}">
              <a16:creationId xmlns:a16="http://schemas.microsoft.com/office/drawing/2014/main" id="{00000000-0008-0000-0200-0000C3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32" name="Text Box 116">
          <a:extLst>
            <a:ext uri="{FF2B5EF4-FFF2-40B4-BE49-F238E27FC236}">
              <a16:creationId xmlns:a16="http://schemas.microsoft.com/office/drawing/2014/main" id="{00000000-0008-0000-0200-0000C4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33" name="Text Box 117">
          <a:extLst>
            <a:ext uri="{FF2B5EF4-FFF2-40B4-BE49-F238E27FC236}">
              <a16:creationId xmlns:a16="http://schemas.microsoft.com/office/drawing/2014/main" id="{00000000-0008-0000-0200-0000C5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34" name="Text Box 118">
          <a:extLst>
            <a:ext uri="{FF2B5EF4-FFF2-40B4-BE49-F238E27FC236}">
              <a16:creationId xmlns:a16="http://schemas.microsoft.com/office/drawing/2014/main" id="{00000000-0008-0000-0200-0000C6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35" name="Text Box 119">
          <a:extLst>
            <a:ext uri="{FF2B5EF4-FFF2-40B4-BE49-F238E27FC236}">
              <a16:creationId xmlns:a16="http://schemas.microsoft.com/office/drawing/2014/main" id="{00000000-0008-0000-0200-0000C7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36" name="Text Box 120">
          <a:extLst>
            <a:ext uri="{FF2B5EF4-FFF2-40B4-BE49-F238E27FC236}">
              <a16:creationId xmlns:a16="http://schemas.microsoft.com/office/drawing/2014/main" id="{00000000-0008-0000-0200-0000C8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37" name="Text Box 121">
          <a:extLst>
            <a:ext uri="{FF2B5EF4-FFF2-40B4-BE49-F238E27FC236}">
              <a16:creationId xmlns:a16="http://schemas.microsoft.com/office/drawing/2014/main" id="{00000000-0008-0000-0200-0000C9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38" name="Text Box 122">
          <a:extLst>
            <a:ext uri="{FF2B5EF4-FFF2-40B4-BE49-F238E27FC236}">
              <a16:creationId xmlns:a16="http://schemas.microsoft.com/office/drawing/2014/main" id="{00000000-0008-0000-0200-0000CA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39" name="Text Box 123">
          <a:extLst>
            <a:ext uri="{FF2B5EF4-FFF2-40B4-BE49-F238E27FC236}">
              <a16:creationId xmlns:a16="http://schemas.microsoft.com/office/drawing/2014/main" id="{00000000-0008-0000-0200-0000CB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40" name="Text Box 124">
          <a:extLst>
            <a:ext uri="{FF2B5EF4-FFF2-40B4-BE49-F238E27FC236}">
              <a16:creationId xmlns:a16="http://schemas.microsoft.com/office/drawing/2014/main" id="{00000000-0008-0000-0200-0000CC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41" name="Text Box 125">
          <a:extLst>
            <a:ext uri="{FF2B5EF4-FFF2-40B4-BE49-F238E27FC236}">
              <a16:creationId xmlns:a16="http://schemas.microsoft.com/office/drawing/2014/main" id="{00000000-0008-0000-0200-0000CD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42" name="Text Box 126">
          <a:extLst>
            <a:ext uri="{FF2B5EF4-FFF2-40B4-BE49-F238E27FC236}">
              <a16:creationId xmlns:a16="http://schemas.microsoft.com/office/drawing/2014/main" id="{00000000-0008-0000-0200-0000CE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43" name="Text Box 127">
          <a:extLst>
            <a:ext uri="{FF2B5EF4-FFF2-40B4-BE49-F238E27FC236}">
              <a16:creationId xmlns:a16="http://schemas.microsoft.com/office/drawing/2014/main" id="{00000000-0008-0000-0200-0000CF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44" name="Text Box 128">
          <a:extLst>
            <a:ext uri="{FF2B5EF4-FFF2-40B4-BE49-F238E27FC236}">
              <a16:creationId xmlns:a16="http://schemas.microsoft.com/office/drawing/2014/main" id="{00000000-0008-0000-0200-0000D0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45" name="Text Box 129">
          <a:extLst>
            <a:ext uri="{FF2B5EF4-FFF2-40B4-BE49-F238E27FC236}">
              <a16:creationId xmlns:a16="http://schemas.microsoft.com/office/drawing/2014/main" id="{00000000-0008-0000-0200-0000D1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46" name="Text Box 130">
          <a:extLst>
            <a:ext uri="{FF2B5EF4-FFF2-40B4-BE49-F238E27FC236}">
              <a16:creationId xmlns:a16="http://schemas.microsoft.com/office/drawing/2014/main" id="{00000000-0008-0000-0200-0000D2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47" name="Text Box 131">
          <a:extLst>
            <a:ext uri="{FF2B5EF4-FFF2-40B4-BE49-F238E27FC236}">
              <a16:creationId xmlns:a16="http://schemas.microsoft.com/office/drawing/2014/main" id="{00000000-0008-0000-0200-0000D3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48" name="Text Box 132">
          <a:extLst>
            <a:ext uri="{FF2B5EF4-FFF2-40B4-BE49-F238E27FC236}">
              <a16:creationId xmlns:a16="http://schemas.microsoft.com/office/drawing/2014/main" id="{00000000-0008-0000-0200-0000D4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49" name="Text Box 133">
          <a:extLst>
            <a:ext uri="{FF2B5EF4-FFF2-40B4-BE49-F238E27FC236}">
              <a16:creationId xmlns:a16="http://schemas.microsoft.com/office/drawing/2014/main" id="{00000000-0008-0000-0200-0000D5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50" name="Text Box 134">
          <a:extLst>
            <a:ext uri="{FF2B5EF4-FFF2-40B4-BE49-F238E27FC236}">
              <a16:creationId xmlns:a16="http://schemas.microsoft.com/office/drawing/2014/main" id="{00000000-0008-0000-0200-0000D6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51" name="Text Box 135">
          <a:extLst>
            <a:ext uri="{FF2B5EF4-FFF2-40B4-BE49-F238E27FC236}">
              <a16:creationId xmlns:a16="http://schemas.microsoft.com/office/drawing/2014/main" id="{00000000-0008-0000-0200-0000D7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52" name="Text Box 136">
          <a:extLst>
            <a:ext uri="{FF2B5EF4-FFF2-40B4-BE49-F238E27FC236}">
              <a16:creationId xmlns:a16="http://schemas.microsoft.com/office/drawing/2014/main" id="{00000000-0008-0000-0200-0000D8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53" name="Text Box 137">
          <a:extLst>
            <a:ext uri="{FF2B5EF4-FFF2-40B4-BE49-F238E27FC236}">
              <a16:creationId xmlns:a16="http://schemas.microsoft.com/office/drawing/2014/main" id="{00000000-0008-0000-0200-0000D9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54" name="Text Box 138">
          <a:extLst>
            <a:ext uri="{FF2B5EF4-FFF2-40B4-BE49-F238E27FC236}">
              <a16:creationId xmlns:a16="http://schemas.microsoft.com/office/drawing/2014/main" id="{00000000-0008-0000-0200-0000DA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55" name="Text Box 139">
          <a:extLst>
            <a:ext uri="{FF2B5EF4-FFF2-40B4-BE49-F238E27FC236}">
              <a16:creationId xmlns:a16="http://schemas.microsoft.com/office/drawing/2014/main" id="{00000000-0008-0000-0200-0000DB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56" name="Text Box 140">
          <a:extLst>
            <a:ext uri="{FF2B5EF4-FFF2-40B4-BE49-F238E27FC236}">
              <a16:creationId xmlns:a16="http://schemas.microsoft.com/office/drawing/2014/main" id="{00000000-0008-0000-0200-0000DC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57" name="Text Box 141">
          <a:extLst>
            <a:ext uri="{FF2B5EF4-FFF2-40B4-BE49-F238E27FC236}">
              <a16:creationId xmlns:a16="http://schemas.microsoft.com/office/drawing/2014/main" id="{00000000-0008-0000-0200-0000DD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58" name="Texto 17">
          <a:extLst>
            <a:ext uri="{FF2B5EF4-FFF2-40B4-BE49-F238E27FC236}">
              <a16:creationId xmlns:a16="http://schemas.microsoft.com/office/drawing/2014/main" id="{00000000-0008-0000-0200-0000DE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59" name="Text Box 143">
          <a:extLst>
            <a:ext uri="{FF2B5EF4-FFF2-40B4-BE49-F238E27FC236}">
              <a16:creationId xmlns:a16="http://schemas.microsoft.com/office/drawing/2014/main" id="{00000000-0008-0000-0200-0000DF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60" name="Text Box 144">
          <a:extLst>
            <a:ext uri="{FF2B5EF4-FFF2-40B4-BE49-F238E27FC236}">
              <a16:creationId xmlns:a16="http://schemas.microsoft.com/office/drawing/2014/main" id="{00000000-0008-0000-0200-0000E0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61" name="Text Box 145">
          <a:extLst>
            <a:ext uri="{FF2B5EF4-FFF2-40B4-BE49-F238E27FC236}">
              <a16:creationId xmlns:a16="http://schemas.microsoft.com/office/drawing/2014/main" id="{00000000-0008-0000-0200-0000E1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62" name="Text Box 146">
          <a:extLst>
            <a:ext uri="{FF2B5EF4-FFF2-40B4-BE49-F238E27FC236}">
              <a16:creationId xmlns:a16="http://schemas.microsoft.com/office/drawing/2014/main" id="{00000000-0008-0000-0200-0000E2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63" name="Text Box 147">
          <a:extLst>
            <a:ext uri="{FF2B5EF4-FFF2-40B4-BE49-F238E27FC236}">
              <a16:creationId xmlns:a16="http://schemas.microsoft.com/office/drawing/2014/main" id="{00000000-0008-0000-0200-0000E3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64" name="Text Box 148">
          <a:extLst>
            <a:ext uri="{FF2B5EF4-FFF2-40B4-BE49-F238E27FC236}">
              <a16:creationId xmlns:a16="http://schemas.microsoft.com/office/drawing/2014/main" id="{00000000-0008-0000-0200-0000E4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65" name="Text Box 149">
          <a:extLst>
            <a:ext uri="{FF2B5EF4-FFF2-40B4-BE49-F238E27FC236}">
              <a16:creationId xmlns:a16="http://schemas.microsoft.com/office/drawing/2014/main" id="{00000000-0008-0000-0200-0000E5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66" name="Text Box 150">
          <a:extLst>
            <a:ext uri="{FF2B5EF4-FFF2-40B4-BE49-F238E27FC236}">
              <a16:creationId xmlns:a16="http://schemas.microsoft.com/office/drawing/2014/main" id="{00000000-0008-0000-0200-0000E6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67" name="Text Box 151">
          <a:extLst>
            <a:ext uri="{FF2B5EF4-FFF2-40B4-BE49-F238E27FC236}">
              <a16:creationId xmlns:a16="http://schemas.microsoft.com/office/drawing/2014/main" id="{00000000-0008-0000-0200-0000E7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68" name="Text Box 152">
          <a:extLst>
            <a:ext uri="{FF2B5EF4-FFF2-40B4-BE49-F238E27FC236}">
              <a16:creationId xmlns:a16="http://schemas.microsoft.com/office/drawing/2014/main" id="{00000000-0008-0000-0200-0000E8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69" name="Text Box 153">
          <a:extLst>
            <a:ext uri="{FF2B5EF4-FFF2-40B4-BE49-F238E27FC236}">
              <a16:creationId xmlns:a16="http://schemas.microsoft.com/office/drawing/2014/main" id="{00000000-0008-0000-0200-0000E9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70" name="Text Box 154">
          <a:extLst>
            <a:ext uri="{FF2B5EF4-FFF2-40B4-BE49-F238E27FC236}">
              <a16:creationId xmlns:a16="http://schemas.microsoft.com/office/drawing/2014/main" id="{00000000-0008-0000-0200-0000EA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71" name="Text Box 155">
          <a:extLst>
            <a:ext uri="{FF2B5EF4-FFF2-40B4-BE49-F238E27FC236}">
              <a16:creationId xmlns:a16="http://schemas.microsoft.com/office/drawing/2014/main" id="{00000000-0008-0000-0200-0000EB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72" name="Text Box 156">
          <a:extLst>
            <a:ext uri="{FF2B5EF4-FFF2-40B4-BE49-F238E27FC236}">
              <a16:creationId xmlns:a16="http://schemas.microsoft.com/office/drawing/2014/main" id="{00000000-0008-0000-0200-0000EC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73" name="Texto 17">
          <a:extLst>
            <a:ext uri="{FF2B5EF4-FFF2-40B4-BE49-F238E27FC236}">
              <a16:creationId xmlns:a16="http://schemas.microsoft.com/office/drawing/2014/main" id="{00000000-0008-0000-0200-0000ED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74" name="Text Box 158">
          <a:extLst>
            <a:ext uri="{FF2B5EF4-FFF2-40B4-BE49-F238E27FC236}">
              <a16:creationId xmlns:a16="http://schemas.microsoft.com/office/drawing/2014/main" id="{00000000-0008-0000-0200-0000EE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75" name="Text Box 159">
          <a:extLst>
            <a:ext uri="{FF2B5EF4-FFF2-40B4-BE49-F238E27FC236}">
              <a16:creationId xmlns:a16="http://schemas.microsoft.com/office/drawing/2014/main" id="{00000000-0008-0000-0200-0000EF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76" name="Text Box 160">
          <a:extLst>
            <a:ext uri="{FF2B5EF4-FFF2-40B4-BE49-F238E27FC236}">
              <a16:creationId xmlns:a16="http://schemas.microsoft.com/office/drawing/2014/main" id="{00000000-0008-0000-0200-0000F0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77" name="Text Box 161">
          <a:extLst>
            <a:ext uri="{FF2B5EF4-FFF2-40B4-BE49-F238E27FC236}">
              <a16:creationId xmlns:a16="http://schemas.microsoft.com/office/drawing/2014/main" id="{00000000-0008-0000-0200-0000F1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78" name="Text Box 162">
          <a:extLst>
            <a:ext uri="{FF2B5EF4-FFF2-40B4-BE49-F238E27FC236}">
              <a16:creationId xmlns:a16="http://schemas.microsoft.com/office/drawing/2014/main" id="{00000000-0008-0000-0200-0000F2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79" name="Text Box 163">
          <a:extLst>
            <a:ext uri="{FF2B5EF4-FFF2-40B4-BE49-F238E27FC236}">
              <a16:creationId xmlns:a16="http://schemas.microsoft.com/office/drawing/2014/main" id="{00000000-0008-0000-0200-0000F3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80" name="Text Box 164">
          <a:extLst>
            <a:ext uri="{FF2B5EF4-FFF2-40B4-BE49-F238E27FC236}">
              <a16:creationId xmlns:a16="http://schemas.microsoft.com/office/drawing/2014/main" id="{00000000-0008-0000-0200-0000F4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81" name="Text Box 165">
          <a:extLst>
            <a:ext uri="{FF2B5EF4-FFF2-40B4-BE49-F238E27FC236}">
              <a16:creationId xmlns:a16="http://schemas.microsoft.com/office/drawing/2014/main" id="{00000000-0008-0000-0200-0000F5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82" name="Text Box 166">
          <a:extLst>
            <a:ext uri="{FF2B5EF4-FFF2-40B4-BE49-F238E27FC236}">
              <a16:creationId xmlns:a16="http://schemas.microsoft.com/office/drawing/2014/main" id="{00000000-0008-0000-0200-0000F6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83" name="Text Box 167">
          <a:extLst>
            <a:ext uri="{FF2B5EF4-FFF2-40B4-BE49-F238E27FC236}">
              <a16:creationId xmlns:a16="http://schemas.microsoft.com/office/drawing/2014/main" id="{00000000-0008-0000-0200-0000F7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84" name="Text Box 168">
          <a:extLst>
            <a:ext uri="{FF2B5EF4-FFF2-40B4-BE49-F238E27FC236}">
              <a16:creationId xmlns:a16="http://schemas.microsoft.com/office/drawing/2014/main" id="{00000000-0008-0000-0200-0000F8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85" name="Text Box 169">
          <a:extLst>
            <a:ext uri="{FF2B5EF4-FFF2-40B4-BE49-F238E27FC236}">
              <a16:creationId xmlns:a16="http://schemas.microsoft.com/office/drawing/2014/main" id="{00000000-0008-0000-0200-0000F9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86" name="Text Box 170">
          <a:extLst>
            <a:ext uri="{FF2B5EF4-FFF2-40B4-BE49-F238E27FC236}">
              <a16:creationId xmlns:a16="http://schemas.microsoft.com/office/drawing/2014/main" id="{00000000-0008-0000-0200-0000FA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87" name="Text Box 171">
          <a:extLst>
            <a:ext uri="{FF2B5EF4-FFF2-40B4-BE49-F238E27FC236}">
              <a16:creationId xmlns:a16="http://schemas.microsoft.com/office/drawing/2014/main" id="{00000000-0008-0000-0200-0000FB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88" name="Text Box 172">
          <a:extLst>
            <a:ext uri="{FF2B5EF4-FFF2-40B4-BE49-F238E27FC236}">
              <a16:creationId xmlns:a16="http://schemas.microsoft.com/office/drawing/2014/main" id="{00000000-0008-0000-0200-0000FC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89" name="Text Box 173">
          <a:extLst>
            <a:ext uri="{FF2B5EF4-FFF2-40B4-BE49-F238E27FC236}">
              <a16:creationId xmlns:a16="http://schemas.microsoft.com/office/drawing/2014/main" id="{00000000-0008-0000-0200-0000FD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90" name="Text Box 174">
          <a:extLst>
            <a:ext uri="{FF2B5EF4-FFF2-40B4-BE49-F238E27FC236}">
              <a16:creationId xmlns:a16="http://schemas.microsoft.com/office/drawing/2014/main" id="{00000000-0008-0000-0200-0000FE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91" name="Text Box 175">
          <a:extLst>
            <a:ext uri="{FF2B5EF4-FFF2-40B4-BE49-F238E27FC236}">
              <a16:creationId xmlns:a16="http://schemas.microsoft.com/office/drawing/2014/main" id="{00000000-0008-0000-0200-0000FF06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92" name="Text Box 176">
          <a:extLst>
            <a:ext uri="{FF2B5EF4-FFF2-40B4-BE49-F238E27FC236}">
              <a16:creationId xmlns:a16="http://schemas.microsoft.com/office/drawing/2014/main" id="{00000000-0008-0000-0200-00000007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19</xdr:row>
      <xdr:rowOff>98733</xdr:rowOff>
    </xdr:to>
    <xdr:sp macro="" textlink="">
      <xdr:nvSpPr>
        <xdr:cNvPr id="1793" name="Text Box 177">
          <a:extLst>
            <a:ext uri="{FF2B5EF4-FFF2-40B4-BE49-F238E27FC236}">
              <a16:creationId xmlns:a16="http://schemas.microsoft.com/office/drawing/2014/main" id="{00000000-0008-0000-0200-000001070000}"/>
            </a:ext>
          </a:extLst>
        </xdr:cNvPr>
        <xdr:cNvSpPr txBox="1">
          <a:spLocks noChangeArrowheads="1"/>
        </xdr:cNvSpPr>
      </xdr:nvSpPr>
      <xdr:spPr bwMode="auto">
        <a:xfrm>
          <a:off x="27336750" y="809625"/>
          <a:ext cx="85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1219200</xdr:colOff>
      <xdr:row>7</xdr:row>
      <xdr:rowOff>180975</xdr:rowOff>
    </xdr:from>
    <xdr:to>
      <xdr:col>31</xdr:col>
      <xdr:colOff>142316</xdr:colOff>
      <xdr:row>30</xdr:row>
      <xdr:rowOff>169133</xdr:rowOff>
    </xdr:to>
    <xdr:sp macro="" textlink="">
      <xdr:nvSpPr>
        <xdr:cNvPr id="1797" name="Text Box 178">
          <a:extLst>
            <a:ext uri="{FF2B5EF4-FFF2-40B4-BE49-F238E27FC236}">
              <a16:creationId xmlns:a16="http://schemas.microsoft.com/office/drawing/2014/main" id="{00000000-0008-0000-0200-000005070000}"/>
            </a:ext>
          </a:extLst>
        </xdr:cNvPr>
        <xdr:cNvSpPr txBox="1">
          <a:spLocks noChangeArrowheads="1"/>
        </xdr:cNvSpPr>
      </xdr:nvSpPr>
      <xdr:spPr bwMode="auto">
        <a:xfrm>
          <a:off x="30337125" y="3190875"/>
          <a:ext cx="9525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1219200</xdr:colOff>
      <xdr:row>47</xdr:row>
      <xdr:rowOff>0</xdr:rowOff>
    </xdr:from>
    <xdr:to>
      <xdr:col>31</xdr:col>
      <xdr:colOff>142316</xdr:colOff>
      <xdr:row>84</xdr:row>
      <xdr:rowOff>1247998</xdr:rowOff>
    </xdr:to>
    <xdr:sp macro="" textlink="">
      <xdr:nvSpPr>
        <xdr:cNvPr id="1804" name="Text Box 178">
          <a:extLst>
            <a:ext uri="{FF2B5EF4-FFF2-40B4-BE49-F238E27FC236}">
              <a16:creationId xmlns:a16="http://schemas.microsoft.com/office/drawing/2014/main" id="{00000000-0008-0000-0200-00000C070000}"/>
            </a:ext>
          </a:extLst>
        </xdr:cNvPr>
        <xdr:cNvSpPr txBox="1">
          <a:spLocks noChangeArrowheads="1"/>
        </xdr:cNvSpPr>
      </xdr:nvSpPr>
      <xdr:spPr bwMode="auto">
        <a:xfrm>
          <a:off x="30337125" y="48139350"/>
          <a:ext cx="9525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1219200</xdr:colOff>
      <xdr:row>47</xdr:row>
      <xdr:rowOff>0</xdr:rowOff>
    </xdr:from>
    <xdr:to>
      <xdr:col>31</xdr:col>
      <xdr:colOff>142316</xdr:colOff>
      <xdr:row>84</xdr:row>
      <xdr:rowOff>1247998</xdr:rowOff>
    </xdr:to>
    <xdr:sp macro="" textlink="">
      <xdr:nvSpPr>
        <xdr:cNvPr id="1805" name="Text Box 178">
          <a:extLst>
            <a:ext uri="{FF2B5EF4-FFF2-40B4-BE49-F238E27FC236}">
              <a16:creationId xmlns:a16="http://schemas.microsoft.com/office/drawing/2014/main" id="{00000000-0008-0000-0200-00000D070000}"/>
            </a:ext>
          </a:extLst>
        </xdr:cNvPr>
        <xdr:cNvSpPr txBox="1">
          <a:spLocks noChangeArrowheads="1"/>
        </xdr:cNvSpPr>
      </xdr:nvSpPr>
      <xdr:spPr bwMode="auto">
        <a:xfrm>
          <a:off x="30337125" y="48139350"/>
          <a:ext cx="9525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14</xdr:col>
      <xdr:colOff>0</xdr:colOff>
      <xdr:row>4</xdr:row>
      <xdr:rowOff>0</xdr:rowOff>
    </xdr:from>
    <xdr:to>
      <xdr:col>14</xdr:col>
      <xdr:colOff>85725</xdr:colOff>
      <xdr:row>4</xdr:row>
      <xdr:rowOff>95250</xdr:rowOff>
    </xdr:to>
    <xdr:sp macro="" textlink="">
      <xdr:nvSpPr>
        <xdr:cNvPr id="2" name="Texto 17">
          <a:extLst>
            <a:ext uri="{FF2B5EF4-FFF2-40B4-BE49-F238E27FC236}">
              <a16:creationId xmlns:a16="http://schemas.microsoft.com/office/drawing/2014/main" id="{00000000-0008-0000-0300-000002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 name="Text Box 32">
          <a:extLst>
            <a:ext uri="{FF2B5EF4-FFF2-40B4-BE49-F238E27FC236}">
              <a16:creationId xmlns:a16="http://schemas.microsoft.com/office/drawing/2014/main" id="{00000000-0008-0000-0300-000003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 name="Text Box 33">
          <a:extLst>
            <a:ext uri="{FF2B5EF4-FFF2-40B4-BE49-F238E27FC236}">
              <a16:creationId xmlns:a16="http://schemas.microsoft.com/office/drawing/2014/main" id="{00000000-0008-0000-0300-000004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5" name="Text Box 34">
          <a:extLst>
            <a:ext uri="{FF2B5EF4-FFF2-40B4-BE49-F238E27FC236}">
              <a16:creationId xmlns:a16="http://schemas.microsoft.com/office/drawing/2014/main" id="{00000000-0008-0000-0300-000005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6" name="Text Box 35">
          <a:extLst>
            <a:ext uri="{FF2B5EF4-FFF2-40B4-BE49-F238E27FC236}">
              <a16:creationId xmlns:a16="http://schemas.microsoft.com/office/drawing/2014/main" id="{00000000-0008-0000-0300-000006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7" name="Text Box 36">
          <a:extLst>
            <a:ext uri="{FF2B5EF4-FFF2-40B4-BE49-F238E27FC236}">
              <a16:creationId xmlns:a16="http://schemas.microsoft.com/office/drawing/2014/main" id="{00000000-0008-0000-0300-000007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8" name="Text Box 37">
          <a:extLst>
            <a:ext uri="{FF2B5EF4-FFF2-40B4-BE49-F238E27FC236}">
              <a16:creationId xmlns:a16="http://schemas.microsoft.com/office/drawing/2014/main" id="{00000000-0008-0000-0300-000008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9" name="Text Box 38">
          <a:extLst>
            <a:ext uri="{FF2B5EF4-FFF2-40B4-BE49-F238E27FC236}">
              <a16:creationId xmlns:a16="http://schemas.microsoft.com/office/drawing/2014/main" id="{00000000-0008-0000-0300-000009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10" name="Text Box 39">
          <a:extLst>
            <a:ext uri="{FF2B5EF4-FFF2-40B4-BE49-F238E27FC236}">
              <a16:creationId xmlns:a16="http://schemas.microsoft.com/office/drawing/2014/main" id="{00000000-0008-0000-0300-00000A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11" name="Text Box 40">
          <a:extLst>
            <a:ext uri="{FF2B5EF4-FFF2-40B4-BE49-F238E27FC236}">
              <a16:creationId xmlns:a16="http://schemas.microsoft.com/office/drawing/2014/main" id="{00000000-0008-0000-0300-00000B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12" name="Text Box 41">
          <a:extLst>
            <a:ext uri="{FF2B5EF4-FFF2-40B4-BE49-F238E27FC236}">
              <a16:creationId xmlns:a16="http://schemas.microsoft.com/office/drawing/2014/main" id="{00000000-0008-0000-0300-00000C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13" name="Text Box 42">
          <a:extLst>
            <a:ext uri="{FF2B5EF4-FFF2-40B4-BE49-F238E27FC236}">
              <a16:creationId xmlns:a16="http://schemas.microsoft.com/office/drawing/2014/main" id="{00000000-0008-0000-0300-00000D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14" name="Text Box 43">
          <a:extLst>
            <a:ext uri="{FF2B5EF4-FFF2-40B4-BE49-F238E27FC236}">
              <a16:creationId xmlns:a16="http://schemas.microsoft.com/office/drawing/2014/main" id="{00000000-0008-0000-0300-00000E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15" name="Text Box 44">
          <a:extLst>
            <a:ext uri="{FF2B5EF4-FFF2-40B4-BE49-F238E27FC236}">
              <a16:creationId xmlns:a16="http://schemas.microsoft.com/office/drawing/2014/main" id="{00000000-0008-0000-0300-00000F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16" name="Text Box 45">
          <a:extLst>
            <a:ext uri="{FF2B5EF4-FFF2-40B4-BE49-F238E27FC236}">
              <a16:creationId xmlns:a16="http://schemas.microsoft.com/office/drawing/2014/main" id="{00000000-0008-0000-0300-000010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17" name="Texto 17">
          <a:extLst>
            <a:ext uri="{FF2B5EF4-FFF2-40B4-BE49-F238E27FC236}">
              <a16:creationId xmlns:a16="http://schemas.microsoft.com/office/drawing/2014/main" id="{00000000-0008-0000-0300-000011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18" name="Text Box 75">
          <a:extLst>
            <a:ext uri="{FF2B5EF4-FFF2-40B4-BE49-F238E27FC236}">
              <a16:creationId xmlns:a16="http://schemas.microsoft.com/office/drawing/2014/main" id="{00000000-0008-0000-0300-000012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19" name="Text Box 76">
          <a:extLst>
            <a:ext uri="{FF2B5EF4-FFF2-40B4-BE49-F238E27FC236}">
              <a16:creationId xmlns:a16="http://schemas.microsoft.com/office/drawing/2014/main" id="{00000000-0008-0000-0300-000013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0" name="Text Box 77">
          <a:extLst>
            <a:ext uri="{FF2B5EF4-FFF2-40B4-BE49-F238E27FC236}">
              <a16:creationId xmlns:a16="http://schemas.microsoft.com/office/drawing/2014/main" id="{00000000-0008-0000-0300-000014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1" name="Text Box 78">
          <a:extLst>
            <a:ext uri="{FF2B5EF4-FFF2-40B4-BE49-F238E27FC236}">
              <a16:creationId xmlns:a16="http://schemas.microsoft.com/office/drawing/2014/main" id="{00000000-0008-0000-0300-000015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2" name="Text Box 79">
          <a:extLst>
            <a:ext uri="{FF2B5EF4-FFF2-40B4-BE49-F238E27FC236}">
              <a16:creationId xmlns:a16="http://schemas.microsoft.com/office/drawing/2014/main" id="{00000000-0008-0000-0300-000016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3" name="Text Box 80">
          <a:extLst>
            <a:ext uri="{FF2B5EF4-FFF2-40B4-BE49-F238E27FC236}">
              <a16:creationId xmlns:a16="http://schemas.microsoft.com/office/drawing/2014/main" id="{00000000-0008-0000-0300-000017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4" name="Text Box 81">
          <a:extLst>
            <a:ext uri="{FF2B5EF4-FFF2-40B4-BE49-F238E27FC236}">
              <a16:creationId xmlns:a16="http://schemas.microsoft.com/office/drawing/2014/main" id="{00000000-0008-0000-0300-000018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5" name="Text Box 82">
          <a:extLst>
            <a:ext uri="{FF2B5EF4-FFF2-40B4-BE49-F238E27FC236}">
              <a16:creationId xmlns:a16="http://schemas.microsoft.com/office/drawing/2014/main" id="{00000000-0008-0000-0300-000019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6" name="Text Box 83">
          <a:extLst>
            <a:ext uri="{FF2B5EF4-FFF2-40B4-BE49-F238E27FC236}">
              <a16:creationId xmlns:a16="http://schemas.microsoft.com/office/drawing/2014/main" id="{00000000-0008-0000-0300-00001A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7" name="Text Box 84">
          <a:extLst>
            <a:ext uri="{FF2B5EF4-FFF2-40B4-BE49-F238E27FC236}">
              <a16:creationId xmlns:a16="http://schemas.microsoft.com/office/drawing/2014/main" id="{00000000-0008-0000-0300-00001B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8" name="Text Box 85">
          <a:extLst>
            <a:ext uri="{FF2B5EF4-FFF2-40B4-BE49-F238E27FC236}">
              <a16:creationId xmlns:a16="http://schemas.microsoft.com/office/drawing/2014/main" id="{00000000-0008-0000-0300-00001C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9" name="Text Box 86">
          <a:extLst>
            <a:ext uri="{FF2B5EF4-FFF2-40B4-BE49-F238E27FC236}">
              <a16:creationId xmlns:a16="http://schemas.microsoft.com/office/drawing/2014/main" id="{00000000-0008-0000-0300-00001D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0" name="Text Box 87">
          <a:extLst>
            <a:ext uri="{FF2B5EF4-FFF2-40B4-BE49-F238E27FC236}">
              <a16:creationId xmlns:a16="http://schemas.microsoft.com/office/drawing/2014/main" id="{00000000-0008-0000-0300-00001E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1" name="Text Box 88">
          <a:extLst>
            <a:ext uri="{FF2B5EF4-FFF2-40B4-BE49-F238E27FC236}">
              <a16:creationId xmlns:a16="http://schemas.microsoft.com/office/drawing/2014/main" id="{00000000-0008-0000-0300-00001F00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32" name="Text Box 46">
          <a:extLst>
            <a:ext uri="{FF2B5EF4-FFF2-40B4-BE49-F238E27FC236}">
              <a16:creationId xmlns:a16="http://schemas.microsoft.com/office/drawing/2014/main" id="{00000000-0008-0000-0300-000020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33" name="Text Box 47">
          <a:extLst>
            <a:ext uri="{FF2B5EF4-FFF2-40B4-BE49-F238E27FC236}">
              <a16:creationId xmlns:a16="http://schemas.microsoft.com/office/drawing/2014/main" id="{00000000-0008-0000-0300-000021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34" name="Text Box 48">
          <a:extLst>
            <a:ext uri="{FF2B5EF4-FFF2-40B4-BE49-F238E27FC236}">
              <a16:creationId xmlns:a16="http://schemas.microsoft.com/office/drawing/2014/main" id="{00000000-0008-0000-0300-000022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35" name="Text Box 49">
          <a:extLst>
            <a:ext uri="{FF2B5EF4-FFF2-40B4-BE49-F238E27FC236}">
              <a16:creationId xmlns:a16="http://schemas.microsoft.com/office/drawing/2014/main" id="{00000000-0008-0000-0300-000023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36" name="Text Box 50">
          <a:extLst>
            <a:ext uri="{FF2B5EF4-FFF2-40B4-BE49-F238E27FC236}">
              <a16:creationId xmlns:a16="http://schemas.microsoft.com/office/drawing/2014/main" id="{00000000-0008-0000-0300-000024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37" name="Text Box 51">
          <a:extLst>
            <a:ext uri="{FF2B5EF4-FFF2-40B4-BE49-F238E27FC236}">
              <a16:creationId xmlns:a16="http://schemas.microsoft.com/office/drawing/2014/main" id="{00000000-0008-0000-0300-000025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38" name="Text Box 52">
          <a:extLst>
            <a:ext uri="{FF2B5EF4-FFF2-40B4-BE49-F238E27FC236}">
              <a16:creationId xmlns:a16="http://schemas.microsoft.com/office/drawing/2014/main" id="{00000000-0008-0000-0300-000026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39" name="Text Box 53">
          <a:extLst>
            <a:ext uri="{FF2B5EF4-FFF2-40B4-BE49-F238E27FC236}">
              <a16:creationId xmlns:a16="http://schemas.microsoft.com/office/drawing/2014/main" id="{00000000-0008-0000-0300-000027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40" name="Text Box 54">
          <a:extLst>
            <a:ext uri="{FF2B5EF4-FFF2-40B4-BE49-F238E27FC236}">
              <a16:creationId xmlns:a16="http://schemas.microsoft.com/office/drawing/2014/main" id="{00000000-0008-0000-0300-000028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41" name="Text Box 55">
          <a:extLst>
            <a:ext uri="{FF2B5EF4-FFF2-40B4-BE49-F238E27FC236}">
              <a16:creationId xmlns:a16="http://schemas.microsoft.com/office/drawing/2014/main" id="{00000000-0008-0000-0300-000029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42" name="Text Box 56">
          <a:extLst>
            <a:ext uri="{FF2B5EF4-FFF2-40B4-BE49-F238E27FC236}">
              <a16:creationId xmlns:a16="http://schemas.microsoft.com/office/drawing/2014/main" id="{00000000-0008-0000-0300-00002A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43" name="Text Box 57">
          <a:extLst>
            <a:ext uri="{FF2B5EF4-FFF2-40B4-BE49-F238E27FC236}">
              <a16:creationId xmlns:a16="http://schemas.microsoft.com/office/drawing/2014/main" id="{00000000-0008-0000-0300-00002B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44" name="Text Box 58">
          <a:extLst>
            <a:ext uri="{FF2B5EF4-FFF2-40B4-BE49-F238E27FC236}">
              <a16:creationId xmlns:a16="http://schemas.microsoft.com/office/drawing/2014/main" id="{00000000-0008-0000-0300-00002C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45" name="Text Box 59">
          <a:extLst>
            <a:ext uri="{FF2B5EF4-FFF2-40B4-BE49-F238E27FC236}">
              <a16:creationId xmlns:a16="http://schemas.microsoft.com/office/drawing/2014/main" id="{00000000-0008-0000-0300-00002D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46" name="Text Box 60">
          <a:extLst>
            <a:ext uri="{FF2B5EF4-FFF2-40B4-BE49-F238E27FC236}">
              <a16:creationId xmlns:a16="http://schemas.microsoft.com/office/drawing/2014/main" id="{00000000-0008-0000-0300-00002E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47" name="Text Box 61">
          <a:extLst>
            <a:ext uri="{FF2B5EF4-FFF2-40B4-BE49-F238E27FC236}">
              <a16:creationId xmlns:a16="http://schemas.microsoft.com/office/drawing/2014/main" id="{00000000-0008-0000-0300-00002F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48" name="Text Box 62">
          <a:extLst>
            <a:ext uri="{FF2B5EF4-FFF2-40B4-BE49-F238E27FC236}">
              <a16:creationId xmlns:a16="http://schemas.microsoft.com/office/drawing/2014/main" id="{00000000-0008-0000-0300-000030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49" name="Text Box 63">
          <a:extLst>
            <a:ext uri="{FF2B5EF4-FFF2-40B4-BE49-F238E27FC236}">
              <a16:creationId xmlns:a16="http://schemas.microsoft.com/office/drawing/2014/main" id="{00000000-0008-0000-0300-000031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0" name="Text Box 64">
          <a:extLst>
            <a:ext uri="{FF2B5EF4-FFF2-40B4-BE49-F238E27FC236}">
              <a16:creationId xmlns:a16="http://schemas.microsoft.com/office/drawing/2014/main" id="{00000000-0008-0000-0300-000032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1" name="Text Box 65">
          <a:extLst>
            <a:ext uri="{FF2B5EF4-FFF2-40B4-BE49-F238E27FC236}">
              <a16:creationId xmlns:a16="http://schemas.microsoft.com/office/drawing/2014/main" id="{00000000-0008-0000-0300-000033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2" name="Text Box 66">
          <a:extLst>
            <a:ext uri="{FF2B5EF4-FFF2-40B4-BE49-F238E27FC236}">
              <a16:creationId xmlns:a16="http://schemas.microsoft.com/office/drawing/2014/main" id="{00000000-0008-0000-0300-000034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3" name="Text Box 67">
          <a:extLst>
            <a:ext uri="{FF2B5EF4-FFF2-40B4-BE49-F238E27FC236}">
              <a16:creationId xmlns:a16="http://schemas.microsoft.com/office/drawing/2014/main" id="{00000000-0008-0000-0300-000035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4" name="Text Box 68">
          <a:extLst>
            <a:ext uri="{FF2B5EF4-FFF2-40B4-BE49-F238E27FC236}">
              <a16:creationId xmlns:a16="http://schemas.microsoft.com/office/drawing/2014/main" id="{00000000-0008-0000-0300-000036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5" name="Text Box 69">
          <a:extLst>
            <a:ext uri="{FF2B5EF4-FFF2-40B4-BE49-F238E27FC236}">
              <a16:creationId xmlns:a16="http://schemas.microsoft.com/office/drawing/2014/main" id="{00000000-0008-0000-0300-000037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6" name="Text Box 70">
          <a:extLst>
            <a:ext uri="{FF2B5EF4-FFF2-40B4-BE49-F238E27FC236}">
              <a16:creationId xmlns:a16="http://schemas.microsoft.com/office/drawing/2014/main" id="{00000000-0008-0000-0300-000038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7" name="Text Box 71">
          <a:extLst>
            <a:ext uri="{FF2B5EF4-FFF2-40B4-BE49-F238E27FC236}">
              <a16:creationId xmlns:a16="http://schemas.microsoft.com/office/drawing/2014/main" id="{00000000-0008-0000-0300-000039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8" name="Text Box 72">
          <a:extLst>
            <a:ext uri="{FF2B5EF4-FFF2-40B4-BE49-F238E27FC236}">
              <a16:creationId xmlns:a16="http://schemas.microsoft.com/office/drawing/2014/main" id="{00000000-0008-0000-0300-00003A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9" name="Text Box 73">
          <a:extLst>
            <a:ext uri="{FF2B5EF4-FFF2-40B4-BE49-F238E27FC236}">
              <a16:creationId xmlns:a16="http://schemas.microsoft.com/office/drawing/2014/main" id="{00000000-0008-0000-0300-00003B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0" name="Text Box 89">
          <a:extLst>
            <a:ext uri="{FF2B5EF4-FFF2-40B4-BE49-F238E27FC236}">
              <a16:creationId xmlns:a16="http://schemas.microsoft.com/office/drawing/2014/main" id="{00000000-0008-0000-0300-00003C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1" name="Text Box 90">
          <a:extLst>
            <a:ext uri="{FF2B5EF4-FFF2-40B4-BE49-F238E27FC236}">
              <a16:creationId xmlns:a16="http://schemas.microsoft.com/office/drawing/2014/main" id="{00000000-0008-0000-0300-00003D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2" name="Text Box 91">
          <a:extLst>
            <a:ext uri="{FF2B5EF4-FFF2-40B4-BE49-F238E27FC236}">
              <a16:creationId xmlns:a16="http://schemas.microsoft.com/office/drawing/2014/main" id="{00000000-0008-0000-0300-00003E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3" name="Text Box 92">
          <a:extLst>
            <a:ext uri="{FF2B5EF4-FFF2-40B4-BE49-F238E27FC236}">
              <a16:creationId xmlns:a16="http://schemas.microsoft.com/office/drawing/2014/main" id="{00000000-0008-0000-0300-00003F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4" name="Text Box 93">
          <a:extLst>
            <a:ext uri="{FF2B5EF4-FFF2-40B4-BE49-F238E27FC236}">
              <a16:creationId xmlns:a16="http://schemas.microsoft.com/office/drawing/2014/main" id="{00000000-0008-0000-0300-000040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5" name="Text Box 94">
          <a:extLst>
            <a:ext uri="{FF2B5EF4-FFF2-40B4-BE49-F238E27FC236}">
              <a16:creationId xmlns:a16="http://schemas.microsoft.com/office/drawing/2014/main" id="{00000000-0008-0000-0300-000041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6" name="Text Box 95">
          <a:extLst>
            <a:ext uri="{FF2B5EF4-FFF2-40B4-BE49-F238E27FC236}">
              <a16:creationId xmlns:a16="http://schemas.microsoft.com/office/drawing/2014/main" id="{00000000-0008-0000-0300-000042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7" name="Text Box 96">
          <a:extLst>
            <a:ext uri="{FF2B5EF4-FFF2-40B4-BE49-F238E27FC236}">
              <a16:creationId xmlns:a16="http://schemas.microsoft.com/office/drawing/2014/main" id="{00000000-0008-0000-0300-000043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8" name="Text Box 97">
          <a:extLst>
            <a:ext uri="{FF2B5EF4-FFF2-40B4-BE49-F238E27FC236}">
              <a16:creationId xmlns:a16="http://schemas.microsoft.com/office/drawing/2014/main" id="{00000000-0008-0000-0300-000044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9" name="Text Box 98">
          <a:extLst>
            <a:ext uri="{FF2B5EF4-FFF2-40B4-BE49-F238E27FC236}">
              <a16:creationId xmlns:a16="http://schemas.microsoft.com/office/drawing/2014/main" id="{00000000-0008-0000-0300-000045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70" name="Text Box 99">
          <a:extLst>
            <a:ext uri="{FF2B5EF4-FFF2-40B4-BE49-F238E27FC236}">
              <a16:creationId xmlns:a16="http://schemas.microsoft.com/office/drawing/2014/main" id="{00000000-0008-0000-0300-000046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71" name="Text Box 100">
          <a:extLst>
            <a:ext uri="{FF2B5EF4-FFF2-40B4-BE49-F238E27FC236}">
              <a16:creationId xmlns:a16="http://schemas.microsoft.com/office/drawing/2014/main" id="{00000000-0008-0000-0300-000047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72" name="Text Box 101">
          <a:extLst>
            <a:ext uri="{FF2B5EF4-FFF2-40B4-BE49-F238E27FC236}">
              <a16:creationId xmlns:a16="http://schemas.microsoft.com/office/drawing/2014/main" id="{00000000-0008-0000-0300-000048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73" name="Text Box 102">
          <a:extLst>
            <a:ext uri="{FF2B5EF4-FFF2-40B4-BE49-F238E27FC236}">
              <a16:creationId xmlns:a16="http://schemas.microsoft.com/office/drawing/2014/main" id="{00000000-0008-0000-0300-000049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74" name="Text Box 103">
          <a:extLst>
            <a:ext uri="{FF2B5EF4-FFF2-40B4-BE49-F238E27FC236}">
              <a16:creationId xmlns:a16="http://schemas.microsoft.com/office/drawing/2014/main" id="{00000000-0008-0000-0300-00004A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75" name="Text Box 104">
          <a:extLst>
            <a:ext uri="{FF2B5EF4-FFF2-40B4-BE49-F238E27FC236}">
              <a16:creationId xmlns:a16="http://schemas.microsoft.com/office/drawing/2014/main" id="{00000000-0008-0000-0300-00004B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76" name="Text Box 105">
          <a:extLst>
            <a:ext uri="{FF2B5EF4-FFF2-40B4-BE49-F238E27FC236}">
              <a16:creationId xmlns:a16="http://schemas.microsoft.com/office/drawing/2014/main" id="{00000000-0008-0000-0300-00004C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77" name="Text Box 106">
          <a:extLst>
            <a:ext uri="{FF2B5EF4-FFF2-40B4-BE49-F238E27FC236}">
              <a16:creationId xmlns:a16="http://schemas.microsoft.com/office/drawing/2014/main" id="{00000000-0008-0000-0300-00004D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78" name="Text Box 107">
          <a:extLst>
            <a:ext uri="{FF2B5EF4-FFF2-40B4-BE49-F238E27FC236}">
              <a16:creationId xmlns:a16="http://schemas.microsoft.com/office/drawing/2014/main" id="{00000000-0008-0000-0300-00004E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79" name="Text Box 108">
          <a:extLst>
            <a:ext uri="{FF2B5EF4-FFF2-40B4-BE49-F238E27FC236}">
              <a16:creationId xmlns:a16="http://schemas.microsoft.com/office/drawing/2014/main" id="{00000000-0008-0000-0300-00004F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80" name="Text Box 109">
          <a:extLst>
            <a:ext uri="{FF2B5EF4-FFF2-40B4-BE49-F238E27FC236}">
              <a16:creationId xmlns:a16="http://schemas.microsoft.com/office/drawing/2014/main" id="{00000000-0008-0000-0300-000050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81" name="Text Box 110">
          <a:extLst>
            <a:ext uri="{FF2B5EF4-FFF2-40B4-BE49-F238E27FC236}">
              <a16:creationId xmlns:a16="http://schemas.microsoft.com/office/drawing/2014/main" id="{00000000-0008-0000-0300-000051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82" name="Text Box 111">
          <a:extLst>
            <a:ext uri="{FF2B5EF4-FFF2-40B4-BE49-F238E27FC236}">
              <a16:creationId xmlns:a16="http://schemas.microsoft.com/office/drawing/2014/main" id="{00000000-0008-0000-0300-000052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83" name="Text Box 112">
          <a:extLst>
            <a:ext uri="{FF2B5EF4-FFF2-40B4-BE49-F238E27FC236}">
              <a16:creationId xmlns:a16="http://schemas.microsoft.com/office/drawing/2014/main" id="{00000000-0008-0000-0300-000053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84" name="Text Box 113">
          <a:extLst>
            <a:ext uri="{FF2B5EF4-FFF2-40B4-BE49-F238E27FC236}">
              <a16:creationId xmlns:a16="http://schemas.microsoft.com/office/drawing/2014/main" id="{00000000-0008-0000-0300-000054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85" name="Text Box 114">
          <a:extLst>
            <a:ext uri="{FF2B5EF4-FFF2-40B4-BE49-F238E27FC236}">
              <a16:creationId xmlns:a16="http://schemas.microsoft.com/office/drawing/2014/main" id="{00000000-0008-0000-0300-000055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86" name="Text Box 115">
          <a:extLst>
            <a:ext uri="{FF2B5EF4-FFF2-40B4-BE49-F238E27FC236}">
              <a16:creationId xmlns:a16="http://schemas.microsoft.com/office/drawing/2014/main" id="{00000000-0008-0000-0300-000056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87" name="Text Box 116">
          <a:extLst>
            <a:ext uri="{FF2B5EF4-FFF2-40B4-BE49-F238E27FC236}">
              <a16:creationId xmlns:a16="http://schemas.microsoft.com/office/drawing/2014/main" id="{00000000-0008-0000-0300-000057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88" name="Text Box 117">
          <a:extLst>
            <a:ext uri="{FF2B5EF4-FFF2-40B4-BE49-F238E27FC236}">
              <a16:creationId xmlns:a16="http://schemas.microsoft.com/office/drawing/2014/main" id="{00000000-0008-0000-0300-000058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89" name="Text Box 118">
          <a:extLst>
            <a:ext uri="{FF2B5EF4-FFF2-40B4-BE49-F238E27FC236}">
              <a16:creationId xmlns:a16="http://schemas.microsoft.com/office/drawing/2014/main" id="{00000000-0008-0000-0300-000059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90" name="Text Box 119">
          <a:extLst>
            <a:ext uri="{FF2B5EF4-FFF2-40B4-BE49-F238E27FC236}">
              <a16:creationId xmlns:a16="http://schemas.microsoft.com/office/drawing/2014/main" id="{00000000-0008-0000-0300-00005A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91" name="Text Box 120">
          <a:extLst>
            <a:ext uri="{FF2B5EF4-FFF2-40B4-BE49-F238E27FC236}">
              <a16:creationId xmlns:a16="http://schemas.microsoft.com/office/drawing/2014/main" id="{00000000-0008-0000-0300-00005B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92" name="Text Box 121">
          <a:extLst>
            <a:ext uri="{FF2B5EF4-FFF2-40B4-BE49-F238E27FC236}">
              <a16:creationId xmlns:a16="http://schemas.microsoft.com/office/drawing/2014/main" id="{00000000-0008-0000-0300-00005C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93" name="Text Box 122">
          <a:extLst>
            <a:ext uri="{FF2B5EF4-FFF2-40B4-BE49-F238E27FC236}">
              <a16:creationId xmlns:a16="http://schemas.microsoft.com/office/drawing/2014/main" id="{00000000-0008-0000-0300-00005D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94" name="Text Box 123">
          <a:extLst>
            <a:ext uri="{FF2B5EF4-FFF2-40B4-BE49-F238E27FC236}">
              <a16:creationId xmlns:a16="http://schemas.microsoft.com/office/drawing/2014/main" id="{00000000-0008-0000-0300-00005E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95" name="Text Box 124">
          <a:extLst>
            <a:ext uri="{FF2B5EF4-FFF2-40B4-BE49-F238E27FC236}">
              <a16:creationId xmlns:a16="http://schemas.microsoft.com/office/drawing/2014/main" id="{00000000-0008-0000-0300-00005F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96" name="Text Box 125">
          <a:extLst>
            <a:ext uri="{FF2B5EF4-FFF2-40B4-BE49-F238E27FC236}">
              <a16:creationId xmlns:a16="http://schemas.microsoft.com/office/drawing/2014/main" id="{00000000-0008-0000-0300-000060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97" name="Text Box 126">
          <a:extLst>
            <a:ext uri="{FF2B5EF4-FFF2-40B4-BE49-F238E27FC236}">
              <a16:creationId xmlns:a16="http://schemas.microsoft.com/office/drawing/2014/main" id="{00000000-0008-0000-0300-000061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98" name="Text Box 127">
          <a:extLst>
            <a:ext uri="{FF2B5EF4-FFF2-40B4-BE49-F238E27FC236}">
              <a16:creationId xmlns:a16="http://schemas.microsoft.com/office/drawing/2014/main" id="{00000000-0008-0000-0300-000062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99" name="Text Box 128">
          <a:extLst>
            <a:ext uri="{FF2B5EF4-FFF2-40B4-BE49-F238E27FC236}">
              <a16:creationId xmlns:a16="http://schemas.microsoft.com/office/drawing/2014/main" id="{00000000-0008-0000-0300-000063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00" name="Text Box 129">
          <a:extLst>
            <a:ext uri="{FF2B5EF4-FFF2-40B4-BE49-F238E27FC236}">
              <a16:creationId xmlns:a16="http://schemas.microsoft.com/office/drawing/2014/main" id="{00000000-0008-0000-0300-000064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01" name="Text Box 130">
          <a:extLst>
            <a:ext uri="{FF2B5EF4-FFF2-40B4-BE49-F238E27FC236}">
              <a16:creationId xmlns:a16="http://schemas.microsoft.com/office/drawing/2014/main" id="{00000000-0008-0000-0300-000065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02" name="Text Box 131">
          <a:extLst>
            <a:ext uri="{FF2B5EF4-FFF2-40B4-BE49-F238E27FC236}">
              <a16:creationId xmlns:a16="http://schemas.microsoft.com/office/drawing/2014/main" id="{00000000-0008-0000-0300-000066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03" name="Text Box 132">
          <a:extLst>
            <a:ext uri="{FF2B5EF4-FFF2-40B4-BE49-F238E27FC236}">
              <a16:creationId xmlns:a16="http://schemas.microsoft.com/office/drawing/2014/main" id="{00000000-0008-0000-0300-000067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04" name="Text Box 133">
          <a:extLst>
            <a:ext uri="{FF2B5EF4-FFF2-40B4-BE49-F238E27FC236}">
              <a16:creationId xmlns:a16="http://schemas.microsoft.com/office/drawing/2014/main" id="{00000000-0008-0000-0300-000068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05" name="Text Box 134">
          <a:extLst>
            <a:ext uri="{FF2B5EF4-FFF2-40B4-BE49-F238E27FC236}">
              <a16:creationId xmlns:a16="http://schemas.microsoft.com/office/drawing/2014/main" id="{00000000-0008-0000-0300-000069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06" name="Text Box 135">
          <a:extLst>
            <a:ext uri="{FF2B5EF4-FFF2-40B4-BE49-F238E27FC236}">
              <a16:creationId xmlns:a16="http://schemas.microsoft.com/office/drawing/2014/main" id="{00000000-0008-0000-0300-00006A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07" name="Text Box 136">
          <a:extLst>
            <a:ext uri="{FF2B5EF4-FFF2-40B4-BE49-F238E27FC236}">
              <a16:creationId xmlns:a16="http://schemas.microsoft.com/office/drawing/2014/main" id="{00000000-0008-0000-0300-00006B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08" name="Text Box 137">
          <a:extLst>
            <a:ext uri="{FF2B5EF4-FFF2-40B4-BE49-F238E27FC236}">
              <a16:creationId xmlns:a16="http://schemas.microsoft.com/office/drawing/2014/main" id="{00000000-0008-0000-0300-00006C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09" name="Text Box 138">
          <a:extLst>
            <a:ext uri="{FF2B5EF4-FFF2-40B4-BE49-F238E27FC236}">
              <a16:creationId xmlns:a16="http://schemas.microsoft.com/office/drawing/2014/main" id="{00000000-0008-0000-0300-00006D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10" name="Text Box 139">
          <a:extLst>
            <a:ext uri="{FF2B5EF4-FFF2-40B4-BE49-F238E27FC236}">
              <a16:creationId xmlns:a16="http://schemas.microsoft.com/office/drawing/2014/main" id="{00000000-0008-0000-0300-00006E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11" name="Text Box 140">
          <a:extLst>
            <a:ext uri="{FF2B5EF4-FFF2-40B4-BE49-F238E27FC236}">
              <a16:creationId xmlns:a16="http://schemas.microsoft.com/office/drawing/2014/main" id="{00000000-0008-0000-0300-00006F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12" name="Text Box 141">
          <a:extLst>
            <a:ext uri="{FF2B5EF4-FFF2-40B4-BE49-F238E27FC236}">
              <a16:creationId xmlns:a16="http://schemas.microsoft.com/office/drawing/2014/main" id="{00000000-0008-0000-0300-000070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13" name="Texto 17">
          <a:extLst>
            <a:ext uri="{FF2B5EF4-FFF2-40B4-BE49-F238E27FC236}">
              <a16:creationId xmlns:a16="http://schemas.microsoft.com/office/drawing/2014/main" id="{00000000-0008-0000-0300-000071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14" name="Text Box 143">
          <a:extLst>
            <a:ext uri="{FF2B5EF4-FFF2-40B4-BE49-F238E27FC236}">
              <a16:creationId xmlns:a16="http://schemas.microsoft.com/office/drawing/2014/main" id="{00000000-0008-0000-0300-000072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15" name="Text Box 144">
          <a:extLst>
            <a:ext uri="{FF2B5EF4-FFF2-40B4-BE49-F238E27FC236}">
              <a16:creationId xmlns:a16="http://schemas.microsoft.com/office/drawing/2014/main" id="{00000000-0008-0000-0300-000073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16" name="Text Box 145">
          <a:extLst>
            <a:ext uri="{FF2B5EF4-FFF2-40B4-BE49-F238E27FC236}">
              <a16:creationId xmlns:a16="http://schemas.microsoft.com/office/drawing/2014/main" id="{00000000-0008-0000-0300-000074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17" name="Text Box 146">
          <a:extLst>
            <a:ext uri="{FF2B5EF4-FFF2-40B4-BE49-F238E27FC236}">
              <a16:creationId xmlns:a16="http://schemas.microsoft.com/office/drawing/2014/main" id="{00000000-0008-0000-0300-000075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18" name="Text Box 147">
          <a:extLst>
            <a:ext uri="{FF2B5EF4-FFF2-40B4-BE49-F238E27FC236}">
              <a16:creationId xmlns:a16="http://schemas.microsoft.com/office/drawing/2014/main" id="{00000000-0008-0000-0300-000076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19" name="Text Box 148">
          <a:extLst>
            <a:ext uri="{FF2B5EF4-FFF2-40B4-BE49-F238E27FC236}">
              <a16:creationId xmlns:a16="http://schemas.microsoft.com/office/drawing/2014/main" id="{00000000-0008-0000-0300-000077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20" name="Text Box 149">
          <a:extLst>
            <a:ext uri="{FF2B5EF4-FFF2-40B4-BE49-F238E27FC236}">
              <a16:creationId xmlns:a16="http://schemas.microsoft.com/office/drawing/2014/main" id="{00000000-0008-0000-0300-000078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21" name="Text Box 150">
          <a:extLst>
            <a:ext uri="{FF2B5EF4-FFF2-40B4-BE49-F238E27FC236}">
              <a16:creationId xmlns:a16="http://schemas.microsoft.com/office/drawing/2014/main" id="{00000000-0008-0000-0300-000079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22" name="Text Box 151">
          <a:extLst>
            <a:ext uri="{FF2B5EF4-FFF2-40B4-BE49-F238E27FC236}">
              <a16:creationId xmlns:a16="http://schemas.microsoft.com/office/drawing/2014/main" id="{00000000-0008-0000-0300-00007A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23" name="Text Box 152">
          <a:extLst>
            <a:ext uri="{FF2B5EF4-FFF2-40B4-BE49-F238E27FC236}">
              <a16:creationId xmlns:a16="http://schemas.microsoft.com/office/drawing/2014/main" id="{00000000-0008-0000-0300-00007B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24" name="Text Box 153">
          <a:extLst>
            <a:ext uri="{FF2B5EF4-FFF2-40B4-BE49-F238E27FC236}">
              <a16:creationId xmlns:a16="http://schemas.microsoft.com/office/drawing/2014/main" id="{00000000-0008-0000-0300-00007C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25" name="Text Box 154">
          <a:extLst>
            <a:ext uri="{FF2B5EF4-FFF2-40B4-BE49-F238E27FC236}">
              <a16:creationId xmlns:a16="http://schemas.microsoft.com/office/drawing/2014/main" id="{00000000-0008-0000-0300-00007D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26" name="Text Box 155">
          <a:extLst>
            <a:ext uri="{FF2B5EF4-FFF2-40B4-BE49-F238E27FC236}">
              <a16:creationId xmlns:a16="http://schemas.microsoft.com/office/drawing/2014/main" id="{00000000-0008-0000-0300-00007E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27" name="Text Box 156">
          <a:extLst>
            <a:ext uri="{FF2B5EF4-FFF2-40B4-BE49-F238E27FC236}">
              <a16:creationId xmlns:a16="http://schemas.microsoft.com/office/drawing/2014/main" id="{00000000-0008-0000-0300-00007F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28" name="Texto 17">
          <a:extLst>
            <a:ext uri="{FF2B5EF4-FFF2-40B4-BE49-F238E27FC236}">
              <a16:creationId xmlns:a16="http://schemas.microsoft.com/office/drawing/2014/main" id="{00000000-0008-0000-0300-000080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29" name="Text Box 158">
          <a:extLst>
            <a:ext uri="{FF2B5EF4-FFF2-40B4-BE49-F238E27FC236}">
              <a16:creationId xmlns:a16="http://schemas.microsoft.com/office/drawing/2014/main" id="{00000000-0008-0000-0300-000081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30" name="Text Box 159">
          <a:extLst>
            <a:ext uri="{FF2B5EF4-FFF2-40B4-BE49-F238E27FC236}">
              <a16:creationId xmlns:a16="http://schemas.microsoft.com/office/drawing/2014/main" id="{00000000-0008-0000-0300-000082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31" name="Text Box 160">
          <a:extLst>
            <a:ext uri="{FF2B5EF4-FFF2-40B4-BE49-F238E27FC236}">
              <a16:creationId xmlns:a16="http://schemas.microsoft.com/office/drawing/2014/main" id="{00000000-0008-0000-0300-000083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32" name="Text Box 161">
          <a:extLst>
            <a:ext uri="{FF2B5EF4-FFF2-40B4-BE49-F238E27FC236}">
              <a16:creationId xmlns:a16="http://schemas.microsoft.com/office/drawing/2014/main" id="{00000000-0008-0000-0300-000084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33" name="Text Box 162">
          <a:extLst>
            <a:ext uri="{FF2B5EF4-FFF2-40B4-BE49-F238E27FC236}">
              <a16:creationId xmlns:a16="http://schemas.microsoft.com/office/drawing/2014/main" id="{00000000-0008-0000-0300-000085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34" name="Text Box 163">
          <a:extLst>
            <a:ext uri="{FF2B5EF4-FFF2-40B4-BE49-F238E27FC236}">
              <a16:creationId xmlns:a16="http://schemas.microsoft.com/office/drawing/2014/main" id="{00000000-0008-0000-0300-000086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35" name="Text Box 164">
          <a:extLst>
            <a:ext uri="{FF2B5EF4-FFF2-40B4-BE49-F238E27FC236}">
              <a16:creationId xmlns:a16="http://schemas.microsoft.com/office/drawing/2014/main" id="{00000000-0008-0000-0300-000087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36" name="Text Box 165">
          <a:extLst>
            <a:ext uri="{FF2B5EF4-FFF2-40B4-BE49-F238E27FC236}">
              <a16:creationId xmlns:a16="http://schemas.microsoft.com/office/drawing/2014/main" id="{00000000-0008-0000-0300-000088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37" name="Text Box 166">
          <a:extLst>
            <a:ext uri="{FF2B5EF4-FFF2-40B4-BE49-F238E27FC236}">
              <a16:creationId xmlns:a16="http://schemas.microsoft.com/office/drawing/2014/main" id="{00000000-0008-0000-0300-000089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38" name="Text Box 167">
          <a:extLst>
            <a:ext uri="{FF2B5EF4-FFF2-40B4-BE49-F238E27FC236}">
              <a16:creationId xmlns:a16="http://schemas.microsoft.com/office/drawing/2014/main" id="{00000000-0008-0000-0300-00008A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39" name="Text Box 168">
          <a:extLst>
            <a:ext uri="{FF2B5EF4-FFF2-40B4-BE49-F238E27FC236}">
              <a16:creationId xmlns:a16="http://schemas.microsoft.com/office/drawing/2014/main" id="{00000000-0008-0000-0300-00008B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40" name="Text Box 169">
          <a:extLst>
            <a:ext uri="{FF2B5EF4-FFF2-40B4-BE49-F238E27FC236}">
              <a16:creationId xmlns:a16="http://schemas.microsoft.com/office/drawing/2014/main" id="{00000000-0008-0000-0300-00008C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41" name="Text Box 170">
          <a:extLst>
            <a:ext uri="{FF2B5EF4-FFF2-40B4-BE49-F238E27FC236}">
              <a16:creationId xmlns:a16="http://schemas.microsoft.com/office/drawing/2014/main" id="{00000000-0008-0000-0300-00008D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42" name="Text Box 171">
          <a:extLst>
            <a:ext uri="{FF2B5EF4-FFF2-40B4-BE49-F238E27FC236}">
              <a16:creationId xmlns:a16="http://schemas.microsoft.com/office/drawing/2014/main" id="{00000000-0008-0000-0300-00008E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43" name="Text Box 172">
          <a:extLst>
            <a:ext uri="{FF2B5EF4-FFF2-40B4-BE49-F238E27FC236}">
              <a16:creationId xmlns:a16="http://schemas.microsoft.com/office/drawing/2014/main" id="{00000000-0008-0000-0300-00008F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44" name="Text Box 173">
          <a:extLst>
            <a:ext uri="{FF2B5EF4-FFF2-40B4-BE49-F238E27FC236}">
              <a16:creationId xmlns:a16="http://schemas.microsoft.com/office/drawing/2014/main" id="{00000000-0008-0000-0300-000090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45" name="Text Box 174">
          <a:extLst>
            <a:ext uri="{FF2B5EF4-FFF2-40B4-BE49-F238E27FC236}">
              <a16:creationId xmlns:a16="http://schemas.microsoft.com/office/drawing/2014/main" id="{00000000-0008-0000-0300-000091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46" name="Text Box 175">
          <a:extLst>
            <a:ext uri="{FF2B5EF4-FFF2-40B4-BE49-F238E27FC236}">
              <a16:creationId xmlns:a16="http://schemas.microsoft.com/office/drawing/2014/main" id="{00000000-0008-0000-0300-000092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47" name="Text Box 176">
          <a:extLst>
            <a:ext uri="{FF2B5EF4-FFF2-40B4-BE49-F238E27FC236}">
              <a16:creationId xmlns:a16="http://schemas.microsoft.com/office/drawing/2014/main" id="{00000000-0008-0000-0300-000093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48" name="Text Box 177">
          <a:extLst>
            <a:ext uri="{FF2B5EF4-FFF2-40B4-BE49-F238E27FC236}">
              <a16:creationId xmlns:a16="http://schemas.microsoft.com/office/drawing/2014/main" id="{00000000-0008-0000-0300-000094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149" name="Text Box 178">
          <a:extLst>
            <a:ext uri="{FF2B5EF4-FFF2-40B4-BE49-F238E27FC236}">
              <a16:creationId xmlns:a16="http://schemas.microsoft.com/office/drawing/2014/main" id="{00000000-0008-0000-0300-00009500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50" name="Texto 17">
          <a:extLst>
            <a:ext uri="{FF2B5EF4-FFF2-40B4-BE49-F238E27FC236}">
              <a16:creationId xmlns:a16="http://schemas.microsoft.com/office/drawing/2014/main" id="{00000000-0008-0000-0300-000096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51" name="Text Box 32">
          <a:extLst>
            <a:ext uri="{FF2B5EF4-FFF2-40B4-BE49-F238E27FC236}">
              <a16:creationId xmlns:a16="http://schemas.microsoft.com/office/drawing/2014/main" id="{00000000-0008-0000-0300-000097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52" name="Text Box 33">
          <a:extLst>
            <a:ext uri="{FF2B5EF4-FFF2-40B4-BE49-F238E27FC236}">
              <a16:creationId xmlns:a16="http://schemas.microsoft.com/office/drawing/2014/main" id="{00000000-0008-0000-0300-000098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53" name="Text Box 34">
          <a:extLst>
            <a:ext uri="{FF2B5EF4-FFF2-40B4-BE49-F238E27FC236}">
              <a16:creationId xmlns:a16="http://schemas.microsoft.com/office/drawing/2014/main" id="{00000000-0008-0000-0300-000099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54" name="Text Box 35">
          <a:extLst>
            <a:ext uri="{FF2B5EF4-FFF2-40B4-BE49-F238E27FC236}">
              <a16:creationId xmlns:a16="http://schemas.microsoft.com/office/drawing/2014/main" id="{00000000-0008-0000-0300-00009A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55" name="Text Box 36">
          <a:extLst>
            <a:ext uri="{FF2B5EF4-FFF2-40B4-BE49-F238E27FC236}">
              <a16:creationId xmlns:a16="http://schemas.microsoft.com/office/drawing/2014/main" id="{00000000-0008-0000-0300-00009B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56" name="Text Box 37">
          <a:extLst>
            <a:ext uri="{FF2B5EF4-FFF2-40B4-BE49-F238E27FC236}">
              <a16:creationId xmlns:a16="http://schemas.microsoft.com/office/drawing/2014/main" id="{00000000-0008-0000-0300-00009C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57" name="Text Box 38">
          <a:extLst>
            <a:ext uri="{FF2B5EF4-FFF2-40B4-BE49-F238E27FC236}">
              <a16:creationId xmlns:a16="http://schemas.microsoft.com/office/drawing/2014/main" id="{00000000-0008-0000-0300-00009D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58" name="Text Box 39">
          <a:extLst>
            <a:ext uri="{FF2B5EF4-FFF2-40B4-BE49-F238E27FC236}">
              <a16:creationId xmlns:a16="http://schemas.microsoft.com/office/drawing/2014/main" id="{00000000-0008-0000-0300-00009E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59" name="Text Box 40">
          <a:extLst>
            <a:ext uri="{FF2B5EF4-FFF2-40B4-BE49-F238E27FC236}">
              <a16:creationId xmlns:a16="http://schemas.microsoft.com/office/drawing/2014/main" id="{00000000-0008-0000-0300-00009F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60" name="Text Box 41">
          <a:extLst>
            <a:ext uri="{FF2B5EF4-FFF2-40B4-BE49-F238E27FC236}">
              <a16:creationId xmlns:a16="http://schemas.microsoft.com/office/drawing/2014/main" id="{00000000-0008-0000-0300-0000A0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61" name="Text Box 42">
          <a:extLst>
            <a:ext uri="{FF2B5EF4-FFF2-40B4-BE49-F238E27FC236}">
              <a16:creationId xmlns:a16="http://schemas.microsoft.com/office/drawing/2014/main" id="{00000000-0008-0000-0300-0000A1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62" name="Text Box 43">
          <a:extLst>
            <a:ext uri="{FF2B5EF4-FFF2-40B4-BE49-F238E27FC236}">
              <a16:creationId xmlns:a16="http://schemas.microsoft.com/office/drawing/2014/main" id="{00000000-0008-0000-0300-0000A2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63" name="Text Box 44">
          <a:extLst>
            <a:ext uri="{FF2B5EF4-FFF2-40B4-BE49-F238E27FC236}">
              <a16:creationId xmlns:a16="http://schemas.microsoft.com/office/drawing/2014/main" id="{00000000-0008-0000-0300-0000A3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64" name="Text Box 45">
          <a:extLst>
            <a:ext uri="{FF2B5EF4-FFF2-40B4-BE49-F238E27FC236}">
              <a16:creationId xmlns:a16="http://schemas.microsoft.com/office/drawing/2014/main" id="{00000000-0008-0000-0300-0000A4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65" name="Texto 17">
          <a:extLst>
            <a:ext uri="{FF2B5EF4-FFF2-40B4-BE49-F238E27FC236}">
              <a16:creationId xmlns:a16="http://schemas.microsoft.com/office/drawing/2014/main" id="{00000000-0008-0000-0300-0000A5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66" name="Text Box 75">
          <a:extLst>
            <a:ext uri="{FF2B5EF4-FFF2-40B4-BE49-F238E27FC236}">
              <a16:creationId xmlns:a16="http://schemas.microsoft.com/office/drawing/2014/main" id="{00000000-0008-0000-0300-0000A6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67" name="Text Box 76">
          <a:extLst>
            <a:ext uri="{FF2B5EF4-FFF2-40B4-BE49-F238E27FC236}">
              <a16:creationId xmlns:a16="http://schemas.microsoft.com/office/drawing/2014/main" id="{00000000-0008-0000-0300-0000A7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68" name="Text Box 77">
          <a:extLst>
            <a:ext uri="{FF2B5EF4-FFF2-40B4-BE49-F238E27FC236}">
              <a16:creationId xmlns:a16="http://schemas.microsoft.com/office/drawing/2014/main" id="{00000000-0008-0000-0300-0000A8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69" name="Text Box 78">
          <a:extLst>
            <a:ext uri="{FF2B5EF4-FFF2-40B4-BE49-F238E27FC236}">
              <a16:creationId xmlns:a16="http://schemas.microsoft.com/office/drawing/2014/main" id="{00000000-0008-0000-0300-0000A9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70" name="Text Box 79">
          <a:extLst>
            <a:ext uri="{FF2B5EF4-FFF2-40B4-BE49-F238E27FC236}">
              <a16:creationId xmlns:a16="http://schemas.microsoft.com/office/drawing/2014/main" id="{00000000-0008-0000-0300-0000AA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71" name="Text Box 80">
          <a:extLst>
            <a:ext uri="{FF2B5EF4-FFF2-40B4-BE49-F238E27FC236}">
              <a16:creationId xmlns:a16="http://schemas.microsoft.com/office/drawing/2014/main" id="{00000000-0008-0000-0300-0000AB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72" name="Text Box 81">
          <a:extLst>
            <a:ext uri="{FF2B5EF4-FFF2-40B4-BE49-F238E27FC236}">
              <a16:creationId xmlns:a16="http://schemas.microsoft.com/office/drawing/2014/main" id="{00000000-0008-0000-0300-0000AC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73" name="Text Box 82">
          <a:extLst>
            <a:ext uri="{FF2B5EF4-FFF2-40B4-BE49-F238E27FC236}">
              <a16:creationId xmlns:a16="http://schemas.microsoft.com/office/drawing/2014/main" id="{00000000-0008-0000-0300-0000AD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74" name="Text Box 83">
          <a:extLst>
            <a:ext uri="{FF2B5EF4-FFF2-40B4-BE49-F238E27FC236}">
              <a16:creationId xmlns:a16="http://schemas.microsoft.com/office/drawing/2014/main" id="{00000000-0008-0000-0300-0000AE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75" name="Text Box 84">
          <a:extLst>
            <a:ext uri="{FF2B5EF4-FFF2-40B4-BE49-F238E27FC236}">
              <a16:creationId xmlns:a16="http://schemas.microsoft.com/office/drawing/2014/main" id="{00000000-0008-0000-0300-0000AF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76" name="Text Box 85">
          <a:extLst>
            <a:ext uri="{FF2B5EF4-FFF2-40B4-BE49-F238E27FC236}">
              <a16:creationId xmlns:a16="http://schemas.microsoft.com/office/drawing/2014/main" id="{00000000-0008-0000-0300-0000B0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77" name="Text Box 86">
          <a:extLst>
            <a:ext uri="{FF2B5EF4-FFF2-40B4-BE49-F238E27FC236}">
              <a16:creationId xmlns:a16="http://schemas.microsoft.com/office/drawing/2014/main" id="{00000000-0008-0000-0300-0000B1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78" name="Text Box 87">
          <a:extLst>
            <a:ext uri="{FF2B5EF4-FFF2-40B4-BE49-F238E27FC236}">
              <a16:creationId xmlns:a16="http://schemas.microsoft.com/office/drawing/2014/main" id="{00000000-0008-0000-0300-0000B2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79" name="Text Box 88">
          <a:extLst>
            <a:ext uri="{FF2B5EF4-FFF2-40B4-BE49-F238E27FC236}">
              <a16:creationId xmlns:a16="http://schemas.microsoft.com/office/drawing/2014/main" id="{00000000-0008-0000-0300-0000B3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80" name="Texto 17">
          <a:extLst>
            <a:ext uri="{FF2B5EF4-FFF2-40B4-BE49-F238E27FC236}">
              <a16:creationId xmlns:a16="http://schemas.microsoft.com/office/drawing/2014/main" id="{00000000-0008-0000-0300-0000B4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81" name="Text Box 32">
          <a:extLst>
            <a:ext uri="{FF2B5EF4-FFF2-40B4-BE49-F238E27FC236}">
              <a16:creationId xmlns:a16="http://schemas.microsoft.com/office/drawing/2014/main" id="{00000000-0008-0000-0300-0000B5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82" name="Text Box 33">
          <a:extLst>
            <a:ext uri="{FF2B5EF4-FFF2-40B4-BE49-F238E27FC236}">
              <a16:creationId xmlns:a16="http://schemas.microsoft.com/office/drawing/2014/main" id="{00000000-0008-0000-0300-0000B6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83" name="Text Box 34">
          <a:extLst>
            <a:ext uri="{FF2B5EF4-FFF2-40B4-BE49-F238E27FC236}">
              <a16:creationId xmlns:a16="http://schemas.microsoft.com/office/drawing/2014/main" id="{00000000-0008-0000-0300-0000B7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84" name="Text Box 35">
          <a:extLst>
            <a:ext uri="{FF2B5EF4-FFF2-40B4-BE49-F238E27FC236}">
              <a16:creationId xmlns:a16="http://schemas.microsoft.com/office/drawing/2014/main" id="{00000000-0008-0000-0300-0000B8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85" name="Text Box 36">
          <a:extLst>
            <a:ext uri="{FF2B5EF4-FFF2-40B4-BE49-F238E27FC236}">
              <a16:creationId xmlns:a16="http://schemas.microsoft.com/office/drawing/2014/main" id="{00000000-0008-0000-0300-0000B9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86" name="Text Box 37">
          <a:extLst>
            <a:ext uri="{FF2B5EF4-FFF2-40B4-BE49-F238E27FC236}">
              <a16:creationId xmlns:a16="http://schemas.microsoft.com/office/drawing/2014/main" id="{00000000-0008-0000-0300-0000BA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87" name="Text Box 38">
          <a:extLst>
            <a:ext uri="{FF2B5EF4-FFF2-40B4-BE49-F238E27FC236}">
              <a16:creationId xmlns:a16="http://schemas.microsoft.com/office/drawing/2014/main" id="{00000000-0008-0000-0300-0000BB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88" name="Text Box 39">
          <a:extLst>
            <a:ext uri="{FF2B5EF4-FFF2-40B4-BE49-F238E27FC236}">
              <a16:creationId xmlns:a16="http://schemas.microsoft.com/office/drawing/2014/main" id="{00000000-0008-0000-0300-0000BC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89" name="Text Box 40">
          <a:extLst>
            <a:ext uri="{FF2B5EF4-FFF2-40B4-BE49-F238E27FC236}">
              <a16:creationId xmlns:a16="http://schemas.microsoft.com/office/drawing/2014/main" id="{00000000-0008-0000-0300-0000BD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90" name="Text Box 41">
          <a:extLst>
            <a:ext uri="{FF2B5EF4-FFF2-40B4-BE49-F238E27FC236}">
              <a16:creationId xmlns:a16="http://schemas.microsoft.com/office/drawing/2014/main" id="{00000000-0008-0000-0300-0000BE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91" name="Text Box 42">
          <a:extLst>
            <a:ext uri="{FF2B5EF4-FFF2-40B4-BE49-F238E27FC236}">
              <a16:creationId xmlns:a16="http://schemas.microsoft.com/office/drawing/2014/main" id="{00000000-0008-0000-0300-0000BF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92" name="Text Box 43">
          <a:extLst>
            <a:ext uri="{FF2B5EF4-FFF2-40B4-BE49-F238E27FC236}">
              <a16:creationId xmlns:a16="http://schemas.microsoft.com/office/drawing/2014/main" id="{00000000-0008-0000-0300-0000C0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93" name="Text Box 44">
          <a:extLst>
            <a:ext uri="{FF2B5EF4-FFF2-40B4-BE49-F238E27FC236}">
              <a16:creationId xmlns:a16="http://schemas.microsoft.com/office/drawing/2014/main" id="{00000000-0008-0000-0300-0000C1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94" name="Text Box 45">
          <a:extLst>
            <a:ext uri="{FF2B5EF4-FFF2-40B4-BE49-F238E27FC236}">
              <a16:creationId xmlns:a16="http://schemas.microsoft.com/office/drawing/2014/main" id="{00000000-0008-0000-0300-0000C2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95" name="Texto 17">
          <a:extLst>
            <a:ext uri="{FF2B5EF4-FFF2-40B4-BE49-F238E27FC236}">
              <a16:creationId xmlns:a16="http://schemas.microsoft.com/office/drawing/2014/main" id="{00000000-0008-0000-0300-0000C3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96" name="Text Box 75">
          <a:extLst>
            <a:ext uri="{FF2B5EF4-FFF2-40B4-BE49-F238E27FC236}">
              <a16:creationId xmlns:a16="http://schemas.microsoft.com/office/drawing/2014/main" id="{00000000-0008-0000-0300-0000C4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97" name="Text Box 76">
          <a:extLst>
            <a:ext uri="{FF2B5EF4-FFF2-40B4-BE49-F238E27FC236}">
              <a16:creationId xmlns:a16="http://schemas.microsoft.com/office/drawing/2014/main" id="{00000000-0008-0000-0300-0000C5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98" name="Text Box 77">
          <a:extLst>
            <a:ext uri="{FF2B5EF4-FFF2-40B4-BE49-F238E27FC236}">
              <a16:creationId xmlns:a16="http://schemas.microsoft.com/office/drawing/2014/main" id="{00000000-0008-0000-0300-0000C6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199" name="Text Box 78">
          <a:extLst>
            <a:ext uri="{FF2B5EF4-FFF2-40B4-BE49-F238E27FC236}">
              <a16:creationId xmlns:a16="http://schemas.microsoft.com/office/drawing/2014/main" id="{00000000-0008-0000-0300-0000C7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200" name="Text Box 79">
          <a:extLst>
            <a:ext uri="{FF2B5EF4-FFF2-40B4-BE49-F238E27FC236}">
              <a16:creationId xmlns:a16="http://schemas.microsoft.com/office/drawing/2014/main" id="{00000000-0008-0000-0300-0000C8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201" name="Text Box 80">
          <a:extLst>
            <a:ext uri="{FF2B5EF4-FFF2-40B4-BE49-F238E27FC236}">
              <a16:creationId xmlns:a16="http://schemas.microsoft.com/office/drawing/2014/main" id="{00000000-0008-0000-0300-0000C9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202" name="Text Box 81">
          <a:extLst>
            <a:ext uri="{FF2B5EF4-FFF2-40B4-BE49-F238E27FC236}">
              <a16:creationId xmlns:a16="http://schemas.microsoft.com/office/drawing/2014/main" id="{00000000-0008-0000-0300-0000CA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203" name="Text Box 82">
          <a:extLst>
            <a:ext uri="{FF2B5EF4-FFF2-40B4-BE49-F238E27FC236}">
              <a16:creationId xmlns:a16="http://schemas.microsoft.com/office/drawing/2014/main" id="{00000000-0008-0000-0300-0000CB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204" name="Text Box 83">
          <a:extLst>
            <a:ext uri="{FF2B5EF4-FFF2-40B4-BE49-F238E27FC236}">
              <a16:creationId xmlns:a16="http://schemas.microsoft.com/office/drawing/2014/main" id="{00000000-0008-0000-0300-0000CC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205" name="Text Box 84">
          <a:extLst>
            <a:ext uri="{FF2B5EF4-FFF2-40B4-BE49-F238E27FC236}">
              <a16:creationId xmlns:a16="http://schemas.microsoft.com/office/drawing/2014/main" id="{00000000-0008-0000-0300-0000CD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206" name="Text Box 85">
          <a:extLst>
            <a:ext uri="{FF2B5EF4-FFF2-40B4-BE49-F238E27FC236}">
              <a16:creationId xmlns:a16="http://schemas.microsoft.com/office/drawing/2014/main" id="{00000000-0008-0000-0300-0000CE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207" name="Text Box 86">
          <a:extLst>
            <a:ext uri="{FF2B5EF4-FFF2-40B4-BE49-F238E27FC236}">
              <a16:creationId xmlns:a16="http://schemas.microsoft.com/office/drawing/2014/main" id="{00000000-0008-0000-0300-0000CF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208" name="Text Box 87">
          <a:extLst>
            <a:ext uri="{FF2B5EF4-FFF2-40B4-BE49-F238E27FC236}">
              <a16:creationId xmlns:a16="http://schemas.microsoft.com/office/drawing/2014/main" id="{00000000-0008-0000-0300-0000D0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209" name="Text Box 88">
          <a:extLst>
            <a:ext uri="{FF2B5EF4-FFF2-40B4-BE49-F238E27FC236}">
              <a16:creationId xmlns:a16="http://schemas.microsoft.com/office/drawing/2014/main" id="{00000000-0008-0000-0300-0000D100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10" name="Texto 17">
          <a:extLst>
            <a:ext uri="{FF2B5EF4-FFF2-40B4-BE49-F238E27FC236}">
              <a16:creationId xmlns:a16="http://schemas.microsoft.com/office/drawing/2014/main" id="{00000000-0008-0000-0300-0000D2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11" name="Text Box 32">
          <a:extLst>
            <a:ext uri="{FF2B5EF4-FFF2-40B4-BE49-F238E27FC236}">
              <a16:creationId xmlns:a16="http://schemas.microsoft.com/office/drawing/2014/main" id="{00000000-0008-0000-0300-0000D3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12" name="Text Box 33">
          <a:extLst>
            <a:ext uri="{FF2B5EF4-FFF2-40B4-BE49-F238E27FC236}">
              <a16:creationId xmlns:a16="http://schemas.microsoft.com/office/drawing/2014/main" id="{00000000-0008-0000-0300-0000D4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13" name="Text Box 34">
          <a:extLst>
            <a:ext uri="{FF2B5EF4-FFF2-40B4-BE49-F238E27FC236}">
              <a16:creationId xmlns:a16="http://schemas.microsoft.com/office/drawing/2014/main" id="{00000000-0008-0000-0300-0000D5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14" name="Text Box 35">
          <a:extLst>
            <a:ext uri="{FF2B5EF4-FFF2-40B4-BE49-F238E27FC236}">
              <a16:creationId xmlns:a16="http://schemas.microsoft.com/office/drawing/2014/main" id="{00000000-0008-0000-0300-0000D6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15" name="Text Box 36">
          <a:extLst>
            <a:ext uri="{FF2B5EF4-FFF2-40B4-BE49-F238E27FC236}">
              <a16:creationId xmlns:a16="http://schemas.microsoft.com/office/drawing/2014/main" id="{00000000-0008-0000-0300-0000D7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16" name="Text Box 37">
          <a:extLst>
            <a:ext uri="{FF2B5EF4-FFF2-40B4-BE49-F238E27FC236}">
              <a16:creationId xmlns:a16="http://schemas.microsoft.com/office/drawing/2014/main" id="{00000000-0008-0000-0300-0000D8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17" name="Text Box 38">
          <a:extLst>
            <a:ext uri="{FF2B5EF4-FFF2-40B4-BE49-F238E27FC236}">
              <a16:creationId xmlns:a16="http://schemas.microsoft.com/office/drawing/2014/main" id="{00000000-0008-0000-0300-0000D9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18" name="Text Box 39">
          <a:extLst>
            <a:ext uri="{FF2B5EF4-FFF2-40B4-BE49-F238E27FC236}">
              <a16:creationId xmlns:a16="http://schemas.microsoft.com/office/drawing/2014/main" id="{00000000-0008-0000-0300-0000DA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19" name="Text Box 40">
          <a:extLst>
            <a:ext uri="{FF2B5EF4-FFF2-40B4-BE49-F238E27FC236}">
              <a16:creationId xmlns:a16="http://schemas.microsoft.com/office/drawing/2014/main" id="{00000000-0008-0000-0300-0000DB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20" name="Text Box 41">
          <a:extLst>
            <a:ext uri="{FF2B5EF4-FFF2-40B4-BE49-F238E27FC236}">
              <a16:creationId xmlns:a16="http://schemas.microsoft.com/office/drawing/2014/main" id="{00000000-0008-0000-0300-0000DC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21" name="Text Box 42">
          <a:extLst>
            <a:ext uri="{FF2B5EF4-FFF2-40B4-BE49-F238E27FC236}">
              <a16:creationId xmlns:a16="http://schemas.microsoft.com/office/drawing/2014/main" id="{00000000-0008-0000-0300-0000DD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22" name="Text Box 43">
          <a:extLst>
            <a:ext uri="{FF2B5EF4-FFF2-40B4-BE49-F238E27FC236}">
              <a16:creationId xmlns:a16="http://schemas.microsoft.com/office/drawing/2014/main" id="{00000000-0008-0000-0300-0000DE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23" name="Text Box 44">
          <a:extLst>
            <a:ext uri="{FF2B5EF4-FFF2-40B4-BE49-F238E27FC236}">
              <a16:creationId xmlns:a16="http://schemas.microsoft.com/office/drawing/2014/main" id="{00000000-0008-0000-0300-0000DF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24" name="Text Box 45">
          <a:extLst>
            <a:ext uri="{FF2B5EF4-FFF2-40B4-BE49-F238E27FC236}">
              <a16:creationId xmlns:a16="http://schemas.microsoft.com/office/drawing/2014/main" id="{00000000-0008-0000-0300-0000E0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25" name="Texto 17">
          <a:extLst>
            <a:ext uri="{FF2B5EF4-FFF2-40B4-BE49-F238E27FC236}">
              <a16:creationId xmlns:a16="http://schemas.microsoft.com/office/drawing/2014/main" id="{00000000-0008-0000-0300-0000E1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26" name="Text Box 75">
          <a:extLst>
            <a:ext uri="{FF2B5EF4-FFF2-40B4-BE49-F238E27FC236}">
              <a16:creationId xmlns:a16="http://schemas.microsoft.com/office/drawing/2014/main" id="{00000000-0008-0000-0300-0000E2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27" name="Text Box 76">
          <a:extLst>
            <a:ext uri="{FF2B5EF4-FFF2-40B4-BE49-F238E27FC236}">
              <a16:creationId xmlns:a16="http://schemas.microsoft.com/office/drawing/2014/main" id="{00000000-0008-0000-0300-0000E3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28" name="Text Box 77">
          <a:extLst>
            <a:ext uri="{FF2B5EF4-FFF2-40B4-BE49-F238E27FC236}">
              <a16:creationId xmlns:a16="http://schemas.microsoft.com/office/drawing/2014/main" id="{00000000-0008-0000-0300-0000E4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29" name="Text Box 78">
          <a:extLst>
            <a:ext uri="{FF2B5EF4-FFF2-40B4-BE49-F238E27FC236}">
              <a16:creationId xmlns:a16="http://schemas.microsoft.com/office/drawing/2014/main" id="{00000000-0008-0000-0300-0000E5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30" name="Text Box 79">
          <a:extLst>
            <a:ext uri="{FF2B5EF4-FFF2-40B4-BE49-F238E27FC236}">
              <a16:creationId xmlns:a16="http://schemas.microsoft.com/office/drawing/2014/main" id="{00000000-0008-0000-0300-0000E6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31" name="Text Box 80">
          <a:extLst>
            <a:ext uri="{FF2B5EF4-FFF2-40B4-BE49-F238E27FC236}">
              <a16:creationId xmlns:a16="http://schemas.microsoft.com/office/drawing/2014/main" id="{00000000-0008-0000-0300-0000E7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32" name="Text Box 81">
          <a:extLst>
            <a:ext uri="{FF2B5EF4-FFF2-40B4-BE49-F238E27FC236}">
              <a16:creationId xmlns:a16="http://schemas.microsoft.com/office/drawing/2014/main" id="{00000000-0008-0000-0300-0000E8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33" name="Text Box 82">
          <a:extLst>
            <a:ext uri="{FF2B5EF4-FFF2-40B4-BE49-F238E27FC236}">
              <a16:creationId xmlns:a16="http://schemas.microsoft.com/office/drawing/2014/main" id="{00000000-0008-0000-0300-0000E9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34" name="Text Box 83">
          <a:extLst>
            <a:ext uri="{FF2B5EF4-FFF2-40B4-BE49-F238E27FC236}">
              <a16:creationId xmlns:a16="http://schemas.microsoft.com/office/drawing/2014/main" id="{00000000-0008-0000-0300-0000EA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35" name="Text Box 84">
          <a:extLst>
            <a:ext uri="{FF2B5EF4-FFF2-40B4-BE49-F238E27FC236}">
              <a16:creationId xmlns:a16="http://schemas.microsoft.com/office/drawing/2014/main" id="{00000000-0008-0000-0300-0000EB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36" name="Text Box 85">
          <a:extLst>
            <a:ext uri="{FF2B5EF4-FFF2-40B4-BE49-F238E27FC236}">
              <a16:creationId xmlns:a16="http://schemas.microsoft.com/office/drawing/2014/main" id="{00000000-0008-0000-0300-0000EC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37" name="Text Box 86">
          <a:extLst>
            <a:ext uri="{FF2B5EF4-FFF2-40B4-BE49-F238E27FC236}">
              <a16:creationId xmlns:a16="http://schemas.microsoft.com/office/drawing/2014/main" id="{00000000-0008-0000-0300-0000ED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38" name="Text Box 87">
          <a:extLst>
            <a:ext uri="{FF2B5EF4-FFF2-40B4-BE49-F238E27FC236}">
              <a16:creationId xmlns:a16="http://schemas.microsoft.com/office/drawing/2014/main" id="{00000000-0008-0000-0300-0000EE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39" name="Text Box 88">
          <a:extLst>
            <a:ext uri="{FF2B5EF4-FFF2-40B4-BE49-F238E27FC236}">
              <a16:creationId xmlns:a16="http://schemas.microsoft.com/office/drawing/2014/main" id="{00000000-0008-0000-0300-0000EF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40" name="Texto 17">
          <a:extLst>
            <a:ext uri="{FF2B5EF4-FFF2-40B4-BE49-F238E27FC236}">
              <a16:creationId xmlns:a16="http://schemas.microsoft.com/office/drawing/2014/main" id="{00000000-0008-0000-0300-0000F0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41" name="Text Box 32">
          <a:extLst>
            <a:ext uri="{FF2B5EF4-FFF2-40B4-BE49-F238E27FC236}">
              <a16:creationId xmlns:a16="http://schemas.microsoft.com/office/drawing/2014/main" id="{00000000-0008-0000-0300-0000F1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42" name="Text Box 33">
          <a:extLst>
            <a:ext uri="{FF2B5EF4-FFF2-40B4-BE49-F238E27FC236}">
              <a16:creationId xmlns:a16="http://schemas.microsoft.com/office/drawing/2014/main" id="{00000000-0008-0000-0300-0000F2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43" name="Text Box 34">
          <a:extLst>
            <a:ext uri="{FF2B5EF4-FFF2-40B4-BE49-F238E27FC236}">
              <a16:creationId xmlns:a16="http://schemas.microsoft.com/office/drawing/2014/main" id="{00000000-0008-0000-0300-0000F3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44" name="Text Box 35">
          <a:extLst>
            <a:ext uri="{FF2B5EF4-FFF2-40B4-BE49-F238E27FC236}">
              <a16:creationId xmlns:a16="http://schemas.microsoft.com/office/drawing/2014/main" id="{00000000-0008-0000-0300-0000F4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45" name="Text Box 36">
          <a:extLst>
            <a:ext uri="{FF2B5EF4-FFF2-40B4-BE49-F238E27FC236}">
              <a16:creationId xmlns:a16="http://schemas.microsoft.com/office/drawing/2014/main" id="{00000000-0008-0000-0300-0000F5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46" name="Text Box 37">
          <a:extLst>
            <a:ext uri="{FF2B5EF4-FFF2-40B4-BE49-F238E27FC236}">
              <a16:creationId xmlns:a16="http://schemas.microsoft.com/office/drawing/2014/main" id="{00000000-0008-0000-0300-0000F6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47" name="Text Box 38">
          <a:extLst>
            <a:ext uri="{FF2B5EF4-FFF2-40B4-BE49-F238E27FC236}">
              <a16:creationId xmlns:a16="http://schemas.microsoft.com/office/drawing/2014/main" id="{00000000-0008-0000-0300-0000F7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48" name="Text Box 39">
          <a:extLst>
            <a:ext uri="{FF2B5EF4-FFF2-40B4-BE49-F238E27FC236}">
              <a16:creationId xmlns:a16="http://schemas.microsoft.com/office/drawing/2014/main" id="{00000000-0008-0000-0300-0000F8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49" name="Text Box 40">
          <a:extLst>
            <a:ext uri="{FF2B5EF4-FFF2-40B4-BE49-F238E27FC236}">
              <a16:creationId xmlns:a16="http://schemas.microsoft.com/office/drawing/2014/main" id="{00000000-0008-0000-0300-0000F9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50" name="Text Box 41">
          <a:extLst>
            <a:ext uri="{FF2B5EF4-FFF2-40B4-BE49-F238E27FC236}">
              <a16:creationId xmlns:a16="http://schemas.microsoft.com/office/drawing/2014/main" id="{00000000-0008-0000-0300-0000FA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51" name="Text Box 42">
          <a:extLst>
            <a:ext uri="{FF2B5EF4-FFF2-40B4-BE49-F238E27FC236}">
              <a16:creationId xmlns:a16="http://schemas.microsoft.com/office/drawing/2014/main" id="{00000000-0008-0000-0300-0000FB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52" name="Text Box 43">
          <a:extLst>
            <a:ext uri="{FF2B5EF4-FFF2-40B4-BE49-F238E27FC236}">
              <a16:creationId xmlns:a16="http://schemas.microsoft.com/office/drawing/2014/main" id="{00000000-0008-0000-0300-0000FC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53" name="Text Box 44">
          <a:extLst>
            <a:ext uri="{FF2B5EF4-FFF2-40B4-BE49-F238E27FC236}">
              <a16:creationId xmlns:a16="http://schemas.microsoft.com/office/drawing/2014/main" id="{00000000-0008-0000-0300-0000FD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54" name="Text Box 45">
          <a:extLst>
            <a:ext uri="{FF2B5EF4-FFF2-40B4-BE49-F238E27FC236}">
              <a16:creationId xmlns:a16="http://schemas.microsoft.com/office/drawing/2014/main" id="{00000000-0008-0000-0300-0000FE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55" name="Texto 17">
          <a:extLst>
            <a:ext uri="{FF2B5EF4-FFF2-40B4-BE49-F238E27FC236}">
              <a16:creationId xmlns:a16="http://schemas.microsoft.com/office/drawing/2014/main" id="{00000000-0008-0000-0300-0000FF00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56" name="Text Box 75">
          <a:extLst>
            <a:ext uri="{FF2B5EF4-FFF2-40B4-BE49-F238E27FC236}">
              <a16:creationId xmlns:a16="http://schemas.microsoft.com/office/drawing/2014/main" id="{00000000-0008-0000-0300-00000001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57" name="Text Box 76">
          <a:extLst>
            <a:ext uri="{FF2B5EF4-FFF2-40B4-BE49-F238E27FC236}">
              <a16:creationId xmlns:a16="http://schemas.microsoft.com/office/drawing/2014/main" id="{00000000-0008-0000-0300-00000101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58" name="Text Box 77">
          <a:extLst>
            <a:ext uri="{FF2B5EF4-FFF2-40B4-BE49-F238E27FC236}">
              <a16:creationId xmlns:a16="http://schemas.microsoft.com/office/drawing/2014/main" id="{00000000-0008-0000-0300-00000201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59" name="Text Box 78">
          <a:extLst>
            <a:ext uri="{FF2B5EF4-FFF2-40B4-BE49-F238E27FC236}">
              <a16:creationId xmlns:a16="http://schemas.microsoft.com/office/drawing/2014/main" id="{00000000-0008-0000-0300-00000301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60" name="Text Box 79">
          <a:extLst>
            <a:ext uri="{FF2B5EF4-FFF2-40B4-BE49-F238E27FC236}">
              <a16:creationId xmlns:a16="http://schemas.microsoft.com/office/drawing/2014/main" id="{00000000-0008-0000-0300-00000401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61" name="Text Box 80">
          <a:extLst>
            <a:ext uri="{FF2B5EF4-FFF2-40B4-BE49-F238E27FC236}">
              <a16:creationId xmlns:a16="http://schemas.microsoft.com/office/drawing/2014/main" id="{00000000-0008-0000-0300-00000501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62" name="Text Box 81">
          <a:extLst>
            <a:ext uri="{FF2B5EF4-FFF2-40B4-BE49-F238E27FC236}">
              <a16:creationId xmlns:a16="http://schemas.microsoft.com/office/drawing/2014/main" id="{00000000-0008-0000-0300-00000601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63" name="Text Box 82">
          <a:extLst>
            <a:ext uri="{FF2B5EF4-FFF2-40B4-BE49-F238E27FC236}">
              <a16:creationId xmlns:a16="http://schemas.microsoft.com/office/drawing/2014/main" id="{00000000-0008-0000-0300-00000701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64" name="Text Box 83">
          <a:extLst>
            <a:ext uri="{FF2B5EF4-FFF2-40B4-BE49-F238E27FC236}">
              <a16:creationId xmlns:a16="http://schemas.microsoft.com/office/drawing/2014/main" id="{00000000-0008-0000-0300-00000801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65" name="Text Box 84">
          <a:extLst>
            <a:ext uri="{FF2B5EF4-FFF2-40B4-BE49-F238E27FC236}">
              <a16:creationId xmlns:a16="http://schemas.microsoft.com/office/drawing/2014/main" id="{00000000-0008-0000-0300-00000901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66" name="Text Box 85">
          <a:extLst>
            <a:ext uri="{FF2B5EF4-FFF2-40B4-BE49-F238E27FC236}">
              <a16:creationId xmlns:a16="http://schemas.microsoft.com/office/drawing/2014/main" id="{00000000-0008-0000-0300-00000A01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67" name="Text Box 86">
          <a:extLst>
            <a:ext uri="{FF2B5EF4-FFF2-40B4-BE49-F238E27FC236}">
              <a16:creationId xmlns:a16="http://schemas.microsoft.com/office/drawing/2014/main" id="{00000000-0008-0000-0300-00000B01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68" name="Text Box 87">
          <a:extLst>
            <a:ext uri="{FF2B5EF4-FFF2-40B4-BE49-F238E27FC236}">
              <a16:creationId xmlns:a16="http://schemas.microsoft.com/office/drawing/2014/main" id="{00000000-0008-0000-0300-00000C01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xdr:row>
      <xdr:rowOff>0</xdr:rowOff>
    </xdr:from>
    <xdr:to>
      <xdr:col>29</xdr:col>
      <xdr:colOff>85725</xdr:colOff>
      <xdr:row>4</xdr:row>
      <xdr:rowOff>95250</xdr:rowOff>
    </xdr:to>
    <xdr:sp macro="" textlink="">
      <xdr:nvSpPr>
        <xdr:cNvPr id="269" name="Text Box 88">
          <a:extLst>
            <a:ext uri="{FF2B5EF4-FFF2-40B4-BE49-F238E27FC236}">
              <a16:creationId xmlns:a16="http://schemas.microsoft.com/office/drawing/2014/main" id="{00000000-0008-0000-0300-00000D010000}"/>
            </a:ext>
          </a:extLst>
        </xdr:cNvPr>
        <xdr:cNvSpPr txBox="1">
          <a:spLocks noChangeArrowheads="1"/>
        </xdr:cNvSpPr>
      </xdr:nvSpPr>
      <xdr:spPr bwMode="auto">
        <a:xfrm>
          <a:off x="34023300"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70" name="Texto 17">
          <a:extLst>
            <a:ext uri="{FF2B5EF4-FFF2-40B4-BE49-F238E27FC236}">
              <a16:creationId xmlns:a16="http://schemas.microsoft.com/office/drawing/2014/main" id="{00000000-0008-0000-0300-00000E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71" name="Text Box 32">
          <a:extLst>
            <a:ext uri="{FF2B5EF4-FFF2-40B4-BE49-F238E27FC236}">
              <a16:creationId xmlns:a16="http://schemas.microsoft.com/office/drawing/2014/main" id="{00000000-0008-0000-0300-00000F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72" name="Text Box 33">
          <a:extLst>
            <a:ext uri="{FF2B5EF4-FFF2-40B4-BE49-F238E27FC236}">
              <a16:creationId xmlns:a16="http://schemas.microsoft.com/office/drawing/2014/main" id="{00000000-0008-0000-0300-000010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73" name="Text Box 34">
          <a:extLst>
            <a:ext uri="{FF2B5EF4-FFF2-40B4-BE49-F238E27FC236}">
              <a16:creationId xmlns:a16="http://schemas.microsoft.com/office/drawing/2014/main" id="{00000000-0008-0000-0300-000011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74" name="Text Box 35">
          <a:extLst>
            <a:ext uri="{FF2B5EF4-FFF2-40B4-BE49-F238E27FC236}">
              <a16:creationId xmlns:a16="http://schemas.microsoft.com/office/drawing/2014/main" id="{00000000-0008-0000-0300-000012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75" name="Text Box 36">
          <a:extLst>
            <a:ext uri="{FF2B5EF4-FFF2-40B4-BE49-F238E27FC236}">
              <a16:creationId xmlns:a16="http://schemas.microsoft.com/office/drawing/2014/main" id="{00000000-0008-0000-0300-000013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76" name="Text Box 37">
          <a:extLst>
            <a:ext uri="{FF2B5EF4-FFF2-40B4-BE49-F238E27FC236}">
              <a16:creationId xmlns:a16="http://schemas.microsoft.com/office/drawing/2014/main" id="{00000000-0008-0000-0300-000014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77" name="Text Box 38">
          <a:extLst>
            <a:ext uri="{FF2B5EF4-FFF2-40B4-BE49-F238E27FC236}">
              <a16:creationId xmlns:a16="http://schemas.microsoft.com/office/drawing/2014/main" id="{00000000-0008-0000-0300-000015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78" name="Text Box 39">
          <a:extLst>
            <a:ext uri="{FF2B5EF4-FFF2-40B4-BE49-F238E27FC236}">
              <a16:creationId xmlns:a16="http://schemas.microsoft.com/office/drawing/2014/main" id="{00000000-0008-0000-0300-000016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79" name="Text Box 40">
          <a:extLst>
            <a:ext uri="{FF2B5EF4-FFF2-40B4-BE49-F238E27FC236}">
              <a16:creationId xmlns:a16="http://schemas.microsoft.com/office/drawing/2014/main" id="{00000000-0008-0000-0300-000017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80" name="Text Box 41">
          <a:extLst>
            <a:ext uri="{FF2B5EF4-FFF2-40B4-BE49-F238E27FC236}">
              <a16:creationId xmlns:a16="http://schemas.microsoft.com/office/drawing/2014/main" id="{00000000-0008-0000-0300-000018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81" name="Text Box 42">
          <a:extLst>
            <a:ext uri="{FF2B5EF4-FFF2-40B4-BE49-F238E27FC236}">
              <a16:creationId xmlns:a16="http://schemas.microsoft.com/office/drawing/2014/main" id="{00000000-0008-0000-0300-000019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82" name="Text Box 43">
          <a:extLst>
            <a:ext uri="{FF2B5EF4-FFF2-40B4-BE49-F238E27FC236}">
              <a16:creationId xmlns:a16="http://schemas.microsoft.com/office/drawing/2014/main" id="{00000000-0008-0000-0300-00001A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83" name="Text Box 44">
          <a:extLst>
            <a:ext uri="{FF2B5EF4-FFF2-40B4-BE49-F238E27FC236}">
              <a16:creationId xmlns:a16="http://schemas.microsoft.com/office/drawing/2014/main" id="{00000000-0008-0000-0300-00001B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84" name="Text Box 45">
          <a:extLst>
            <a:ext uri="{FF2B5EF4-FFF2-40B4-BE49-F238E27FC236}">
              <a16:creationId xmlns:a16="http://schemas.microsoft.com/office/drawing/2014/main" id="{00000000-0008-0000-0300-00001C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85" name="Texto 17">
          <a:extLst>
            <a:ext uri="{FF2B5EF4-FFF2-40B4-BE49-F238E27FC236}">
              <a16:creationId xmlns:a16="http://schemas.microsoft.com/office/drawing/2014/main" id="{00000000-0008-0000-0300-00001D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86" name="Text Box 75">
          <a:extLst>
            <a:ext uri="{FF2B5EF4-FFF2-40B4-BE49-F238E27FC236}">
              <a16:creationId xmlns:a16="http://schemas.microsoft.com/office/drawing/2014/main" id="{00000000-0008-0000-0300-00001E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87" name="Text Box 76">
          <a:extLst>
            <a:ext uri="{FF2B5EF4-FFF2-40B4-BE49-F238E27FC236}">
              <a16:creationId xmlns:a16="http://schemas.microsoft.com/office/drawing/2014/main" id="{00000000-0008-0000-0300-00001F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88" name="Text Box 77">
          <a:extLst>
            <a:ext uri="{FF2B5EF4-FFF2-40B4-BE49-F238E27FC236}">
              <a16:creationId xmlns:a16="http://schemas.microsoft.com/office/drawing/2014/main" id="{00000000-0008-0000-0300-000020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89" name="Text Box 78">
          <a:extLst>
            <a:ext uri="{FF2B5EF4-FFF2-40B4-BE49-F238E27FC236}">
              <a16:creationId xmlns:a16="http://schemas.microsoft.com/office/drawing/2014/main" id="{00000000-0008-0000-0300-000021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90" name="Text Box 79">
          <a:extLst>
            <a:ext uri="{FF2B5EF4-FFF2-40B4-BE49-F238E27FC236}">
              <a16:creationId xmlns:a16="http://schemas.microsoft.com/office/drawing/2014/main" id="{00000000-0008-0000-0300-000022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91" name="Text Box 80">
          <a:extLst>
            <a:ext uri="{FF2B5EF4-FFF2-40B4-BE49-F238E27FC236}">
              <a16:creationId xmlns:a16="http://schemas.microsoft.com/office/drawing/2014/main" id="{00000000-0008-0000-0300-000023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92" name="Text Box 81">
          <a:extLst>
            <a:ext uri="{FF2B5EF4-FFF2-40B4-BE49-F238E27FC236}">
              <a16:creationId xmlns:a16="http://schemas.microsoft.com/office/drawing/2014/main" id="{00000000-0008-0000-0300-000024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93" name="Text Box 82">
          <a:extLst>
            <a:ext uri="{FF2B5EF4-FFF2-40B4-BE49-F238E27FC236}">
              <a16:creationId xmlns:a16="http://schemas.microsoft.com/office/drawing/2014/main" id="{00000000-0008-0000-0300-000025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94" name="Text Box 83">
          <a:extLst>
            <a:ext uri="{FF2B5EF4-FFF2-40B4-BE49-F238E27FC236}">
              <a16:creationId xmlns:a16="http://schemas.microsoft.com/office/drawing/2014/main" id="{00000000-0008-0000-0300-000026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95" name="Text Box 84">
          <a:extLst>
            <a:ext uri="{FF2B5EF4-FFF2-40B4-BE49-F238E27FC236}">
              <a16:creationId xmlns:a16="http://schemas.microsoft.com/office/drawing/2014/main" id="{00000000-0008-0000-0300-000027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96" name="Text Box 85">
          <a:extLst>
            <a:ext uri="{FF2B5EF4-FFF2-40B4-BE49-F238E27FC236}">
              <a16:creationId xmlns:a16="http://schemas.microsoft.com/office/drawing/2014/main" id="{00000000-0008-0000-0300-000028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97" name="Text Box 86">
          <a:extLst>
            <a:ext uri="{FF2B5EF4-FFF2-40B4-BE49-F238E27FC236}">
              <a16:creationId xmlns:a16="http://schemas.microsoft.com/office/drawing/2014/main" id="{00000000-0008-0000-0300-000029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98" name="Text Box 87">
          <a:extLst>
            <a:ext uri="{FF2B5EF4-FFF2-40B4-BE49-F238E27FC236}">
              <a16:creationId xmlns:a16="http://schemas.microsoft.com/office/drawing/2014/main" id="{00000000-0008-0000-0300-00002A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299" name="Text Box 88">
          <a:extLst>
            <a:ext uri="{FF2B5EF4-FFF2-40B4-BE49-F238E27FC236}">
              <a16:creationId xmlns:a16="http://schemas.microsoft.com/office/drawing/2014/main" id="{00000000-0008-0000-0300-00002B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00" name="Texto 17">
          <a:extLst>
            <a:ext uri="{FF2B5EF4-FFF2-40B4-BE49-F238E27FC236}">
              <a16:creationId xmlns:a16="http://schemas.microsoft.com/office/drawing/2014/main" id="{00000000-0008-0000-0300-00002C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01" name="Text Box 32">
          <a:extLst>
            <a:ext uri="{FF2B5EF4-FFF2-40B4-BE49-F238E27FC236}">
              <a16:creationId xmlns:a16="http://schemas.microsoft.com/office/drawing/2014/main" id="{00000000-0008-0000-0300-00002D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02" name="Text Box 33">
          <a:extLst>
            <a:ext uri="{FF2B5EF4-FFF2-40B4-BE49-F238E27FC236}">
              <a16:creationId xmlns:a16="http://schemas.microsoft.com/office/drawing/2014/main" id="{00000000-0008-0000-0300-00002E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03" name="Text Box 34">
          <a:extLst>
            <a:ext uri="{FF2B5EF4-FFF2-40B4-BE49-F238E27FC236}">
              <a16:creationId xmlns:a16="http://schemas.microsoft.com/office/drawing/2014/main" id="{00000000-0008-0000-0300-00002F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04" name="Text Box 35">
          <a:extLst>
            <a:ext uri="{FF2B5EF4-FFF2-40B4-BE49-F238E27FC236}">
              <a16:creationId xmlns:a16="http://schemas.microsoft.com/office/drawing/2014/main" id="{00000000-0008-0000-0300-000030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05" name="Text Box 36">
          <a:extLst>
            <a:ext uri="{FF2B5EF4-FFF2-40B4-BE49-F238E27FC236}">
              <a16:creationId xmlns:a16="http://schemas.microsoft.com/office/drawing/2014/main" id="{00000000-0008-0000-0300-000031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06" name="Text Box 37">
          <a:extLst>
            <a:ext uri="{FF2B5EF4-FFF2-40B4-BE49-F238E27FC236}">
              <a16:creationId xmlns:a16="http://schemas.microsoft.com/office/drawing/2014/main" id="{00000000-0008-0000-0300-000032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07" name="Text Box 38">
          <a:extLst>
            <a:ext uri="{FF2B5EF4-FFF2-40B4-BE49-F238E27FC236}">
              <a16:creationId xmlns:a16="http://schemas.microsoft.com/office/drawing/2014/main" id="{00000000-0008-0000-0300-000033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08" name="Text Box 39">
          <a:extLst>
            <a:ext uri="{FF2B5EF4-FFF2-40B4-BE49-F238E27FC236}">
              <a16:creationId xmlns:a16="http://schemas.microsoft.com/office/drawing/2014/main" id="{00000000-0008-0000-0300-000034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09" name="Text Box 40">
          <a:extLst>
            <a:ext uri="{FF2B5EF4-FFF2-40B4-BE49-F238E27FC236}">
              <a16:creationId xmlns:a16="http://schemas.microsoft.com/office/drawing/2014/main" id="{00000000-0008-0000-0300-000035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10" name="Text Box 41">
          <a:extLst>
            <a:ext uri="{FF2B5EF4-FFF2-40B4-BE49-F238E27FC236}">
              <a16:creationId xmlns:a16="http://schemas.microsoft.com/office/drawing/2014/main" id="{00000000-0008-0000-0300-000036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11" name="Text Box 42">
          <a:extLst>
            <a:ext uri="{FF2B5EF4-FFF2-40B4-BE49-F238E27FC236}">
              <a16:creationId xmlns:a16="http://schemas.microsoft.com/office/drawing/2014/main" id="{00000000-0008-0000-0300-000037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12" name="Text Box 43">
          <a:extLst>
            <a:ext uri="{FF2B5EF4-FFF2-40B4-BE49-F238E27FC236}">
              <a16:creationId xmlns:a16="http://schemas.microsoft.com/office/drawing/2014/main" id="{00000000-0008-0000-0300-000038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13" name="Text Box 44">
          <a:extLst>
            <a:ext uri="{FF2B5EF4-FFF2-40B4-BE49-F238E27FC236}">
              <a16:creationId xmlns:a16="http://schemas.microsoft.com/office/drawing/2014/main" id="{00000000-0008-0000-0300-000039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14" name="Text Box 45">
          <a:extLst>
            <a:ext uri="{FF2B5EF4-FFF2-40B4-BE49-F238E27FC236}">
              <a16:creationId xmlns:a16="http://schemas.microsoft.com/office/drawing/2014/main" id="{00000000-0008-0000-0300-00003A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15" name="Texto 17">
          <a:extLst>
            <a:ext uri="{FF2B5EF4-FFF2-40B4-BE49-F238E27FC236}">
              <a16:creationId xmlns:a16="http://schemas.microsoft.com/office/drawing/2014/main" id="{00000000-0008-0000-0300-00003B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16" name="Text Box 75">
          <a:extLst>
            <a:ext uri="{FF2B5EF4-FFF2-40B4-BE49-F238E27FC236}">
              <a16:creationId xmlns:a16="http://schemas.microsoft.com/office/drawing/2014/main" id="{00000000-0008-0000-0300-00003C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17" name="Text Box 76">
          <a:extLst>
            <a:ext uri="{FF2B5EF4-FFF2-40B4-BE49-F238E27FC236}">
              <a16:creationId xmlns:a16="http://schemas.microsoft.com/office/drawing/2014/main" id="{00000000-0008-0000-0300-00003D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18" name="Text Box 77">
          <a:extLst>
            <a:ext uri="{FF2B5EF4-FFF2-40B4-BE49-F238E27FC236}">
              <a16:creationId xmlns:a16="http://schemas.microsoft.com/office/drawing/2014/main" id="{00000000-0008-0000-0300-00003E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19" name="Text Box 78">
          <a:extLst>
            <a:ext uri="{FF2B5EF4-FFF2-40B4-BE49-F238E27FC236}">
              <a16:creationId xmlns:a16="http://schemas.microsoft.com/office/drawing/2014/main" id="{00000000-0008-0000-0300-00003F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20" name="Text Box 79">
          <a:extLst>
            <a:ext uri="{FF2B5EF4-FFF2-40B4-BE49-F238E27FC236}">
              <a16:creationId xmlns:a16="http://schemas.microsoft.com/office/drawing/2014/main" id="{00000000-0008-0000-0300-000040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21" name="Text Box 80">
          <a:extLst>
            <a:ext uri="{FF2B5EF4-FFF2-40B4-BE49-F238E27FC236}">
              <a16:creationId xmlns:a16="http://schemas.microsoft.com/office/drawing/2014/main" id="{00000000-0008-0000-0300-000041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22" name="Text Box 81">
          <a:extLst>
            <a:ext uri="{FF2B5EF4-FFF2-40B4-BE49-F238E27FC236}">
              <a16:creationId xmlns:a16="http://schemas.microsoft.com/office/drawing/2014/main" id="{00000000-0008-0000-0300-000042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23" name="Text Box 82">
          <a:extLst>
            <a:ext uri="{FF2B5EF4-FFF2-40B4-BE49-F238E27FC236}">
              <a16:creationId xmlns:a16="http://schemas.microsoft.com/office/drawing/2014/main" id="{00000000-0008-0000-0300-000043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24" name="Text Box 83">
          <a:extLst>
            <a:ext uri="{FF2B5EF4-FFF2-40B4-BE49-F238E27FC236}">
              <a16:creationId xmlns:a16="http://schemas.microsoft.com/office/drawing/2014/main" id="{00000000-0008-0000-0300-000044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25" name="Text Box 84">
          <a:extLst>
            <a:ext uri="{FF2B5EF4-FFF2-40B4-BE49-F238E27FC236}">
              <a16:creationId xmlns:a16="http://schemas.microsoft.com/office/drawing/2014/main" id="{00000000-0008-0000-0300-000045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26" name="Text Box 85">
          <a:extLst>
            <a:ext uri="{FF2B5EF4-FFF2-40B4-BE49-F238E27FC236}">
              <a16:creationId xmlns:a16="http://schemas.microsoft.com/office/drawing/2014/main" id="{00000000-0008-0000-0300-000046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27" name="Text Box 86">
          <a:extLst>
            <a:ext uri="{FF2B5EF4-FFF2-40B4-BE49-F238E27FC236}">
              <a16:creationId xmlns:a16="http://schemas.microsoft.com/office/drawing/2014/main" id="{00000000-0008-0000-0300-000047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28" name="Text Box 87">
          <a:extLst>
            <a:ext uri="{FF2B5EF4-FFF2-40B4-BE49-F238E27FC236}">
              <a16:creationId xmlns:a16="http://schemas.microsoft.com/office/drawing/2014/main" id="{00000000-0008-0000-0300-000048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29" name="Text Box 88">
          <a:extLst>
            <a:ext uri="{FF2B5EF4-FFF2-40B4-BE49-F238E27FC236}">
              <a16:creationId xmlns:a16="http://schemas.microsoft.com/office/drawing/2014/main" id="{00000000-0008-0000-0300-000049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30" name="Texto 17">
          <a:extLst>
            <a:ext uri="{FF2B5EF4-FFF2-40B4-BE49-F238E27FC236}">
              <a16:creationId xmlns:a16="http://schemas.microsoft.com/office/drawing/2014/main" id="{00000000-0008-0000-0300-00004A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31" name="Text Box 32">
          <a:extLst>
            <a:ext uri="{FF2B5EF4-FFF2-40B4-BE49-F238E27FC236}">
              <a16:creationId xmlns:a16="http://schemas.microsoft.com/office/drawing/2014/main" id="{00000000-0008-0000-0300-00004B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32" name="Text Box 33">
          <a:extLst>
            <a:ext uri="{FF2B5EF4-FFF2-40B4-BE49-F238E27FC236}">
              <a16:creationId xmlns:a16="http://schemas.microsoft.com/office/drawing/2014/main" id="{00000000-0008-0000-0300-00004C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33" name="Text Box 34">
          <a:extLst>
            <a:ext uri="{FF2B5EF4-FFF2-40B4-BE49-F238E27FC236}">
              <a16:creationId xmlns:a16="http://schemas.microsoft.com/office/drawing/2014/main" id="{00000000-0008-0000-0300-00004D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34" name="Text Box 35">
          <a:extLst>
            <a:ext uri="{FF2B5EF4-FFF2-40B4-BE49-F238E27FC236}">
              <a16:creationId xmlns:a16="http://schemas.microsoft.com/office/drawing/2014/main" id="{00000000-0008-0000-0300-00004E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35" name="Text Box 36">
          <a:extLst>
            <a:ext uri="{FF2B5EF4-FFF2-40B4-BE49-F238E27FC236}">
              <a16:creationId xmlns:a16="http://schemas.microsoft.com/office/drawing/2014/main" id="{00000000-0008-0000-0300-00004F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36" name="Text Box 37">
          <a:extLst>
            <a:ext uri="{FF2B5EF4-FFF2-40B4-BE49-F238E27FC236}">
              <a16:creationId xmlns:a16="http://schemas.microsoft.com/office/drawing/2014/main" id="{00000000-0008-0000-0300-000050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37" name="Text Box 38">
          <a:extLst>
            <a:ext uri="{FF2B5EF4-FFF2-40B4-BE49-F238E27FC236}">
              <a16:creationId xmlns:a16="http://schemas.microsoft.com/office/drawing/2014/main" id="{00000000-0008-0000-0300-000051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38" name="Text Box 39">
          <a:extLst>
            <a:ext uri="{FF2B5EF4-FFF2-40B4-BE49-F238E27FC236}">
              <a16:creationId xmlns:a16="http://schemas.microsoft.com/office/drawing/2014/main" id="{00000000-0008-0000-0300-000052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39" name="Text Box 40">
          <a:extLst>
            <a:ext uri="{FF2B5EF4-FFF2-40B4-BE49-F238E27FC236}">
              <a16:creationId xmlns:a16="http://schemas.microsoft.com/office/drawing/2014/main" id="{00000000-0008-0000-0300-000053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40" name="Text Box 41">
          <a:extLst>
            <a:ext uri="{FF2B5EF4-FFF2-40B4-BE49-F238E27FC236}">
              <a16:creationId xmlns:a16="http://schemas.microsoft.com/office/drawing/2014/main" id="{00000000-0008-0000-0300-000054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41" name="Text Box 42">
          <a:extLst>
            <a:ext uri="{FF2B5EF4-FFF2-40B4-BE49-F238E27FC236}">
              <a16:creationId xmlns:a16="http://schemas.microsoft.com/office/drawing/2014/main" id="{00000000-0008-0000-0300-000055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42" name="Text Box 43">
          <a:extLst>
            <a:ext uri="{FF2B5EF4-FFF2-40B4-BE49-F238E27FC236}">
              <a16:creationId xmlns:a16="http://schemas.microsoft.com/office/drawing/2014/main" id="{00000000-0008-0000-0300-000056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43" name="Text Box 44">
          <a:extLst>
            <a:ext uri="{FF2B5EF4-FFF2-40B4-BE49-F238E27FC236}">
              <a16:creationId xmlns:a16="http://schemas.microsoft.com/office/drawing/2014/main" id="{00000000-0008-0000-0300-000057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44" name="Text Box 45">
          <a:extLst>
            <a:ext uri="{FF2B5EF4-FFF2-40B4-BE49-F238E27FC236}">
              <a16:creationId xmlns:a16="http://schemas.microsoft.com/office/drawing/2014/main" id="{00000000-0008-0000-0300-000058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45" name="Texto 17">
          <a:extLst>
            <a:ext uri="{FF2B5EF4-FFF2-40B4-BE49-F238E27FC236}">
              <a16:creationId xmlns:a16="http://schemas.microsoft.com/office/drawing/2014/main" id="{00000000-0008-0000-0300-000059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46" name="Text Box 75">
          <a:extLst>
            <a:ext uri="{FF2B5EF4-FFF2-40B4-BE49-F238E27FC236}">
              <a16:creationId xmlns:a16="http://schemas.microsoft.com/office/drawing/2014/main" id="{00000000-0008-0000-0300-00005A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47" name="Text Box 76">
          <a:extLst>
            <a:ext uri="{FF2B5EF4-FFF2-40B4-BE49-F238E27FC236}">
              <a16:creationId xmlns:a16="http://schemas.microsoft.com/office/drawing/2014/main" id="{00000000-0008-0000-0300-00005B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48" name="Text Box 77">
          <a:extLst>
            <a:ext uri="{FF2B5EF4-FFF2-40B4-BE49-F238E27FC236}">
              <a16:creationId xmlns:a16="http://schemas.microsoft.com/office/drawing/2014/main" id="{00000000-0008-0000-0300-00005C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49" name="Text Box 78">
          <a:extLst>
            <a:ext uri="{FF2B5EF4-FFF2-40B4-BE49-F238E27FC236}">
              <a16:creationId xmlns:a16="http://schemas.microsoft.com/office/drawing/2014/main" id="{00000000-0008-0000-0300-00005D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50" name="Text Box 79">
          <a:extLst>
            <a:ext uri="{FF2B5EF4-FFF2-40B4-BE49-F238E27FC236}">
              <a16:creationId xmlns:a16="http://schemas.microsoft.com/office/drawing/2014/main" id="{00000000-0008-0000-0300-00005E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51" name="Text Box 80">
          <a:extLst>
            <a:ext uri="{FF2B5EF4-FFF2-40B4-BE49-F238E27FC236}">
              <a16:creationId xmlns:a16="http://schemas.microsoft.com/office/drawing/2014/main" id="{00000000-0008-0000-0300-00005F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52" name="Text Box 81">
          <a:extLst>
            <a:ext uri="{FF2B5EF4-FFF2-40B4-BE49-F238E27FC236}">
              <a16:creationId xmlns:a16="http://schemas.microsoft.com/office/drawing/2014/main" id="{00000000-0008-0000-0300-000060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53" name="Text Box 82">
          <a:extLst>
            <a:ext uri="{FF2B5EF4-FFF2-40B4-BE49-F238E27FC236}">
              <a16:creationId xmlns:a16="http://schemas.microsoft.com/office/drawing/2014/main" id="{00000000-0008-0000-0300-000061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54" name="Text Box 83">
          <a:extLst>
            <a:ext uri="{FF2B5EF4-FFF2-40B4-BE49-F238E27FC236}">
              <a16:creationId xmlns:a16="http://schemas.microsoft.com/office/drawing/2014/main" id="{00000000-0008-0000-0300-000062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55" name="Text Box 84">
          <a:extLst>
            <a:ext uri="{FF2B5EF4-FFF2-40B4-BE49-F238E27FC236}">
              <a16:creationId xmlns:a16="http://schemas.microsoft.com/office/drawing/2014/main" id="{00000000-0008-0000-0300-000063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56" name="Text Box 85">
          <a:extLst>
            <a:ext uri="{FF2B5EF4-FFF2-40B4-BE49-F238E27FC236}">
              <a16:creationId xmlns:a16="http://schemas.microsoft.com/office/drawing/2014/main" id="{00000000-0008-0000-0300-000064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57" name="Text Box 86">
          <a:extLst>
            <a:ext uri="{FF2B5EF4-FFF2-40B4-BE49-F238E27FC236}">
              <a16:creationId xmlns:a16="http://schemas.microsoft.com/office/drawing/2014/main" id="{00000000-0008-0000-0300-000065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58" name="Text Box 87">
          <a:extLst>
            <a:ext uri="{FF2B5EF4-FFF2-40B4-BE49-F238E27FC236}">
              <a16:creationId xmlns:a16="http://schemas.microsoft.com/office/drawing/2014/main" id="{00000000-0008-0000-0300-000066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59" name="Text Box 88">
          <a:extLst>
            <a:ext uri="{FF2B5EF4-FFF2-40B4-BE49-F238E27FC236}">
              <a16:creationId xmlns:a16="http://schemas.microsoft.com/office/drawing/2014/main" id="{00000000-0008-0000-0300-000067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60" name="Texto 17">
          <a:extLst>
            <a:ext uri="{FF2B5EF4-FFF2-40B4-BE49-F238E27FC236}">
              <a16:creationId xmlns:a16="http://schemas.microsoft.com/office/drawing/2014/main" id="{00000000-0008-0000-0300-000068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61" name="Text Box 32">
          <a:extLst>
            <a:ext uri="{FF2B5EF4-FFF2-40B4-BE49-F238E27FC236}">
              <a16:creationId xmlns:a16="http://schemas.microsoft.com/office/drawing/2014/main" id="{00000000-0008-0000-0300-000069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62" name="Text Box 33">
          <a:extLst>
            <a:ext uri="{FF2B5EF4-FFF2-40B4-BE49-F238E27FC236}">
              <a16:creationId xmlns:a16="http://schemas.microsoft.com/office/drawing/2014/main" id="{00000000-0008-0000-0300-00006A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63" name="Text Box 34">
          <a:extLst>
            <a:ext uri="{FF2B5EF4-FFF2-40B4-BE49-F238E27FC236}">
              <a16:creationId xmlns:a16="http://schemas.microsoft.com/office/drawing/2014/main" id="{00000000-0008-0000-0300-00006B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64" name="Text Box 35">
          <a:extLst>
            <a:ext uri="{FF2B5EF4-FFF2-40B4-BE49-F238E27FC236}">
              <a16:creationId xmlns:a16="http://schemas.microsoft.com/office/drawing/2014/main" id="{00000000-0008-0000-0300-00006C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65" name="Text Box 36">
          <a:extLst>
            <a:ext uri="{FF2B5EF4-FFF2-40B4-BE49-F238E27FC236}">
              <a16:creationId xmlns:a16="http://schemas.microsoft.com/office/drawing/2014/main" id="{00000000-0008-0000-0300-00006D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66" name="Text Box 37">
          <a:extLst>
            <a:ext uri="{FF2B5EF4-FFF2-40B4-BE49-F238E27FC236}">
              <a16:creationId xmlns:a16="http://schemas.microsoft.com/office/drawing/2014/main" id="{00000000-0008-0000-0300-00006E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67" name="Text Box 38">
          <a:extLst>
            <a:ext uri="{FF2B5EF4-FFF2-40B4-BE49-F238E27FC236}">
              <a16:creationId xmlns:a16="http://schemas.microsoft.com/office/drawing/2014/main" id="{00000000-0008-0000-0300-00006F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68" name="Text Box 39">
          <a:extLst>
            <a:ext uri="{FF2B5EF4-FFF2-40B4-BE49-F238E27FC236}">
              <a16:creationId xmlns:a16="http://schemas.microsoft.com/office/drawing/2014/main" id="{00000000-0008-0000-0300-000070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69" name="Text Box 40">
          <a:extLst>
            <a:ext uri="{FF2B5EF4-FFF2-40B4-BE49-F238E27FC236}">
              <a16:creationId xmlns:a16="http://schemas.microsoft.com/office/drawing/2014/main" id="{00000000-0008-0000-0300-000071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70" name="Text Box 41">
          <a:extLst>
            <a:ext uri="{FF2B5EF4-FFF2-40B4-BE49-F238E27FC236}">
              <a16:creationId xmlns:a16="http://schemas.microsoft.com/office/drawing/2014/main" id="{00000000-0008-0000-0300-000072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71" name="Text Box 42">
          <a:extLst>
            <a:ext uri="{FF2B5EF4-FFF2-40B4-BE49-F238E27FC236}">
              <a16:creationId xmlns:a16="http://schemas.microsoft.com/office/drawing/2014/main" id="{00000000-0008-0000-0300-000073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72" name="Text Box 43">
          <a:extLst>
            <a:ext uri="{FF2B5EF4-FFF2-40B4-BE49-F238E27FC236}">
              <a16:creationId xmlns:a16="http://schemas.microsoft.com/office/drawing/2014/main" id="{00000000-0008-0000-0300-000074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73" name="Text Box 44">
          <a:extLst>
            <a:ext uri="{FF2B5EF4-FFF2-40B4-BE49-F238E27FC236}">
              <a16:creationId xmlns:a16="http://schemas.microsoft.com/office/drawing/2014/main" id="{00000000-0008-0000-0300-000075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74" name="Text Box 45">
          <a:extLst>
            <a:ext uri="{FF2B5EF4-FFF2-40B4-BE49-F238E27FC236}">
              <a16:creationId xmlns:a16="http://schemas.microsoft.com/office/drawing/2014/main" id="{00000000-0008-0000-0300-000076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75" name="Texto 17">
          <a:extLst>
            <a:ext uri="{FF2B5EF4-FFF2-40B4-BE49-F238E27FC236}">
              <a16:creationId xmlns:a16="http://schemas.microsoft.com/office/drawing/2014/main" id="{00000000-0008-0000-0300-000077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76" name="Text Box 75">
          <a:extLst>
            <a:ext uri="{FF2B5EF4-FFF2-40B4-BE49-F238E27FC236}">
              <a16:creationId xmlns:a16="http://schemas.microsoft.com/office/drawing/2014/main" id="{00000000-0008-0000-0300-000078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77" name="Text Box 76">
          <a:extLst>
            <a:ext uri="{FF2B5EF4-FFF2-40B4-BE49-F238E27FC236}">
              <a16:creationId xmlns:a16="http://schemas.microsoft.com/office/drawing/2014/main" id="{00000000-0008-0000-0300-000079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78" name="Text Box 77">
          <a:extLst>
            <a:ext uri="{FF2B5EF4-FFF2-40B4-BE49-F238E27FC236}">
              <a16:creationId xmlns:a16="http://schemas.microsoft.com/office/drawing/2014/main" id="{00000000-0008-0000-0300-00007A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79" name="Text Box 78">
          <a:extLst>
            <a:ext uri="{FF2B5EF4-FFF2-40B4-BE49-F238E27FC236}">
              <a16:creationId xmlns:a16="http://schemas.microsoft.com/office/drawing/2014/main" id="{00000000-0008-0000-0300-00007B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80" name="Text Box 79">
          <a:extLst>
            <a:ext uri="{FF2B5EF4-FFF2-40B4-BE49-F238E27FC236}">
              <a16:creationId xmlns:a16="http://schemas.microsoft.com/office/drawing/2014/main" id="{00000000-0008-0000-0300-00007C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81" name="Text Box 80">
          <a:extLst>
            <a:ext uri="{FF2B5EF4-FFF2-40B4-BE49-F238E27FC236}">
              <a16:creationId xmlns:a16="http://schemas.microsoft.com/office/drawing/2014/main" id="{00000000-0008-0000-0300-00007D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82" name="Text Box 81">
          <a:extLst>
            <a:ext uri="{FF2B5EF4-FFF2-40B4-BE49-F238E27FC236}">
              <a16:creationId xmlns:a16="http://schemas.microsoft.com/office/drawing/2014/main" id="{00000000-0008-0000-0300-00007E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83" name="Text Box 82">
          <a:extLst>
            <a:ext uri="{FF2B5EF4-FFF2-40B4-BE49-F238E27FC236}">
              <a16:creationId xmlns:a16="http://schemas.microsoft.com/office/drawing/2014/main" id="{00000000-0008-0000-0300-00007F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84" name="Text Box 83">
          <a:extLst>
            <a:ext uri="{FF2B5EF4-FFF2-40B4-BE49-F238E27FC236}">
              <a16:creationId xmlns:a16="http://schemas.microsoft.com/office/drawing/2014/main" id="{00000000-0008-0000-0300-000080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85" name="Text Box 84">
          <a:extLst>
            <a:ext uri="{FF2B5EF4-FFF2-40B4-BE49-F238E27FC236}">
              <a16:creationId xmlns:a16="http://schemas.microsoft.com/office/drawing/2014/main" id="{00000000-0008-0000-0300-000081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86" name="Text Box 85">
          <a:extLst>
            <a:ext uri="{FF2B5EF4-FFF2-40B4-BE49-F238E27FC236}">
              <a16:creationId xmlns:a16="http://schemas.microsoft.com/office/drawing/2014/main" id="{00000000-0008-0000-0300-000082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87" name="Text Box 86">
          <a:extLst>
            <a:ext uri="{FF2B5EF4-FFF2-40B4-BE49-F238E27FC236}">
              <a16:creationId xmlns:a16="http://schemas.microsoft.com/office/drawing/2014/main" id="{00000000-0008-0000-0300-000083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88" name="Text Box 87">
          <a:extLst>
            <a:ext uri="{FF2B5EF4-FFF2-40B4-BE49-F238E27FC236}">
              <a16:creationId xmlns:a16="http://schemas.microsoft.com/office/drawing/2014/main" id="{00000000-0008-0000-0300-000084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389" name="Text Box 88">
          <a:extLst>
            <a:ext uri="{FF2B5EF4-FFF2-40B4-BE49-F238E27FC236}">
              <a16:creationId xmlns:a16="http://schemas.microsoft.com/office/drawing/2014/main" id="{00000000-0008-0000-0300-000085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90" name="Texto 17">
          <a:extLst>
            <a:ext uri="{FF2B5EF4-FFF2-40B4-BE49-F238E27FC236}">
              <a16:creationId xmlns:a16="http://schemas.microsoft.com/office/drawing/2014/main" id="{00000000-0008-0000-0300-000086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91" name="Text Box 32">
          <a:extLst>
            <a:ext uri="{FF2B5EF4-FFF2-40B4-BE49-F238E27FC236}">
              <a16:creationId xmlns:a16="http://schemas.microsoft.com/office/drawing/2014/main" id="{00000000-0008-0000-0300-000087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92" name="Text Box 33">
          <a:extLst>
            <a:ext uri="{FF2B5EF4-FFF2-40B4-BE49-F238E27FC236}">
              <a16:creationId xmlns:a16="http://schemas.microsoft.com/office/drawing/2014/main" id="{00000000-0008-0000-0300-000088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93" name="Text Box 34">
          <a:extLst>
            <a:ext uri="{FF2B5EF4-FFF2-40B4-BE49-F238E27FC236}">
              <a16:creationId xmlns:a16="http://schemas.microsoft.com/office/drawing/2014/main" id="{00000000-0008-0000-0300-000089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94" name="Text Box 35">
          <a:extLst>
            <a:ext uri="{FF2B5EF4-FFF2-40B4-BE49-F238E27FC236}">
              <a16:creationId xmlns:a16="http://schemas.microsoft.com/office/drawing/2014/main" id="{00000000-0008-0000-0300-00008A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95" name="Text Box 36">
          <a:extLst>
            <a:ext uri="{FF2B5EF4-FFF2-40B4-BE49-F238E27FC236}">
              <a16:creationId xmlns:a16="http://schemas.microsoft.com/office/drawing/2014/main" id="{00000000-0008-0000-0300-00008B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96" name="Text Box 37">
          <a:extLst>
            <a:ext uri="{FF2B5EF4-FFF2-40B4-BE49-F238E27FC236}">
              <a16:creationId xmlns:a16="http://schemas.microsoft.com/office/drawing/2014/main" id="{00000000-0008-0000-0300-00008C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97" name="Text Box 38">
          <a:extLst>
            <a:ext uri="{FF2B5EF4-FFF2-40B4-BE49-F238E27FC236}">
              <a16:creationId xmlns:a16="http://schemas.microsoft.com/office/drawing/2014/main" id="{00000000-0008-0000-0300-00008D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98" name="Text Box 39">
          <a:extLst>
            <a:ext uri="{FF2B5EF4-FFF2-40B4-BE49-F238E27FC236}">
              <a16:creationId xmlns:a16="http://schemas.microsoft.com/office/drawing/2014/main" id="{00000000-0008-0000-0300-00008E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399" name="Text Box 40">
          <a:extLst>
            <a:ext uri="{FF2B5EF4-FFF2-40B4-BE49-F238E27FC236}">
              <a16:creationId xmlns:a16="http://schemas.microsoft.com/office/drawing/2014/main" id="{00000000-0008-0000-0300-00008F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00" name="Text Box 41">
          <a:extLst>
            <a:ext uri="{FF2B5EF4-FFF2-40B4-BE49-F238E27FC236}">
              <a16:creationId xmlns:a16="http://schemas.microsoft.com/office/drawing/2014/main" id="{00000000-0008-0000-0300-000090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01" name="Text Box 42">
          <a:extLst>
            <a:ext uri="{FF2B5EF4-FFF2-40B4-BE49-F238E27FC236}">
              <a16:creationId xmlns:a16="http://schemas.microsoft.com/office/drawing/2014/main" id="{00000000-0008-0000-0300-000091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02" name="Text Box 43">
          <a:extLst>
            <a:ext uri="{FF2B5EF4-FFF2-40B4-BE49-F238E27FC236}">
              <a16:creationId xmlns:a16="http://schemas.microsoft.com/office/drawing/2014/main" id="{00000000-0008-0000-0300-000092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03" name="Text Box 44">
          <a:extLst>
            <a:ext uri="{FF2B5EF4-FFF2-40B4-BE49-F238E27FC236}">
              <a16:creationId xmlns:a16="http://schemas.microsoft.com/office/drawing/2014/main" id="{00000000-0008-0000-0300-000093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04" name="Text Box 45">
          <a:extLst>
            <a:ext uri="{FF2B5EF4-FFF2-40B4-BE49-F238E27FC236}">
              <a16:creationId xmlns:a16="http://schemas.microsoft.com/office/drawing/2014/main" id="{00000000-0008-0000-0300-000094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05" name="Texto 17">
          <a:extLst>
            <a:ext uri="{FF2B5EF4-FFF2-40B4-BE49-F238E27FC236}">
              <a16:creationId xmlns:a16="http://schemas.microsoft.com/office/drawing/2014/main" id="{00000000-0008-0000-0300-000095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06" name="Text Box 75">
          <a:extLst>
            <a:ext uri="{FF2B5EF4-FFF2-40B4-BE49-F238E27FC236}">
              <a16:creationId xmlns:a16="http://schemas.microsoft.com/office/drawing/2014/main" id="{00000000-0008-0000-0300-000096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07" name="Text Box 76">
          <a:extLst>
            <a:ext uri="{FF2B5EF4-FFF2-40B4-BE49-F238E27FC236}">
              <a16:creationId xmlns:a16="http://schemas.microsoft.com/office/drawing/2014/main" id="{00000000-0008-0000-0300-000097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08" name="Text Box 77">
          <a:extLst>
            <a:ext uri="{FF2B5EF4-FFF2-40B4-BE49-F238E27FC236}">
              <a16:creationId xmlns:a16="http://schemas.microsoft.com/office/drawing/2014/main" id="{00000000-0008-0000-0300-000098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09" name="Text Box 78">
          <a:extLst>
            <a:ext uri="{FF2B5EF4-FFF2-40B4-BE49-F238E27FC236}">
              <a16:creationId xmlns:a16="http://schemas.microsoft.com/office/drawing/2014/main" id="{00000000-0008-0000-0300-000099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10" name="Text Box 79">
          <a:extLst>
            <a:ext uri="{FF2B5EF4-FFF2-40B4-BE49-F238E27FC236}">
              <a16:creationId xmlns:a16="http://schemas.microsoft.com/office/drawing/2014/main" id="{00000000-0008-0000-0300-00009A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11" name="Text Box 80">
          <a:extLst>
            <a:ext uri="{FF2B5EF4-FFF2-40B4-BE49-F238E27FC236}">
              <a16:creationId xmlns:a16="http://schemas.microsoft.com/office/drawing/2014/main" id="{00000000-0008-0000-0300-00009B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12" name="Text Box 81">
          <a:extLst>
            <a:ext uri="{FF2B5EF4-FFF2-40B4-BE49-F238E27FC236}">
              <a16:creationId xmlns:a16="http://schemas.microsoft.com/office/drawing/2014/main" id="{00000000-0008-0000-0300-00009C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13" name="Text Box 82">
          <a:extLst>
            <a:ext uri="{FF2B5EF4-FFF2-40B4-BE49-F238E27FC236}">
              <a16:creationId xmlns:a16="http://schemas.microsoft.com/office/drawing/2014/main" id="{00000000-0008-0000-0300-00009D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14" name="Text Box 83">
          <a:extLst>
            <a:ext uri="{FF2B5EF4-FFF2-40B4-BE49-F238E27FC236}">
              <a16:creationId xmlns:a16="http://schemas.microsoft.com/office/drawing/2014/main" id="{00000000-0008-0000-0300-00009E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15" name="Text Box 84">
          <a:extLst>
            <a:ext uri="{FF2B5EF4-FFF2-40B4-BE49-F238E27FC236}">
              <a16:creationId xmlns:a16="http://schemas.microsoft.com/office/drawing/2014/main" id="{00000000-0008-0000-0300-00009F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16" name="Text Box 85">
          <a:extLst>
            <a:ext uri="{FF2B5EF4-FFF2-40B4-BE49-F238E27FC236}">
              <a16:creationId xmlns:a16="http://schemas.microsoft.com/office/drawing/2014/main" id="{00000000-0008-0000-0300-0000A0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17" name="Text Box 86">
          <a:extLst>
            <a:ext uri="{FF2B5EF4-FFF2-40B4-BE49-F238E27FC236}">
              <a16:creationId xmlns:a16="http://schemas.microsoft.com/office/drawing/2014/main" id="{00000000-0008-0000-0300-0000A1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18" name="Text Box 87">
          <a:extLst>
            <a:ext uri="{FF2B5EF4-FFF2-40B4-BE49-F238E27FC236}">
              <a16:creationId xmlns:a16="http://schemas.microsoft.com/office/drawing/2014/main" id="{00000000-0008-0000-0300-0000A2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19" name="Text Box 88">
          <a:extLst>
            <a:ext uri="{FF2B5EF4-FFF2-40B4-BE49-F238E27FC236}">
              <a16:creationId xmlns:a16="http://schemas.microsoft.com/office/drawing/2014/main" id="{00000000-0008-0000-0300-0000A3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20" name="Texto 17">
          <a:extLst>
            <a:ext uri="{FF2B5EF4-FFF2-40B4-BE49-F238E27FC236}">
              <a16:creationId xmlns:a16="http://schemas.microsoft.com/office/drawing/2014/main" id="{00000000-0008-0000-0300-0000A4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21" name="Text Box 32">
          <a:extLst>
            <a:ext uri="{FF2B5EF4-FFF2-40B4-BE49-F238E27FC236}">
              <a16:creationId xmlns:a16="http://schemas.microsoft.com/office/drawing/2014/main" id="{00000000-0008-0000-0300-0000A5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22" name="Text Box 33">
          <a:extLst>
            <a:ext uri="{FF2B5EF4-FFF2-40B4-BE49-F238E27FC236}">
              <a16:creationId xmlns:a16="http://schemas.microsoft.com/office/drawing/2014/main" id="{00000000-0008-0000-0300-0000A6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23" name="Text Box 34">
          <a:extLst>
            <a:ext uri="{FF2B5EF4-FFF2-40B4-BE49-F238E27FC236}">
              <a16:creationId xmlns:a16="http://schemas.microsoft.com/office/drawing/2014/main" id="{00000000-0008-0000-0300-0000A7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24" name="Text Box 35">
          <a:extLst>
            <a:ext uri="{FF2B5EF4-FFF2-40B4-BE49-F238E27FC236}">
              <a16:creationId xmlns:a16="http://schemas.microsoft.com/office/drawing/2014/main" id="{00000000-0008-0000-0300-0000A8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25" name="Text Box 36">
          <a:extLst>
            <a:ext uri="{FF2B5EF4-FFF2-40B4-BE49-F238E27FC236}">
              <a16:creationId xmlns:a16="http://schemas.microsoft.com/office/drawing/2014/main" id="{00000000-0008-0000-0300-0000A9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26" name="Text Box 37">
          <a:extLst>
            <a:ext uri="{FF2B5EF4-FFF2-40B4-BE49-F238E27FC236}">
              <a16:creationId xmlns:a16="http://schemas.microsoft.com/office/drawing/2014/main" id="{00000000-0008-0000-0300-0000AA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27" name="Text Box 38">
          <a:extLst>
            <a:ext uri="{FF2B5EF4-FFF2-40B4-BE49-F238E27FC236}">
              <a16:creationId xmlns:a16="http://schemas.microsoft.com/office/drawing/2014/main" id="{00000000-0008-0000-0300-0000AB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28" name="Text Box 39">
          <a:extLst>
            <a:ext uri="{FF2B5EF4-FFF2-40B4-BE49-F238E27FC236}">
              <a16:creationId xmlns:a16="http://schemas.microsoft.com/office/drawing/2014/main" id="{00000000-0008-0000-0300-0000AC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29" name="Text Box 40">
          <a:extLst>
            <a:ext uri="{FF2B5EF4-FFF2-40B4-BE49-F238E27FC236}">
              <a16:creationId xmlns:a16="http://schemas.microsoft.com/office/drawing/2014/main" id="{00000000-0008-0000-0300-0000AD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30" name="Text Box 41">
          <a:extLst>
            <a:ext uri="{FF2B5EF4-FFF2-40B4-BE49-F238E27FC236}">
              <a16:creationId xmlns:a16="http://schemas.microsoft.com/office/drawing/2014/main" id="{00000000-0008-0000-0300-0000AE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31" name="Text Box 42">
          <a:extLst>
            <a:ext uri="{FF2B5EF4-FFF2-40B4-BE49-F238E27FC236}">
              <a16:creationId xmlns:a16="http://schemas.microsoft.com/office/drawing/2014/main" id="{00000000-0008-0000-0300-0000AF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32" name="Text Box 43">
          <a:extLst>
            <a:ext uri="{FF2B5EF4-FFF2-40B4-BE49-F238E27FC236}">
              <a16:creationId xmlns:a16="http://schemas.microsoft.com/office/drawing/2014/main" id="{00000000-0008-0000-0300-0000B0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33" name="Text Box 44">
          <a:extLst>
            <a:ext uri="{FF2B5EF4-FFF2-40B4-BE49-F238E27FC236}">
              <a16:creationId xmlns:a16="http://schemas.microsoft.com/office/drawing/2014/main" id="{00000000-0008-0000-0300-0000B1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34" name="Text Box 45">
          <a:extLst>
            <a:ext uri="{FF2B5EF4-FFF2-40B4-BE49-F238E27FC236}">
              <a16:creationId xmlns:a16="http://schemas.microsoft.com/office/drawing/2014/main" id="{00000000-0008-0000-0300-0000B2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35" name="Texto 17">
          <a:extLst>
            <a:ext uri="{FF2B5EF4-FFF2-40B4-BE49-F238E27FC236}">
              <a16:creationId xmlns:a16="http://schemas.microsoft.com/office/drawing/2014/main" id="{00000000-0008-0000-0300-0000B3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36" name="Text Box 75">
          <a:extLst>
            <a:ext uri="{FF2B5EF4-FFF2-40B4-BE49-F238E27FC236}">
              <a16:creationId xmlns:a16="http://schemas.microsoft.com/office/drawing/2014/main" id="{00000000-0008-0000-0300-0000B4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37" name="Text Box 76">
          <a:extLst>
            <a:ext uri="{FF2B5EF4-FFF2-40B4-BE49-F238E27FC236}">
              <a16:creationId xmlns:a16="http://schemas.microsoft.com/office/drawing/2014/main" id="{00000000-0008-0000-0300-0000B5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38" name="Text Box 77">
          <a:extLst>
            <a:ext uri="{FF2B5EF4-FFF2-40B4-BE49-F238E27FC236}">
              <a16:creationId xmlns:a16="http://schemas.microsoft.com/office/drawing/2014/main" id="{00000000-0008-0000-0300-0000B6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39" name="Text Box 78">
          <a:extLst>
            <a:ext uri="{FF2B5EF4-FFF2-40B4-BE49-F238E27FC236}">
              <a16:creationId xmlns:a16="http://schemas.microsoft.com/office/drawing/2014/main" id="{00000000-0008-0000-0300-0000B7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40" name="Text Box 79">
          <a:extLst>
            <a:ext uri="{FF2B5EF4-FFF2-40B4-BE49-F238E27FC236}">
              <a16:creationId xmlns:a16="http://schemas.microsoft.com/office/drawing/2014/main" id="{00000000-0008-0000-0300-0000B8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41" name="Text Box 80">
          <a:extLst>
            <a:ext uri="{FF2B5EF4-FFF2-40B4-BE49-F238E27FC236}">
              <a16:creationId xmlns:a16="http://schemas.microsoft.com/office/drawing/2014/main" id="{00000000-0008-0000-0300-0000B9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42" name="Text Box 81">
          <a:extLst>
            <a:ext uri="{FF2B5EF4-FFF2-40B4-BE49-F238E27FC236}">
              <a16:creationId xmlns:a16="http://schemas.microsoft.com/office/drawing/2014/main" id="{00000000-0008-0000-0300-0000BA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43" name="Text Box 82">
          <a:extLst>
            <a:ext uri="{FF2B5EF4-FFF2-40B4-BE49-F238E27FC236}">
              <a16:creationId xmlns:a16="http://schemas.microsoft.com/office/drawing/2014/main" id="{00000000-0008-0000-0300-0000BB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44" name="Text Box 83">
          <a:extLst>
            <a:ext uri="{FF2B5EF4-FFF2-40B4-BE49-F238E27FC236}">
              <a16:creationId xmlns:a16="http://schemas.microsoft.com/office/drawing/2014/main" id="{00000000-0008-0000-0300-0000BC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45" name="Text Box 84">
          <a:extLst>
            <a:ext uri="{FF2B5EF4-FFF2-40B4-BE49-F238E27FC236}">
              <a16:creationId xmlns:a16="http://schemas.microsoft.com/office/drawing/2014/main" id="{00000000-0008-0000-0300-0000BD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46" name="Text Box 85">
          <a:extLst>
            <a:ext uri="{FF2B5EF4-FFF2-40B4-BE49-F238E27FC236}">
              <a16:creationId xmlns:a16="http://schemas.microsoft.com/office/drawing/2014/main" id="{00000000-0008-0000-0300-0000BE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47" name="Text Box 86">
          <a:extLst>
            <a:ext uri="{FF2B5EF4-FFF2-40B4-BE49-F238E27FC236}">
              <a16:creationId xmlns:a16="http://schemas.microsoft.com/office/drawing/2014/main" id="{00000000-0008-0000-0300-0000BF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48" name="Text Box 87">
          <a:extLst>
            <a:ext uri="{FF2B5EF4-FFF2-40B4-BE49-F238E27FC236}">
              <a16:creationId xmlns:a16="http://schemas.microsoft.com/office/drawing/2014/main" id="{00000000-0008-0000-0300-0000C0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49" name="Text Box 88">
          <a:extLst>
            <a:ext uri="{FF2B5EF4-FFF2-40B4-BE49-F238E27FC236}">
              <a16:creationId xmlns:a16="http://schemas.microsoft.com/office/drawing/2014/main" id="{00000000-0008-0000-0300-0000C1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50" name="Texto 17">
          <a:extLst>
            <a:ext uri="{FF2B5EF4-FFF2-40B4-BE49-F238E27FC236}">
              <a16:creationId xmlns:a16="http://schemas.microsoft.com/office/drawing/2014/main" id="{00000000-0008-0000-0300-0000C2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51" name="Text Box 32">
          <a:extLst>
            <a:ext uri="{FF2B5EF4-FFF2-40B4-BE49-F238E27FC236}">
              <a16:creationId xmlns:a16="http://schemas.microsoft.com/office/drawing/2014/main" id="{00000000-0008-0000-0300-0000C3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52" name="Text Box 33">
          <a:extLst>
            <a:ext uri="{FF2B5EF4-FFF2-40B4-BE49-F238E27FC236}">
              <a16:creationId xmlns:a16="http://schemas.microsoft.com/office/drawing/2014/main" id="{00000000-0008-0000-0300-0000C4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53" name="Text Box 34">
          <a:extLst>
            <a:ext uri="{FF2B5EF4-FFF2-40B4-BE49-F238E27FC236}">
              <a16:creationId xmlns:a16="http://schemas.microsoft.com/office/drawing/2014/main" id="{00000000-0008-0000-0300-0000C5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54" name="Text Box 35">
          <a:extLst>
            <a:ext uri="{FF2B5EF4-FFF2-40B4-BE49-F238E27FC236}">
              <a16:creationId xmlns:a16="http://schemas.microsoft.com/office/drawing/2014/main" id="{00000000-0008-0000-0300-0000C6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55" name="Text Box 36">
          <a:extLst>
            <a:ext uri="{FF2B5EF4-FFF2-40B4-BE49-F238E27FC236}">
              <a16:creationId xmlns:a16="http://schemas.microsoft.com/office/drawing/2014/main" id="{00000000-0008-0000-0300-0000C7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56" name="Text Box 37">
          <a:extLst>
            <a:ext uri="{FF2B5EF4-FFF2-40B4-BE49-F238E27FC236}">
              <a16:creationId xmlns:a16="http://schemas.microsoft.com/office/drawing/2014/main" id="{00000000-0008-0000-0300-0000C8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57" name="Text Box 38">
          <a:extLst>
            <a:ext uri="{FF2B5EF4-FFF2-40B4-BE49-F238E27FC236}">
              <a16:creationId xmlns:a16="http://schemas.microsoft.com/office/drawing/2014/main" id="{00000000-0008-0000-0300-0000C9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58" name="Text Box 39">
          <a:extLst>
            <a:ext uri="{FF2B5EF4-FFF2-40B4-BE49-F238E27FC236}">
              <a16:creationId xmlns:a16="http://schemas.microsoft.com/office/drawing/2014/main" id="{00000000-0008-0000-0300-0000CA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59" name="Text Box 40">
          <a:extLst>
            <a:ext uri="{FF2B5EF4-FFF2-40B4-BE49-F238E27FC236}">
              <a16:creationId xmlns:a16="http://schemas.microsoft.com/office/drawing/2014/main" id="{00000000-0008-0000-0300-0000CB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60" name="Text Box 41">
          <a:extLst>
            <a:ext uri="{FF2B5EF4-FFF2-40B4-BE49-F238E27FC236}">
              <a16:creationId xmlns:a16="http://schemas.microsoft.com/office/drawing/2014/main" id="{00000000-0008-0000-0300-0000CC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61" name="Text Box 42">
          <a:extLst>
            <a:ext uri="{FF2B5EF4-FFF2-40B4-BE49-F238E27FC236}">
              <a16:creationId xmlns:a16="http://schemas.microsoft.com/office/drawing/2014/main" id="{00000000-0008-0000-0300-0000CD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62" name="Text Box 43">
          <a:extLst>
            <a:ext uri="{FF2B5EF4-FFF2-40B4-BE49-F238E27FC236}">
              <a16:creationId xmlns:a16="http://schemas.microsoft.com/office/drawing/2014/main" id="{00000000-0008-0000-0300-0000CE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63" name="Text Box 44">
          <a:extLst>
            <a:ext uri="{FF2B5EF4-FFF2-40B4-BE49-F238E27FC236}">
              <a16:creationId xmlns:a16="http://schemas.microsoft.com/office/drawing/2014/main" id="{00000000-0008-0000-0300-0000CF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64" name="Text Box 45">
          <a:extLst>
            <a:ext uri="{FF2B5EF4-FFF2-40B4-BE49-F238E27FC236}">
              <a16:creationId xmlns:a16="http://schemas.microsoft.com/office/drawing/2014/main" id="{00000000-0008-0000-0300-0000D0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65" name="Texto 17">
          <a:extLst>
            <a:ext uri="{FF2B5EF4-FFF2-40B4-BE49-F238E27FC236}">
              <a16:creationId xmlns:a16="http://schemas.microsoft.com/office/drawing/2014/main" id="{00000000-0008-0000-0300-0000D1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66" name="Text Box 75">
          <a:extLst>
            <a:ext uri="{FF2B5EF4-FFF2-40B4-BE49-F238E27FC236}">
              <a16:creationId xmlns:a16="http://schemas.microsoft.com/office/drawing/2014/main" id="{00000000-0008-0000-0300-0000D2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67" name="Text Box 76">
          <a:extLst>
            <a:ext uri="{FF2B5EF4-FFF2-40B4-BE49-F238E27FC236}">
              <a16:creationId xmlns:a16="http://schemas.microsoft.com/office/drawing/2014/main" id="{00000000-0008-0000-0300-0000D3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68" name="Text Box 77">
          <a:extLst>
            <a:ext uri="{FF2B5EF4-FFF2-40B4-BE49-F238E27FC236}">
              <a16:creationId xmlns:a16="http://schemas.microsoft.com/office/drawing/2014/main" id="{00000000-0008-0000-0300-0000D4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69" name="Text Box 78">
          <a:extLst>
            <a:ext uri="{FF2B5EF4-FFF2-40B4-BE49-F238E27FC236}">
              <a16:creationId xmlns:a16="http://schemas.microsoft.com/office/drawing/2014/main" id="{00000000-0008-0000-0300-0000D5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70" name="Text Box 79">
          <a:extLst>
            <a:ext uri="{FF2B5EF4-FFF2-40B4-BE49-F238E27FC236}">
              <a16:creationId xmlns:a16="http://schemas.microsoft.com/office/drawing/2014/main" id="{00000000-0008-0000-0300-0000D6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71" name="Text Box 80">
          <a:extLst>
            <a:ext uri="{FF2B5EF4-FFF2-40B4-BE49-F238E27FC236}">
              <a16:creationId xmlns:a16="http://schemas.microsoft.com/office/drawing/2014/main" id="{00000000-0008-0000-0300-0000D7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72" name="Text Box 81">
          <a:extLst>
            <a:ext uri="{FF2B5EF4-FFF2-40B4-BE49-F238E27FC236}">
              <a16:creationId xmlns:a16="http://schemas.microsoft.com/office/drawing/2014/main" id="{00000000-0008-0000-0300-0000D8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73" name="Text Box 82">
          <a:extLst>
            <a:ext uri="{FF2B5EF4-FFF2-40B4-BE49-F238E27FC236}">
              <a16:creationId xmlns:a16="http://schemas.microsoft.com/office/drawing/2014/main" id="{00000000-0008-0000-0300-0000D9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74" name="Text Box 83">
          <a:extLst>
            <a:ext uri="{FF2B5EF4-FFF2-40B4-BE49-F238E27FC236}">
              <a16:creationId xmlns:a16="http://schemas.microsoft.com/office/drawing/2014/main" id="{00000000-0008-0000-0300-0000DA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75" name="Text Box 84">
          <a:extLst>
            <a:ext uri="{FF2B5EF4-FFF2-40B4-BE49-F238E27FC236}">
              <a16:creationId xmlns:a16="http://schemas.microsoft.com/office/drawing/2014/main" id="{00000000-0008-0000-0300-0000DB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76" name="Text Box 85">
          <a:extLst>
            <a:ext uri="{FF2B5EF4-FFF2-40B4-BE49-F238E27FC236}">
              <a16:creationId xmlns:a16="http://schemas.microsoft.com/office/drawing/2014/main" id="{00000000-0008-0000-0300-0000DC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77" name="Text Box 86">
          <a:extLst>
            <a:ext uri="{FF2B5EF4-FFF2-40B4-BE49-F238E27FC236}">
              <a16:creationId xmlns:a16="http://schemas.microsoft.com/office/drawing/2014/main" id="{00000000-0008-0000-0300-0000DD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78" name="Text Box 87">
          <a:extLst>
            <a:ext uri="{FF2B5EF4-FFF2-40B4-BE49-F238E27FC236}">
              <a16:creationId xmlns:a16="http://schemas.microsoft.com/office/drawing/2014/main" id="{00000000-0008-0000-0300-0000DE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4</xdr:row>
      <xdr:rowOff>0</xdr:rowOff>
    </xdr:from>
    <xdr:to>
      <xdr:col>14</xdr:col>
      <xdr:colOff>85725</xdr:colOff>
      <xdr:row>4</xdr:row>
      <xdr:rowOff>95250</xdr:rowOff>
    </xdr:to>
    <xdr:sp macro="" textlink="">
      <xdr:nvSpPr>
        <xdr:cNvPr id="479" name="Text Box 88">
          <a:extLst>
            <a:ext uri="{FF2B5EF4-FFF2-40B4-BE49-F238E27FC236}">
              <a16:creationId xmlns:a16="http://schemas.microsoft.com/office/drawing/2014/main" id="{00000000-0008-0000-0300-0000DF010000}"/>
            </a:ext>
          </a:extLst>
        </xdr:cNvPr>
        <xdr:cNvSpPr txBox="1">
          <a:spLocks noChangeArrowheads="1"/>
        </xdr:cNvSpPr>
      </xdr:nvSpPr>
      <xdr:spPr bwMode="auto">
        <a:xfrm>
          <a:off x="18926175" y="809625"/>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80" name="Texto 17">
          <a:extLst>
            <a:ext uri="{FF2B5EF4-FFF2-40B4-BE49-F238E27FC236}">
              <a16:creationId xmlns:a16="http://schemas.microsoft.com/office/drawing/2014/main" id="{00000000-0008-0000-0300-0000E0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81" name="Text Box 32">
          <a:extLst>
            <a:ext uri="{FF2B5EF4-FFF2-40B4-BE49-F238E27FC236}">
              <a16:creationId xmlns:a16="http://schemas.microsoft.com/office/drawing/2014/main" id="{00000000-0008-0000-0300-0000E1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82" name="Text Box 33">
          <a:extLst>
            <a:ext uri="{FF2B5EF4-FFF2-40B4-BE49-F238E27FC236}">
              <a16:creationId xmlns:a16="http://schemas.microsoft.com/office/drawing/2014/main" id="{00000000-0008-0000-0300-0000E2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83" name="Text Box 34">
          <a:extLst>
            <a:ext uri="{FF2B5EF4-FFF2-40B4-BE49-F238E27FC236}">
              <a16:creationId xmlns:a16="http://schemas.microsoft.com/office/drawing/2014/main" id="{00000000-0008-0000-0300-0000E3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84" name="Text Box 35">
          <a:extLst>
            <a:ext uri="{FF2B5EF4-FFF2-40B4-BE49-F238E27FC236}">
              <a16:creationId xmlns:a16="http://schemas.microsoft.com/office/drawing/2014/main" id="{00000000-0008-0000-0300-0000E4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85" name="Text Box 36">
          <a:extLst>
            <a:ext uri="{FF2B5EF4-FFF2-40B4-BE49-F238E27FC236}">
              <a16:creationId xmlns:a16="http://schemas.microsoft.com/office/drawing/2014/main" id="{00000000-0008-0000-0300-0000E5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86" name="Text Box 37">
          <a:extLst>
            <a:ext uri="{FF2B5EF4-FFF2-40B4-BE49-F238E27FC236}">
              <a16:creationId xmlns:a16="http://schemas.microsoft.com/office/drawing/2014/main" id="{00000000-0008-0000-0300-0000E6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87" name="Text Box 38">
          <a:extLst>
            <a:ext uri="{FF2B5EF4-FFF2-40B4-BE49-F238E27FC236}">
              <a16:creationId xmlns:a16="http://schemas.microsoft.com/office/drawing/2014/main" id="{00000000-0008-0000-0300-0000E7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88" name="Text Box 39">
          <a:extLst>
            <a:ext uri="{FF2B5EF4-FFF2-40B4-BE49-F238E27FC236}">
              <a16:creationId xmlns:a16="http://schemas.microsoft.com/office/drawing/2014/main" id="{00000000-0008-0000-0300-0000E8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89" name="Text Box 40">
          <a:extLst>
            <a:ext uri="{FF2B5EF4-FFF2-40B4-BE49-F238E27FC236}">
              <a16:creationId xmlns:a16="http://schemas.microsoft.com/office/drawing/2014/main" id="{00000000-0008-0000-0300-0000E9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90" name="Text Box 41">
          <a:extLst>
            <a:ext uri="{FF2B5EF4-FFF2-40B4-BE49-F238E27FC236}">
              <a16:creationId xmlns:a16="http://schemas.microsoft.com/office/drawing/2014/main" id="{00000000-0008-0000-0300-0000EA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91" name="Text Box 42">
          <a:extLst>
            <a:ext uri="{FF2B5EF4-FFF2-40B4-BE49-F238E27FC236}">
              <a16:creationId xmlns:a16="http://schemas.microsoft.com/office/drawing/2014/main" id="{00000000-0008-0000-0300-0000EB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92" name="Text Box 43">
          <a:extLst>
            <a:ext uri="{FF2B5EF4-FFF2-40B4-BE49-F238E27FC236}">
              <a16:creationId xmlns:a16="http://schemas.microsoft.com/office/drawing/2014/main" id="{00000000-0008-0000-0300-0000EC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93" name="Text Box 44">
          <a:extLst>
            <a:ext uri="{FF2B5EF4-FFF2-40B4-BE49-F238E27FC236}">
              <a16:creationId xmlns:a16="http://schemas.microsoft.com/office/drawing/2014/main" id="{00000000-0008-0000-0300-0000ED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94" name="Text Box 45">
          <a:extLst>
            <a:ext uri="{FF2B5EF4-FFF2-40B4-BE49-F238E27FC236}">
              <a16:creationId xmlns:a16="http://schemas.microsoft.com/office/drawing/2014/main" id="{00000000-0008-0000-0300-0000EE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95" name="Texto 17">
          <a:extLst>
            <a:ext uri="{FF2B5EF4-FFF2-40B4-BE49-F238E27FC236}">
              <a16:creationId xmlns:a16="http://schemas.microsoft.com/office/drawing/2014/main" id="{00000000-0008-0000-0300-0000EF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96" name="Text Box 75">
          <a:extLst>
            <a:ext uri="{FF2B5EF4-FFF2-40B4-BE49-F238E27FC236}">
              <a16:creationId xmlns:a16="http://schemas.microsoft.com/office/drawing/2014/main" id="{00000000-0008-0000-0300-0000F0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97" name="Text Box 76">
          <a:extLst>
            <a:ext uri="{FF2B5EF4-FFF2-40B4-BE49-F238E27FC236}">
              <a16:creationId xmlns:a16="http://schemas.microsoft.com/office/drawing/2014/main" id="{00000000-0008-0000-0300-0000F1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98" name="Text Box 77">
          <a:extLst>
            <a:ext uri="{FF2B5EF4-FFF2-40B4-BE49-F238E27FC236}">
              <a16:creationId xmlns:a16="http://schemas.microsoft.com/office/drawing/2014/main" id="{00000000-0008-0000-0300-0000F2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499" name="Text Box 78">
          <a:extLst>
            <a:ext uri="{FF2B5EF4-FFF2-40B4-BE49-F238E27FC236}">
              <a16:creationId xmlns:a16="http://schemas.microsoft.com/office/drawing/2014/main" id="{00000000-0008-0000-0300-0000F3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500" name="Text Box 79">
          <a:extLst>
            <a:ext uri="{FF2B5EF4-FFF2-40B4-BE49-F238E27FC236}">
              <a16:creationId xmlns:a16="http://schemas.microsoft.com/office/drawing/2014/main" id="{00000000-0008-0000-0300-0000F4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501" name="Text Box 80">
          <a:extLst>
            <a:ext uri="{FF2B5EF4-FFF2-40B4-BE49-F238E27FC236}">
              <a16:creationId xmlns:a16="http://schemas.microsoft.com/office/drawing/2014/main" id="{00000000-0008-0000-0300-0000F5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502" name="Text Box 81">
          <a:extLst>
            <a:ext uri="{FF2B5EF4-FFF2-40B4-BE49-F238E27FC236}">
              <a16:creationId xmlns:a16="http://schemas.microsoft.com/office/drawing/2014/main" id="{00000000-0008-0000-0300-0000F6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503" name="Text Box 82">
          <a:extLst>
            <a:ext uri="{FF2B5EF4-FFF2-40B4-BE49-F238E27FC236}">
              <a16:creationId xmlns:a16="http://schemas.microsoft.com/office/drawing/2014/main" id="{00000000-0008-0000-0300-0000F7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504" name="Text Box 83">
          <a:extLst>
            <a:ext uri="{FF2B5EF4-FFF2-40B4-BE49-F238E27FC236}">
              <a16:creationId xmlns:a16="http://schemas.microsoft.com/office/drawing/2014/main" id="{00000000-0008-0000-0300-0000F8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505" name="Text Box 84">
          <a:extLst>
            <a:ext uri="{FF2B5EF4-FFF2-40B4-BE49-F238E27FC236}">
              <a16:creationId xmlns:a16="http://schemas.microsoft.com/office/drawing/2014/main" id="{00000000-0008-0000-0300-0000F9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506" name="Text Box 85">
          <a:extLst>
            <a:ext uri="{FF2B5EF4-FFF2-40B4-BE49-F238E27FC236}">
              <a16:creationId xmlns:a16="http://schemas.microsoft.com/office/drawing/2014/main" id="{00000000-0008-0000-0300-0000FA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507" name="Text Box 86">
          <a:extLst>
            <a:ext uri="{FF2B5EF4-FFF2-40B4-BE49-F238E27FC236}">
              <a16:creationId xmlns:a16="http://schemas.microsoft.com/office/drawing/2014/main" id="{00000000-0008-0000-0300-0000FB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508" name="Text Box 87">
          <a:extLst>
            <a:ext uri="{FF2B5EF4-FFF2-40B4-BE49-F238E27FC236}">
              <a16:creationId xmlns:a16="http://schemas.microsoft.com/office/drawing/2014/main" id="{00000000-0008-0000-0300-0000FC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509" name="Text Box 88">
          <a:extLst>
            <a:ext uri="{FF2B5EF4-FFF2-40B4-BE49-F238E27FC236}">
              <a16:creationId xmlns:a16="http://schemas.microsoft.com/office/drawing/2014/main" id="{00000000-0008-0000-0300-0000FD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510" name="Texto 17">
          <a:extLst>
            <a:ext uri="{FF2B5EF4-FFF2-40B4-BE49-F238E27FC236}">
              <a16:creationId xmlns:a16="http://schemas.microsoft.com/office/drawing/2014/main" id="{00000000-0008-0000-0300-0000FE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511" name="Text Box 32">
          <a:extLst>
            <a:ext uri="{FF2B5EF4-FFF2-40B4-BE49-F238E27FC236}">
              <a16:creationId xmlns:a16="http://schemas.microsoft.com/office/drawing/2014/main" id="{00000000-0008-0000-0300-0000FF01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512" name="Text Box 33">
          <a:extLst>
            <a:ext uri="{FF2B5EF4-FFF2-40B4-BE49-F238E27FC236}">
              <a16:creationId xmlns:a16="http://schemas.microsoft.com/office/drawing/2014/main" id="{00000000-0008-0000-0300-00000002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513" name="Text Box 34">
          <a:extLst>
            <a:ext uri="{FF2B5EF4-FFF2-40B4-BE49-F238E27FC236}">
              <a16:creationId xmlns:a16="http://schemas.microsoft.com/office/drawing/2014/main" id="{00000000-0008-0000-0300-00000102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514" name="Text Box 35">
          <a:extLst>
            <a:ext uri="{FF2B5EF4-FFF2-40B4-BE49-F238E27FC236}">
              <a16:creationId xmlns:a16="http://schemas.microsoft.com/office/drawing/2014/main" id="{00000000-0008-0000-0300-00000202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515" name="Text Box 36">
          <a:extLst>
            <a:ext uri="{FF2B5EF4-FFF2-40B4-BE49-F238E27FC236}">
              <a16:creationId xmlns:a16="http://schemas.microsoft.com/office/drawing/2014/main" id="{00000000-0008-0000-0300-00000302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516" name="Text Box 37">
          <a:extLst>
            <a:ext uri="{FF2B5EF4-FFF2-40B4-BE49-F238E27FC236}">
              <a16:creationId xmlns:a16="http://schemas.microsoft.com/office/drawing/2014/main" id="{00000000-0008-0000-0300-00000402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517" name="Text Box 38">
          <a:extLst>
            <a:ext uri="{FF2B5EF4-FFF2-40B4-BE49-F238E27FC236}">
              <a16:creationId xmlns:a16="http://schemas.microsoft.com/office/drawing/2014/main" id="{00000000-0008-0000-0300-00000502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518" name="Text Box 39">
          <a:extLst>
            <a:ext uri="{FF2B5EF4-FFF2-40B4-BE49-F238E27FC236}">
              <a16:creationId xmlns:a16="http://schemas.microsoft.com/office/drawing/2014/main" id="{00000000-0008-0000-0300-00000602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519" name="Text Box 40">
          <a:extLst>
            <a:ext uri="{FF2B5EF4-FFF2-40B4-BE49-F238E27FC236}">
              <a16:creationId xmlns:a16="http://schemas.microsoft.com/office/drawing/2014/main" id="{00000000-0008-0000-0300-00000702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520" name="Text Box 41">
          <a:extLst>
            <a:ext uri="{FF2B5EF4-FFF2-40B4-BE49-F238E27FC236}">
              <a16:creationId xmlns:a16="http://schemas.microsoft.com/office/drawing/2014/main" id="{00000000-0008-0000-0300-00000802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521" name="Text Box 42">
          <a:extLst>
            <a:ext uri="{FF2B5EF4-FFF2-40B4-BE49-F238E27FC236}">
              <a16:creationId xmlns:a16="http://schemas.microsoft.com/office/drawing/2014/main" id="{00000000-0008-0000-0300-00000902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522" name="Text Box 43">
          <a:extLst>
            <a:ext uri="{FF2B5EF4-FFF2-40B4-BE49-F238E27FC236}">
              <a16:creationId xmlns:a16="http://schemas.microsoft.com/office/drawing/2014/main" id="{00000000-0008-0000-0300-00000A02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523" name="Text Box 44">
          <a:extLst>
            <a:ext uri="{FF2B5EF4-FFF2-40B4-BE49-F238E27FC236}">
              <a16:creationId xmlns:a16="http://schemas.microsoft.com/office/drawing/2014/main" id="{00000000-0008-0000-0300-00000B02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524" name="Text Box 45">
          <a:extLst>
            <a:ext uri="{FF2B5EF4-FFF2-40B4-BE49-F238E27FC236}">
              <a16:creationId xmlns:a16="http://schemas.microsoft.com/office/drawing/2014/main" id="{00000000-0008-0000-0300-00000C02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525" name="Texto 17">
          <a:extLst>
            <a:ext uri="{FF2B5EF4-FFF2-40B4-BE49-F238E27FC236}">
              <a16:creationId xmlns:a16="http://schemas.microsoft.com/office/drawing/2014/main" id="{00000000-0008-0000-0300-00000D02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526" name="Text Box 75">
          <a:extLst>
            <a:ext uri="{FF2B5EF4-FFF2-40B4-BE49-F238E27FC236}">
              <a16:creationId xmlns:a16="http://schemas.microsoft.com/office/drawing/2014/main" id="{00000000-0008-0000-0300-00000E02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527" name="Text Box 76">
          <a:extLst>
            <a:ext uri="{FF2B5EF4-FFF2-40B4-BE49-F238E27FC236}">
              <a16:creationId xmlns:a16="http://schemas.microsoft.com/office/drawing/2014/main" id="{00000000-0008-0000-0300-00000F02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528" name="Text Box 77">
          <a:extLst>
            <a:ext uri="{FF2B5EF4-FFF2-40B4-BE49-F238E27FC236}">
              <a16:creationId xmlns:a16="http://schemas.microsoft.com/office/drawing/2014/main" id="{00000000-0008-0000-0300-00001002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529" name="Text Box 78">
          <a:extLst>
            <a:ext uri="{FF2B5EF4-FFF2-40B4-BE49-F238E27FC236}">
              <a16:creationId xmlns:a16="http://schemas.microsoft.com/office/drawing/2014/main" id="{00000000-0008-0000-0300-00001102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530" name="Text Box 79">
          <a:extLst>
            <a:ext uri="{FF2B5EF4-FFF2-40B4-BE49-F238E27FC236}">
              <a16:creationId xmlns:a16="http://schemas.microsoft.com/office/drawing/2014/main" id="{00000000-0008-0000-0300-00001202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531" name="Text Box 80">
          <a:extLst>
            <a:ext uri="{FF2B5EF4-FFF2-40B4-BE49-F238E27FC236}">
              <a16:creationId xmlns:a16="http://schemas.microsoft.com/office/drawing/2014/main" id="{00000000-0008-0000-0300-00001302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532" name="Text Box 81">
          <a:extLst>
            <a:ext uri="{FF2B5EF4-FFF2-40B4-BE49-F238E27FC236}">
              <a16:creationId xmlns:a16="http://schemas.microsoft.com/office/drawing/2014/main" id="{00000000-0008-0000-0300-00001402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533" name="Text Box 82">
          <a:extLst>
            <a:ext uri="{FF2B5EF4-FFF2-40B4-BE49-F238E27FC236}">
              <a16:creationId xmlns:a16="http://schemas.microsoft.com/office/drawing/2014/main" id="{00000000-0008-0000-0300-00001502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534" name="Text Box 83">
          <a:extLst>
            <a:ext uri="{FF2B5EF4-FFF2-40B4-BE49-F238E27FC236}">
              <a16:creationId xmlns:a16="http://schemas.microsoft.com/office/drawing/2014/main" id="{00000000-0008-0000-0300-00001602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535" name="Text Box 84">
          <a:extLst>
            <a:ext uri="{FF2B5EF4-FFF2-40B4-BE49-F238E27FC236}">
              <a16:creationId xmlns:a16="http://schemas.microsoft.com/office/drawing/2014/main" id="{00000000-0008-0000-0300-00001702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536" name="Text Box 85">
          <a:extLst>
            <a:ext uri="{FF2B5EF4-FFF2-40B4-BE49-F238E27FC236}">
              <a16:creationId xmlns:a16="http://schemas.microsoft.com/office/drawing/2014/main" id="{00000000-0008-0000-0300-00001802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537" name="Text Box 86">
          <a:extLst>
            <a:ext uri="{FF2B5EF4-FFF2-40B4-BE49-F238E27FC236}">
              <a16:creationId xmlns:a16="http://schemas.microsoft.com/office/drawing/2014/main" id="{00000000-0008-0000-0300-00001902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538" name="Text Box 87">
          <a:extLst>
            <a:ext uri="{FF2B5EF4-FFF2-40B4-BE49-F238E27FC236}">
              <a16:creationId xmlns:a16="http://schemas.microsoft.com/office/drawing/2014/main" id="{00000000-0008-0000-0300-00001A02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1578397</xdr:rowOff>
    </xdr:to>
    <xdr:sp macro="" textlink="">
      <xdr:nvSpPr>
        <xdr:cNvPr id="539" name="Text Box 88">
          <a:extLst>
            <a:ext uri="{FF2B5EF4-FFF2-40B4-BE49-F238E27FC236}">
              <a16:creationId xmlns:a16="http://schemas.microsoft.com/office/drawing/2014/main" id="{00000000-0008-0000-0300-00001B020000}"/>
            </a:ext>
          </a:extLst>
        </xdr:cNvPr>
        <xdr:cNvSpPr txBox="1">
          <a:spLocks noChangeArrowheads="1"/>
        </xdr:cNvSpPr>
      </xdr:nvSpPr>
      <xdr:spPr bwMode="auto">
        <a:xfrm>
          <a:off x="123825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40" name="Text Box 46">
          <a:extLst>
            <a:ext uri="{FF2B5EF4-FFF2-40B4-BE49-F238E27FC236}">
              <a16:creationId xmlns:a16="http://schemas.microsoft.com/office/drawing/2014/main" id="{00000000-0008-0000-0300-00001C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41" name="Text Box 47">
          <a:extLst>
            <a:ext uri="{FF2B5EF4-FFF2-40B4-BE49-F238E27FC236}">
              <a16:creationId xmlns:a16="http://schemas.microsoft.com/office/drawing/2014/main" id="{00000000-0008-0000-0300-00001D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42" name="Text Box 48">
          <a:extLst>
            <a:ext uri="{FF2B5EF4-FFF2-40B4-BE49-F238E27FC236}">
              <a16:creationId xmlns:a16="http://schemas.microsoft.com/office/drawing/2014/main" id="{00000000-0008-0000-0300-00001E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43" name="Text Box 49">
          <a:extLst>
            <a:ext uri="{FF2B5EF4-FFF2-40B4-BE49-F238E27FC236}">
              <a16:creationId xmlns:a16="http://schemas.microsoft.com/office/drawing/2014/main" id="{00000000-0008-0000-0300-00001F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44" name="Text Box 50">
          <a:extLst>
            <a:ext uri="{FF2B5EF4-FFF2-40B4-BE49-F238E27FC236}">
              <a16:creationId xmlns:a16="http://schemas.microsoft.com/office/drawing/2014/main" id="{00000000-0008-0000-0300-000020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45" name="Text Box 51">
          <a:extLst>
            <a:ext uri="{FF2B5EF4-FFF2-40B4-BE49-F238E27FC236}">
              <a16:creationId xmlns:a16="http://schemas.microsoft.com/office/drawing/2014/main" id="{00000000-0008-0000-0300-000021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46" name="Text Box 52">
          <a:extLst>
            <a:ext uri="{FF2B5EF4-FFF2-40B4-BE49-F238E27FC236}">
              <a16:creationId xmlns:a16="http://schemas.microsoft.com/office/drawing/2014/main" id="{00000000-0008-0000-0300-000022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47" name="Text Box 53">
          <a:extLst>
            <a:ext uri="{FF2B5EF4-FFF2-40B4-BE49-F238E27FC236}">
              <a16:creationId xmlns:a16="http://schemas.microsoft.com/office/drawing/2014/main" id="{00000000-0008-0000-0300-000023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48" name="Text Box 54">
          <a:extLst>
            <a:ext uri="{FF2B5EF4-FFF2-40B4-BE49-F238E27FC236}">
              <a16:creationId xmlns:a16="http://schemas.microsoft.com/office/drawing/2014/main" id="{00000000-0008-0000-0300-000024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49" name="Text Box 55">
          <a:extLst>
            <a:ext uri="{FF2B5EF4-FFF2-40B4-BE49-F238E27FC236}">
              <a16:creationId xmlns:a16="http://schemas.microsoft.com/office/drawing/2014/main" id="{00000000-0008-0000-0300-000025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50" name="Text Box 56">
          <a:extLst>
            <a:ext uri="{FF2B5EF4-FFF2-40B4-BE49-F238E27FC236}">
              <a16:creationId xmlns:a16="http://schemas.microsoft.com/office/drawing/2014/main" id="{00000000-0008-0000-0300-000026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51" name="Text Box 57">
          <a:extLst>
            <a:ext uri="{FF2B5EF4-FFF2-40B4-BE49-F238E27FC236}">
              <a16:creationId xmlns:a16="http://schemas.microsoft.com/office/drawing/2014/main" id="{00000000-0008-0000-0300-000027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52" name="Text Box 58">
          <a:extLst>
            <a:ext uri="{FF2B5EF4-FFF2-40B4-BE49-F238E27FC236}">
              <a16:creationId xmlns:a16="http://schemas.microsoft.com/office/drawing/2014/main" id="{00000000-0008-0000-0300-000028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53" name="Text Box 59">
          <a:extLst>
            <a:ext uri="{FF2B5EF4-FFF2-40B4-BE49-F238E27FC236}">
              <a16:creationId xmlns:a16="http://schemas.microsoft.com/office/drawing/2014/main" id="{00000000-0008-0000-0300-000029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54" name="Text Box 60">
          <a:extLst>
            <a:ext uri="{FF2B5EF4-FFF2-40B4-BE49-F238E27FC236}">
              <a16:creationId xmlns:a16="http://schemas.microsoft.com/office/drawing/2014/main" id="{00000000-0008-0000-0300-00002A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55" name="Text Box 61">
          <a:extLst>
            <a:ext uri="{FF2B5EF4-FFF2-40B4-BE49-F238E27FC236}">
              <a16:creationId xmlns:a16="http://schemas.microsoft.com/office/drawing/2014/main" id="{00000000-0008-0000-0300-00002B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56" name="Text Box 62">
          <a:extLst>
            <a:ext uri="{FF2B5EF4-FFF2-40B4-BE49-F238E27FC236}">
              <a16:creationId xmlns:a16="http://schemas.microsoft.com/office/drawing/2014/main" id="{00000000-0008-0000-0300-00002C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57" name="Text Box 63">
          <a:extLst>
            <a:ext uri="{FF2B5EF4-FFF2-40B4-BE49-F238E27FC236}">
              <a16:creationId xmlns:a16="http://schemas.microsoft.com/office/drawing/2014/main" id="{00000000-0008-0000-0300-00002D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58" name="Text Box 64">
          <a:extLst>
            <a:ext uri="{FF2B5EF4-FFF2-40B4-BE49-F238E27FC236}">
              <a16:creationId xmlns:a16="http://schemas.microsoft.com/office/drawing/2014/main" id="{00000000-0008-0000-0300-00002E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59" name="Text Box 65">
          <a:extLst>
            <a:ext uri="{FF2B5EF4-FFF2-40B4-BE49-F238E27FC236}">
              <a16:creationId xmlns:a16="http://schemas.microsoft.com/office/drawing/2014/main" id="{00000000-0008-0000-0300-00002F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60" name="Text Box 66">
          <a:extLst>
            <a:ext uri="{FF2B5EF4-FFF2-40B4-BE49-F238E27FC236}">
              <a16:creationId xmlns:a16="http://schemas.microsoft.com/office/drawing/2014/main" id="{00000000-0008-0000-0300-000030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61" name="Text Box 67">
          <a:extLst>
            <a:ext uri="{FF2B5EF4-FFF2-40B4-BE49-F238E27FC236}">
              <a16:creationId xmlns:a16="http://schemas.microsoft.com/office/drawing/2014/main" id="{00000000-0008-0000-0300-000031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62" name="Text Box 68">
          <a:extLst>
            <a:ext uri="{FF2B5EF4-FFF2-40B4-BE49-F238E27FC236}">
              <a16:creationId xmlns:a16="http://schemas.microsoft.com/office/drawing/2014/main" id="{00000000-0008-0000-0300-000032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63" name="Text Box 69">
          <a:extLst>
            <a:ext uri="{FF2B5EF4-FFF2-40B4-BE49-F238E27FC236}">
              <a16:creationId xmlns:a16="http://schemas.microsoft.com/office/drawing/2014/main" id="{00000000-0008-0000-0300-000033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64" name="Text Box 70">
          <a:extLst>
            <a:ext uri="{FF2B5EF4-FFF2-40B4-BE49-F238E27FC236}">
              <a16:creationId xmlns:a16="http://schemas.microsoft.com/office/drawing/2014/main" id="{00000000-0008-0000-0300-000034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65" name="Text Box 71">
          <a:extLst>
            <a:ext uri="{FF2B5EF4-FFF2-40B4-BE49-F238E27FC236}">
              <a16:creationId xmlns:a16="http://schemas.microsoft.com/office/drawing/2014/main" id="{00000000-0008-0000-0300-000035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66" name="Text Box 72">
          <a:extLst>
            <a:ext uri="{FF2B5EF4-FFF2-40B4-BE49-F238E27FC236}">
              <a16:creationId xmlns:a16="http://schemas.microsoft.com/office/drawing/2014/main" id="{00000000-0008-0000-0300-000036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67" name="Text Box 73">
          <a:extLst>
            <a:ext uri="{FF2B5EF4-FFF2-40B4-BE49-F238E27FC236}">
              <a16:creationId xmlns:a16="http://schemas.microsoft.com/office/drawing/2014/main" id="{00000000-0008-0000-0300-000037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68" name="Text Box 89">
          <a:extLst>
            <a:ext uri="{FF2B5EF4-FFF2-40B4-BE49-F238E27FC236}">
              <a16:creationId xmlns:a16="http://schemas.microsoft.com/office/drawing/2014/main" id="{00000000-0008-0000-0300-000038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69" name="Text Box 90">
          <a:extLst>
            <a:ext uri="{FF2B5EF4-FFF2-40B4-BE49-F238E27FC236}">
              <a16:creationId xmlns:a16="http://schemas.microsoft.com/office/drawing/2014/main" id="{00000000-0008-0000-0300-000039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70" name="Text Box 91">
          <a:extLst>
            <a:ext uri="{FF2B5EF4-FFF2-40B4-BE49-F238E27FC236}">
              <a16:creationId xmlns:a16="http://schemas.microsoft.com/office/drawing/2014/main" id="{00000000-0008-0000-0300-00003A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71" name="Text Box 92">
          <a:extLst>
            <a:ext uri="{FF2B5EF4-FFF2-40B4-BE49-F238E27FC236}">
              <a16:creationId xmlns:a16="http://schemas.microsoft.com/office/drawing/2014/main" id="{00000000-0008-0000-0300-00003B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72" name="Text Box 93">
          <a:extLst>
            <a:ext uri="{FF2B5EF4-FFF2-40B4-BE49-F238E27FC236}">
              <a16:creationId xmlns:a16="http://schemas.microsoft.com/office/drawing/2014/main" id="{00000000-0008-0000-0300-00003C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73" name="Text Box 94">
          <a:extLst>
            <a:ext uri="{FF2B5EF4-FFF2-40B4-BE49-F238E27FC236}">
              <a16:creationId xmlns:a16="http://schemas.microsoft.com/office/drawing/2014/main" id="{00000000-0008-0000-0300-00003D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74" name="Text Box 95">
          <a:extLst>
            <a:ext uri="{FF2B5EF4-FFF2-40B4-BE49-F238E27FC236}">
              <a16:creationId xmlns:a16="http://schemas.microsoft.com/office/drawing/2014/main" id="{00000000-0008-0000-0300-00003E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75" name="Text Box 96">
          <a:extLst>
            <a:ext uri="{FF2B5EF4-FFF2-40B4-BE49-F238E27FC236}">
              <a16:creationId xmlns:a16="http://schemas.microsoft.com/office/drawing/2014/main" id="{00000000-0008-0000-0300-00003F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76" name="Text Box 97">
          <a:extLst>
            <a:ext uri="{FF2B5EF4-FFF2-40B4-BE49-F238E27FC236}">
              <a16:creationId xmlns:a16="http://schemas.microsoft.com/office/drawing/2014/main" id="{00000000-0008-0000-0300-000040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77" name="Text Box 98">
          <a:extLst>
            <a:ext uri="{FF2B5EF4-FFF2-40B4-BE49-F238E27FC236}">
              <a16:creationId xmlns:a16="http://schemas.microsoft.com/office/drawing/2014/main" id="{00000000-0008-0000-0300-000041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78" name="Text Box 99">
          <a:extLst>
            <a:ext uri="{FF2B5EF4-FFF2-40B4-BE49-F238E27FC236}">
              <a16:creationId xmlns:a16="http://schemas.microsoft.com/office/drawing/2014/main" id="{00000000-0008-0000-0300-000042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79" name="Text Box 100">
          <a:extLst>
            <a:ext uri="{FF2B5EF4-FFF2-40B4-BE49-F238E27FC236}">
              <a16:creationId xmlns:a16="http://schemas.microsoft.com/office/drawing/2014/main" id="{00000000-0008-0000-0300-000043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80" name="Text Box 101">
          <a:extLst>
            <a:ext uri="{FF2B5EF4-FFF2-40B4-BE49-F238E27FC236}">
              <a16:creationId xmlns:a16="http://schemas.microsoft.com/office/drawing/2014/main" id="{00000000-0008-0000-0300-000044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81" name="Text Box 102">
          <a:extLst>
            <a:ext uri="{FF2B5EF4-FFF2-40B4-BE49-F238E27FC236}">
              <a16:creationId xmlns:a16="http://schemas.microsoft.com/office/drawing/2014/main" id="{00000000-0008-0000-0300-000045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82" name="Text Box 103">
          <a:extLst>
            <a:ext uri="{FF2B5EF4-FFF2-40B4-BE49-F238E27FC236}">
              <a16:creationId xmlns:a16="http://schemas.microsoft.com/office/drawing/2014/main" id="{00000000-0008-0000-0300-000046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83" name="Text Box 104">
          <a:extLst>
            <a:ext uri="{FF2B5EF4-FFF2-40B4-BE49-F238E27FC236}">
              <a16:creationId xmlns:a16="http://schemas.microsoft.com/office/drawing/2014/main" id="{00000000-0008-0000-0300-000047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84" name="Text Box 105">
          <a:extLst>
            <a:ext uri="{FF2B5EF4-FFF2-40B4-BE49-F238E27FC236}">
              <a16:creationId xmlns:a16="http://schemas.microsoft.com/office/drawing/2014/main" id="{00000000-0008-0000-0300-000048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85" name="Text Box 106">
          <a:extLst>
            <a:ext uri="{FF2B5EF4-FFF2-40B4-BE49-F238E27FC236}">
              <a16:creationId xmlns:a16="http://schemas.microsoft.com/office/drawing/2014/main" id="{00000000-0008-0000-0300-000049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86" name="Text Box 107">
          <a:extLst>
            <a:ext uri="{FF2B5EF4-FFF2-40B4-BE49-F238E27FC236}">
              <a16:creationId xmlns:a16="http://schemas.microsoft.com/office/drawing/2014/main" id="{00000000-0008-0000-0300-00004A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87" name="Text Box 108">
          <a:extLst>
            <a:ext uri="{FF2B5EF4-FFF2-40B4-BE49-F238E27FC236}">
              <a16:creationId xmlns:a16="http://schemas.microsoft.com/office/drawing/2014/main" id="{00000000-0008-0000-0300-00004B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88" name="Text Box 109">
          <a:extLst>
            <a:ext uri="{FF2B5EF4-FFF2-40B4-BE49-F238E27FC236}">
              <a16:creationId xmlns:a16="http://schemas.microsoft.com/office/drawing/2014/main" id="{00000000-0008-0000-0300-00004C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89" name="Text Box 110">
          <a:extLst>
            <a:ext uri="{FF2B5EF4-FFF2-40B4-BE49-F238E27FC236}">
              <a16:creationId xmlns:a16="http://schemas.microsoft.com/office/drawing/2014/main" id="{00000000-0008-0000-0300-00004D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90" name="Text Box 111">
          <a:extLst>
            <a:ext uri="{FF2B5EF4-FFF2-40B4-BE49-F238E27FC236}">
              <a16:creationId xmlns:a16="http://schemas.microsoft.com/office/drawing/2014/main" id="{00000000-0008-0000-0300-00004E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91" name="Text Box 112">
          <a:extLst>
            <a:ext uri="{FF2B5EF4-FFF2-40B4-BE49-F238E27FC236}">
              <a16:creationId xmlns:a16="http://schemas.microsoft.com/office/drawing/2014/main" id="{00000000-0008-0000-0300-00004F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92" name="Text Box 113">
          <a:extLst>
            <a:ext uri="{FF2B5EF4-FFF2-40B4-BE49-F238E27FC236}">
              <a16:creationId xmlns:a16="http://schemas.microsoft.com/office/drawing/2014/main" id="{00000000-0008-0000-0300-000050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93" name="Text Box 114">
          <a:extLst>
            <a:ext uri="{FF2B5EF4-FFF2-40B4-BE49-F238E27FC236}">
              <a16:creationId xmlns:a16="http://schemas.microsoft.com/office/drawing/2014/main" id="{00000000-0008-0000-0300-000051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94" name="Text Box 115">
          <a:extLst>
            <a:ext uri="{FF2B5EF4-FFF2-40B4-BE49-F238E27FC236}">
              <a16:creationId xmlns:a16="http://schemas.microsoft.com/office/drawing/2014/main" id="{00000000-0008-0000-0300-000052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95" name="Text Box 116">
          <a:extLst>
            <a:ext uri="{FF2B5EF4-FFF2-40B4-BE49-F238E27FC236}">
              <a16:creationId xmlns:a16="http://schemas.microsoft.com/office/drawing/2014/main" id="{00000000-0008-0000-0300-000053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96" name="Text Box 117">
          <a:extLst>
            <a:ext uri="{FF2B5EF4-FFF2-40B4-BE49-F238E27FC236}">
              <a16:creationId xmlns:a16="http://schemas.microsoft.com/office/drawing/2014/main" id="{00000000-0008-0000-0300-000054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97" name="Text Box 118">
          <a:extLst>
            <a:ext uri="{FF2B5EF4-FFF2-40B4-BE49-F238E27FC236}">
              <a16:creationId xmlns:a16="http://schemas.microsoft.com/office/drawing/2014/main" id="{00000000-0008-0000-0300-000055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98" name="Text Box 119">
          <a:extLst>
            <a:ext uri="{FF2B5EF4-FFF2-40B4-BE49-F238E27FC236}">
              <a16:creationId xmlns:a16="http://schemas.microsoft.com/office/drawing/2014/main" id="{00000000-0008-0000-0300-000056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599" name="Text Box 120">
          <a:extLst>
            <a:ext uri="{FF2B5EF4-FFF2-40B4-BE49-F238E27FC236}">
              <a16:creationId xmlns:a16="http://schemas.microsoft.com/office/drawing/2014/main" id="{00000000-0008-0000-0300-000057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00" name="Text Box 121">
          <a:extLst>
            <a:ext uri="{FF2B5EF4-FFF2-40B4-BE49-F238E27FC236}">
              <a16:creationId xmlns:a16="http://schemas.microsoft.com/office/drawing/2014/main" id="{00000000-0008-0000-0300-000058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01" name="Text Box 122">
          <a:extLst>
            <a:ext uri="{FF2B5EF4-FFF2-40B4-BE49-F238E27FC236}">
              <a16:creationId xmlns:a16="http://schemas.microsoft.com/office/drawing/2014/main" id="{00000000-0008-0000-0300-000059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02" name="Text Box 123">
          <a:extLst>
            <a:ext uri="{FF2B5EF4-FFF2-40B4-BE49-F238E27FC236}">
              <a16:creationId xmlns:a16="http://schemas.microsoft.com/office/drawing/2014/main" id="{00000000-0008-0000-0300-00005A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03" name="Text Box 124">
          <a:extLst>
            <a:ext uri="{FF2B5EF4-FFF2-40B4-BE49-F238E27FC236}">
              <a16:creationId xmlns:a16="http://schemas.microsoft.com/office/drawing/2014/main" id="{00000000-0008-0000-0300-00005B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04" name="Text Box 125">
          <a:extLst>
            <a:ext uri="{FF2B5EF4-FFF2-40B4-BE49-F238E27FC236}">
              <a16:creationId xmlns:a16="http://schemas.microsoft.com/office/drawing/2014/main" id="{00000000-0008-0000-0300-00005C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05" name="Text Box 126">
          <a:extLst>
            <a:ext uri="{FF2B5EF4-FFF2-40B4-BE49-F238E27FC236}">
              <a16:creationId xmlns:a16="http://schemas.microsoft.com/office/drawing/2014/main" id="{00000000-0008-0000-0300-00005D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06" name="Text Box 127">
          <a:extLst>
            <a:ext uri="{FF2B5EF4-FFF2-40B4-BE49-F238E27FC236}">
              <a16:creationId xmlns:a16="http://schemas.microsoft.com/office/drawing/2014/main" id="{00000000-0008-0000-0300-00005E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07" name="Text Box 128">
          <a:extLst>
            <a:ext uri="{FF2B5EF4-FFF2-40B4-BE49-F238E27FC236}">
              <a16:creationId xmlns:a16="http://schemas.microsoft.com/office/drawing/2014/main" id="{00000000-0008-0000-0300-00005F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08" name="Text Box 129">
          <a:extLst>
            <a:ext uri="{FF2B5EF4-FFF2-40B4-BE49-F238E27FC236}">
              <a16:creationId xmlns:a16="http://schemas.microsoft.com/office/drawing/2014/main" id="{00000000-0008-0000-0300-000060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09" name="Text Box 130">
          <a:extLst>
            <a:ext uri="{FF2B5EF4-FFF2-40B4-BE49-F238E27FC236}">
              <a16:creationId xmlns:a16="http://schemas.microsoft.com/office/drawing/2014/main" id="{00000000-0008-0000-0300-000061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10" name="Text Box 131">
          <a:extLst>
            <a:ext uri="{FF2B5EF4-FFF2-40B4-BE49-F238E27FC236}">
              <a16:creationId xmlns:a16="http://schemas.microsoft.com/office/drawing/2014/main" id="{00000000-0008-0000-0300-000062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11" name="Text Box 132">
          <a:extLst>
            <a:ext uri="{FF2B5EF4-FFF2-40B4-BE49-F238E27FC236}">
              <a16:creationId xmlns:a16="http://schemas.microsoft.com/office/drawing/2014/main" id="{00000000-0008-0000-0300-000063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12" name="Text Box 133">
          <a:extLst>
            <a:ext uri="{FF2B5EF4-FFF2-40B4-BE49-F238E27FC236}">
              <a16:creationId xmlns:a16="http://schemas.microsoft.com/office/drawing/2014/main" id="{00000000-0008-0000-0300-000064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13" name="Text Box 134">
          <a:extLst>
            <a:ext uri="{FF2B5EF4-FFF2-40B4-BE49-F238E27FC236}">
              <a16:creationId xmlns:a16="http://schemas.microsoft.com/office/drawing/2014/main" id="{00000000-0008-0000-0300-000065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14" name="Text Box 135">
          <a:extLst>
            <a:ext uri="{FF2B5EF4-FFF2-40B4-BE49-F238E27FC236}">
              <a16:creationId xmlns:a16="http://schemas.microsoft.com/office/drawing/2014/main" id="{00000000-0008-0000-0300-000066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15" name="Text Box 136">
          <a:extLst>
            <a:ext uri="{FF2B5EF4-FFF2-40B4-BE49-F238E27FC236}">
              <a16:creationId xmlns:a16="http://schemas.microsoft.com/office/drawing/2014/main" id="{00000000-0008-0000-0300-000067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16" name="Text Box 137">
          <a:extLst>
            <a:ext uri="{FF2B5EF4-FFF2-40B4-BE49-F238E27FC236}">
              <a16:creationId xmlns:a16="http://schemas.microsoft.com/office/drawing/2014/main" id="{00000000-0008-0000-0300-000068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17" name="Text Box 138">
          <a:extLst>
            <a:ext uri="{FF2B5EF4-FFF2-40B4-BE49-F238E27FC236}">
              <a16:creationId xmlns:a16="http://schemas.microsoft.com/office/drawing/2014/main" id="{00000000-0008-0000-0300-000069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18" name="Text Box 139">
          <a:extLst>
            <a:ext uri="{FF2B5EF4-FFF2-40B4-BE49-F238E27FC236}">
              <a16:creationId xmlns:a16="http://schemas.microsoft.com/office/drawing/2014/main" id="{00000000-0008-0000-0300-00006A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19" name="Text Box 140">
          <a:extLst>
            <a:ext uri="{FF2B5EF4-FFF2-40B4-BE49-F238E27FC236}">
              <a16:creationId xmlns:a16="http://schemas.microsoft.com/office/drawing/2014/main" id="{00000000-0008-0000-0300-00006B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20" name="Text Box 141">
          <a:extLst>
            <a:ext uri="{FF2B5EF4-FFF2-40B4-BE49-F238E27FC236}">
              <a16:creationId xmlns:a16="http://schemas.microsoft.com/office/drawing/2014/main" id="{00000000-0008-0000-0300-00006C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21" name="Texto 17">
          <a:extLst>
            <a:ext uri="{FF2B5EF4-FFF2-40B4-BE49-F238E27FC236}">
              <a16:creationId xmlns:a16="http://schemas.microsoft.com/office/drawing/2014/main" id="{00000000-0008-0000-0300-00006D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22" name="Text Box 143">
          <a:extLst>
            <a:ext uri="{FF2B5EF4-FFF2-40B4-BE49-F238E27FC236}">
              <a16:creationId xmlns:a16="http://schemas.microsoft.com/office/drawing/2014/main" id="{00000000-0008-0000-0300-00006E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23" name="Text Box 144">
          <a:extLst>
            <a:ext uri="{FF2B5EF4-FFF2-40B4-BE49-F238E27FC236}">
              <a16:creationId xmlns:a16="http://schemas.microsoft.com/office/drawing/2014/main" id="{00000000-0008-0000-0300-00006F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24" name="Text Box 145">
          <a:extLst>
            <a:ext uri="{FF2B5EF4-FFF2-40B4-BE49-F238E27FC236}">
              <a16:creationId xmlns:a16="http://schemas.microsoft.com/office/drawing/2014/main" id="{00000000-0008-0000-0300-000070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25" name="Text Box 146">
          <a:extLst>
            <a:ext uri="{FF2B5EF4-FFF2-40B4-BE49-F238E27FC236}">
              <a16:creationId xmlns:a16="http://schemas.microsoft.com/office/drawing/2014/main" id="{00000000-0008-0000-0300-000071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26" name="Text Box 147">
          <a:extLst>
            <a:ext uri="{FF2B5EF4-FFF2-40B4-BE49-F238E27FC236}">
              <a16:creationId xmlns:a16="http://schemas.microsoft.com/office/drawing/2014/main" id="{00000000-0008-0000-0300-000072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27" name="Text Box 148">
          <a:extLst>
            <a:ext uri="{FF2B5EF4-FFF2-40B4-BE49-F238E27FC236}">
              <a16:creationId xmlns:a16="http://schemas.microsoft.com/office/drawing/2014/main" id="{00000000-0008-0000-0300-000073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28" name="Text Box 149">
          <a:extLst>
            <a:ext uri="{FF2B5EF4-FFF2-40B4-BE49-F238E27FC236}">
              <a16:creationId xmlns:a16="http://schemas.microsoft.com/office/drawing/2014/main" id="{00000000-0008-0000-0300-000074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29" name="Text Box 150">
          <a:extLst>
            <a:ext uri="{FF2B5EF4-FFF2-40B4-BE49-F238E27FC236}">
              <a16:creationId xmlns:a16="http://schemas.microsoft.com/office/drawing/2014/main" id="{00000000-0008-0000-0300-000075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30" name="Text Box 151">
          <a:extLst>
            <a:ext uri="{FF2B5EF4-FFF2-40B4-BE49-F238E27FC236}">
              <a16:creationId xmlns:a16="http://schemas.microsoft.com/office/drawing/2014/main" id="{00000000-0008-0000-0300-000076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31" name="Text Box 152">
          <a:extLst>
            <a:ext uri="{FF2B5EF4-FFF2-40B4-BE49-F238E27FC236}">
              <a16:creationId xmlns:a16="http://schemas.microsoft.com/office/drawing/2014/main" id="{00000000-0008-0000-0300-000077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32" name="Text Box 153">
          <a:extLst>
            <a:ext uri="{FF2B5EF4-FFF2-40B4-BE49-F238E27FC236}">
              <a16:creationId xmlns:a16="http://schemas.microsoft.com/office/drawing/2014/main" id="{00000000-0008-0000-0300-000078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33" name="Text Box 154">
          <a:extLst>
            <a:ext uri="{FF2B5EF4-FFF2-40B4-BE49-F238E27FC236}">
              <a16:creationId xmlns:a16="http://schemas.microsoft.com/office/drawing/2014/main" id="{00000000-0008-0000-0300-000079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34" name="Text Box 155">
          <a:extLst>
            <a:ext uri="{FF2B5EF4-FFF2-40B4-BE49-F238E27FC236}">
              <a16:creationId xmlns:a16="http://schemas.microsoft.com/office/drawing/2014/main" id="{00000000-0008-0000-0300-00007A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35" name="Text Box 156">
          <a:extLst>
            <a:ext uri="{FF2B5EF4-FFF2-40B4-BE49-F238E27FC236}">
              <a16:creationId xmlns:a16="http://schemas.microsoft.com/office/drawing/2014/main" id="{00000000-0008-0000-0300-00007B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36" name="Texto 17">
          <a:extLst>
            <a:ext uri="{FF2B5EF4-FFF2-40B4-BE49-F238E27FC236}">
              <a16:creationId xmlns:a16="http://schemas.microsoft.com/office/drawing/2014/main" id="{00000000-0008-0000-0300-00007C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22</xdr:col>
      <xdr:colOff>0</xdr:colOff>
      <xdr:row>4</xdr:row>
      <xdr:rowOff>0</xdr:rowOff>
    </xdr:from>
    <xdr:to>
      <xdr:col>29</xdr:col>
      <xdr:colOff>85725</xdr:colOff>
      <xdr:row>6</xdr:row>
      <xdr:rowOff>1578397</xdr:rowOff>
    </xdr:to>
    <xdr:sp macro="" textlink="">
      <xdr:nvSpPr>
        <xdr:cNvPr id="637" name="Text Box 158">
          <a:extLst>
            <a:ext uri="{FF2B5EF4-FFF2-40B4-BE49-F238E27FC236}">
              <a16:creationId xmlns:a16="http://schemas.microsoft.com/office/drawing/2014/main" id="{00000000-0008-0000-0300-00007D020000}"/>
            </a:ext>
          </a:extLst>
        </xdr:cNvPr>
        <xdr:cNvSpPr txBox="1">
          <a:spLocks noChangeArrowheads="1"/>
        </xdr:cNvSpPr>
      </xdr:nvSpPr>
      <xdr:spPr bwMode="auto">
        <a:xfrm>
          <a:off x="31908750" y="809625"/>
          <a:ext cx="8572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123825</xdr:colOff>
      <xdr:row>0</xdr:row>
      <xdr:rowOff>66675</xdr:rowOff>
    </xdr:from>
    <xdr:to>
      <xdr:col>2</xdr:col>
      <xdr:colOff>400050</xdr:colOff>
      <xdr:row>2</xdr:row>
      <xdr:rowOff>152400</xdr:rowOff>
    </xdr:to>
    <xdr:pic>
      <xdr:nvPicPr>
        <xdr:cNvPr id="658" name="Imagen 711" descr="thumbnail_Logo EDESO CMYK RGB">
          <a:extLst>
            <a:ext uri="{FF2B5EF4-FFF2-40B4-BE49-F238E27FC236}">
              <a16:creationId xmlns:a16="http://schemas.microsoft.com/office/drawing/2014/main" id="{00000000-0008-0000-03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66675"/>
          <a:ext cx="110490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659" name="Texto 17">
          <a:extLst>
            <a:ext uri="{FF2B5EF4-FFF2-40B4-BE49-F238E27FC236}">
              <a16:creationId xmlns:a16="http://schemas.microsoft.com/office/drawing/2014/main" id="{00000000-0008-0000-0300-000093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660" name="Text Box 32">
          <a:extLst>
            <a:ext uri="{FF2B5EF4-FFF2-40B4-BE49-F238E27FC236}">
              <a16:creationId xmlns:a16="http://schemas.microsoft.com/office/drawing/2014/main" id="{00000000-0008-0000-0300-000094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661" name="Text Box 33">
          <a:extLst>
            <a:ext uri="{FF2B5EF4-FFF2-40B4-BE49-F238E27FC236}">
              <a16:creationId xmlns:a16="http://schemas.microsoft.com/office/drawing/2014/main" id="{00000000-0008-0000-0300-000095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662" name="Text Box 34">
          <a:extLst>
            <a:ext uri="{FF2B5EF4-FFF2-40B4-BE49-F238E27FC236}">
              <a16:creationId xmlns:a16="http://schemas.microsoft.com/office/drawing/2014/main" id="{00000000-0008-0000-0300-000096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663" name="Text Box 35">
          <a:extLst>
            <a:ext uri="{FF2B5EF4-FFF2-40B4-BE49-F238E27FC236}">
              <a16:creationId xmlns:a16="http://schemas.microsoft.com/office/drawing/2014/main" id="{00000000-0008-0000-0300-000097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664" name="Text Box 36">
          <a:extLst>
            <a:ext uri="{FF2B5EF4-FFF2-40B4-BE49-F238E27FC236}">
              <a16:creationId xmlns:a16="http://schemas.microsoft.com/office/drawing/2014/main" id="{00000000-0008-0000-0300-000098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665" name="Text Box 37">
          <a:extLst>
            <a:ext uri="{FF2B5EF4-FFF2-40B4-BE49-F238E27FC236}">
              <a16:creationId xmlns:a16="http://schemas.microsoft.com/office/drawing/2014/main" id="{00000000-0008-0000-0300-000099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666" name="Text Box 38">
          <a:extLst>
            <a:ext uri="{FF2B5EF4-FFF2-40B4-BE49-F238E27FC236}">
              <a16:creationId xmlns:a16="http://schemas.microsoft.com/office/drawing/2014/main" id="{00000000-0008-0000-0300-00009A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667" name="Text Box 39">
          <a:extLst>
            <a:ext uri="{FF2B5EF4-FFF2-40B4-BE49-F238E27FC236}">
              <a16:creationId xmlns:a16="http://schemas.microsoft.com/office/drawing/2014/main" id="{00000000-0008-0000-0300-00009B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668" name="Text Box 40">
          <a:extLst>
            <a:ext uri="{FF2B5EF4-FFF2-40B4-BE49-F238E27FC236}">
              <a16:creationId xmlns:a16="http://schemas.microsoft.com/office/drawing/2014/main" id="{00000000-0008-0000-0300-00009C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669" name="Text Box 41">
          <a:extLst>
            <a:ext uri="{FF2B5EF4-FFF2-40B4-BE49-F238E27FC236}">
              <a16:creationId xmlns:a16="http://schemas.microsoft.com/office/drawing/2014/main" id="{00000000-0008-0000-0300-00009D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670" name="Text Box 42">
          <a:extLst>
            <a:ext uri="{FF2B5EF4-FFF2-40B4-BE49-F238E27FC236}">
              <a16:creationId xmlns:a16="http://schemas.microsoft.com/office/drawing/2014/main" id="{00000000-0008-0000-0300-00009E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671" name="Text Box 43">
          <a:extLst>
            <a:ext uri="{FF2B5EF4-FFF2-40B4-BE49-F238E27FC236}">
              <a16:creationId xmlns:a16="http://schemas.microsoft.com/office/drawing/2014/main" id="{00000000-0008-0000-0300-00009F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672" name="Text Box 44">
          <a:extLst>
            <a:ext uri="{FF2B5EF4-FFF2-40B4-BE49-F238E27FC236}">
              <a16:creationId xmlns:a16="http://schemas.microsoft.com/office/drawing/2014/main" id="{00000000-0008-0000-0300-0000A0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673" name="Text Box 45">
          <a:extLst>
            <a:ext uri="{FF2B5EF4-FFF2-40B4-BE49-F238E27FC236}">
              <a16:creationId xmlns:a16="http://schemas.microsoft.com/office/drawing/2014/main" id="{00000000-0008-0000-0300-0000A1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674" name="Texto 17">
          <a:extLst>
            <a:ext uri="{FF2B5EF4-FFF2-40B4-BE49-F238E27FC236}">
              <a16:creationId xmlns:a16="http://schemas.microsoft.com/office/drawing/2014/main" id="{00000000-0008-0000-0300-0000A2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675" name="Text Box 75">
          <a:extLst>
            <a:ext uri="{FF2B5EF4-FFF2-40B4-BE49-F238E27FC236}">
              <a16:creationId xmlns:a16="http://schemas.microsoft.com/office/drawing/2014/main" id="{00000000-0008-0000-0300-0000A3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676" name="Text Box 76">
          <a:extLst>
            <a:ext uri="{FF2B5EF4-FFF2-40B4-BE49-F238E27FC236}">
              <a16:creationId xmlns:a16="http://schemas.microsoft.com/office/drawing/2014/main" id="{00000000-0008-0000-0300-0000A4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677" name="Text Box 77">
          <a:extLst>
            <a:ext uri="{FF2B5EF4-FFF2-40B4-BE49-F238E27FC236}">
              <a16:creationId xmlns:a16="http://schemas.microsoft.com/office/drawing/2014/main" id="{00000000-0008-0000-0300-0000A5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678" name="Text Box 78">
          <a:extLst>
            <a:ext uri="{FF2B5EF4-FFF2-40B4-BE49-F238E27FC236}">
              <a16:creationId xmlns:a16="http://schemas.microsoft.com/office/drawing/2014/main" id="{00000000-0008-0000-0300-0000A6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679" name="Text Box 79">
          <a:extLst>
            <a:ext uri="{FF2B5EF4-FFF2-40B4-BE49-F238E27FC236}">
              <a16:creationId xmlns:a16="http://schemas.microsoft.com/office/drawing/2014/main" id="{00000000-0008-0000-0300-0000A7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680" name="Text Box 80">
          <a:extLst>
            <a:ext uri="{FF2B5EF4-FFF2-40B4-BE49-F238E27FC236}">
              <a16:creationId xmlns:a16="http://schemas.microsoft.com/office/drawing/2014/main" id="{00000000-0008-0000-0300-0000A8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681" name="Text Box 81">
          <a:extLst>
            <a:ext uri="{FF2B5EF4-FFF2-40B4-BE49-F238E27FC236}">
              <a16:creationId xmlns:a16="http://schemas.microsoft.com/office/drawing/2014/main" id="{00000000-0008-0000-0300-0000A9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682" name="Text Box 82">
          <a:extLst>
            <a:ext uri="{FF2B5EF4-FFF2-40B4-BE49-F238E27FC236}">
              <a16:creationId xmlns:a16="http://schemas.microsoft.com/office/drawing/2014/main" id="{00000000-0008-0000-0300-0000AA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683" name="Text Box 83">
          <a:extLst>
            <a:ext uri="{FF2B5EF4-FFF2-40B4-BE49-F238E27FC236}">
              <a16:creationId xmlns:a16="http://schemas.microsoft.com/office/drawing/2014/main" id="{00000000-0008-0000-0300-0000AB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684" name="Text Box 84">
          <a:extLst>
            <a:ext uri="{FF2B5EF4-FFF2-40B4-BE49-F238E27FC236}">
              <a16:creationId xmlns:a16="http://schemas.microsoft.com/office/drawing/2014/main" id="{00000000-0008-0000-0300-0000AC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685" name="Text Box 85">
          <a:extLst>
            <a:ext uri="{FF2B5EF4-FFF2-40B4-BE49-F238E27FC236}">
              <a16:creationId xmlns:a16="http://schemas.microsoft.com/office/drawing/2014/main" id="{00000000-0008-0000-0300-0000AD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686" name="Text Box 86">
          <a:extLst>
            <a:ext uri="{FF2B5EF4-FFF2-40B4-BE49-F238E27FC236}">
              <a16:creationId xmlns:a16="http://schemas.microsoft.com/office/drawing/2014/main" id="{00000000-0008-0000-0300-0000AE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687" name="Text Box 87">
          <a:extLst>
            <a:ext uri="{FF2B5EF4-FFF2-40B4-BE49-F238E27FC236}">
              <a16:creationId xmlns:a16="http://schemas.microsoft.com/office/drawing/2014/main" id="{00000000-0008-0000-0300-0000AF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688" name="Text Box 88">
          <a:extLst>
            <a:ext uri="{FF2B5EF4-FFF2-40B4-BE49-F238E27FC236}">
              <a16:creationId xmlns:a16="http://schemas.microsoft.com/office/drawing/2014/main" id="{00000000-0008-0000-0300-0000B0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689" name="Texto 17">
          <a:extLst>
            <a:ext uri="{FF2B5EF4-FFF2-40B4-BE49-F238E27FC236}">
              <a16:creationId xmlns:a16="http://schemas.microsoft.com/office/drawing/2014/main" id="{00000000-0008-0000-0300-0000B1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690" name="Text Box 32">
          <a:extLst>
            <a:ext uri="{FF2B5EF4-FFF2-40B4-BE49-F238E27FC236}">
              <a16:creationId xmlns:a16="http://schemas.microsoft.com/office/drawing/2014/main" id="{00000000-0008-0000-0300-0000B2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691" name="Text Box 33">
          <a:extLst>
            <a:ext uri="{FF2B5EF4-FFF2-40B4-BE49-F238E27FC236}">
              <a16:creationId xmlns:a16="http://schemas.microsoft.com/office/drawing/2014/main" id="{00000000-0008-0000-0300-0000B3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692" name="Text Box 34">
          <a:extLst>
            <a:ext uri="{FF2B5EF4-FFF2-40B4-BE49-F238E27FC236}">
              <a16:creationId xmlns:a16="http://schemas.microsoft.com/office/drawing/2014/main" id="{00000000-0008-0000-0300-0000B4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693" name="Text Box 35">
          <a:extLst>
            <a:ext uri="{FF2B5EF4-FFF2-40B4-BE49-F238E27FC236}">
              <a16:creationId xmlns:a16="http://schemas.microsoft.com/office/drawing/2014/main" id="{00000000-0008-0000-0300-0000B5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694" name="Text Box 36">
          <a:extLst>
            <a:ext uri="{FF2B5EF4-FFF2-40B4-BE49-F238E27FC236}">
              <a16:creationId xmlns:a16="http://schemas.microsoft.com/office/drawing/2014/main" id="{00000000-0008-0000-0300-0000B6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695" name="Text Box 37">
          <a:extLst>
            <a:ext uri="{FF2B5EF4-FFF2-40B4-BE49-F238E27FC236}">
              <a16:creationId xmlns:a16="http://schemas.microsoft.com/office/drawing/2014/main" id="{00000000-0008-0000-0300-0000B7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696" name="Text Box 38">
          <a:extLst>
            <a:ext uri="{FF2B5EF4-FFF2-40B4-BE49-F238E27FC236}">
              <a16:creationId xmlns:a16="http://schemas.microsoft.com/office/drawing/2014/main" id="{00000000-0008-0000-0300-0000B8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697" name="Text Box 39">
          <a:extLst>
            <a:ext uri="{FF2B5EF4-FFF2-40B4-BE49-F238E27FC236}">
              <a16:creationId xmlns:a16="http://schemas.microsoft.com/office/drawing/2014/main" id="{00000000-0008-0000-0300-0000B9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698" name="Text Box 40">
          <a:extLst>
            <a:ext uri="{FF2B5EF4-FFF2-40B4-BE49-F238E27FC236}">
              <a16:creationId xmlns:a16="http://schemas.microsoft.com/office/drawing/2014/main" id="{00000000-0008-0000-0300-0000BA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699" name="Text Box 41">
          <a:extLst>
            <a:ext uri="{FF2B5EF4-FFF2-40B4-BE49-F238E27FC236}">
              <a16:creationId xmlns:a16="http://schemas.microsoft.com/office/drawing/2014/main" id="{00000000-0008-0000-0300-0000BB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00" name="Text Box 42">
          <a:extLst>
            <a:ext uri="{FF2B5EF4-FFF2-40B4-BE49-F238E27FC236}">
              <a16:creationId xmlns:a16="http://schemas.microsoft.com/office/drawing/2014/main" id="{00000000-0008-0000-0300-0000BC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01" name="Text Box 43">
          <a:extLst>
            <a:ext uri="{FF2B5EF4-FFF2-40B4-BE49-F238E27FC236}">
              <a16:creationId xmlns:a16="http://schemas.microsoft.com/office/drawing/2014/main" id="{00000000-0008-0000-0300-0000BD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02" name="Text Box 44">
          <a:extLst>
            <a:ext uri="{FF2B5EF4-FFF2-40B4-BE49-F238E27FC236}">
              <a16:creationId xmlns:a16="http://schemas.microsoft.com/office/drawing/2014/main" id="{00000000-0008-0000-0300-0000BE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03" name="Text Box 45">
          <a:extLst>
            <a:ext uri="{FF2B5EF4-FFF2-40B4-BE49-F238E27FC236}">
              <a16:creationId xmlns:a16="http://schemas.microsoft.com/office/drawing/2014/main" id="{00000000-0008-0000-0300-0000BF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04" name="Texto 17">
          <a:extLst>
            <a:ext uri="{FF2B5EF4-FFF2-40B4-BE49-F238E27FC236}">
              <a16:creationId xmlns:a16="http://schemas.microsoft.com/office/drawing/2014/main" id="{00000000-0008-0000-0300-0000C0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05" name="Text Box 75">
          <a:extLst>
            <a:ext uri="{FF2B5EF4-FFF2-40B4-BE49-F238E27FC236}">
              <a16:creationId xmlns:a16="http://schemas.microsoft.com/office/drawing/2014/main" id="{00000000-0008-0000-0300-0000C1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06" name="Text Box 76">
          <a:extLst>
            <a:ext uri="{FF2B5EF4-FFF2-40B4-BE49-F238E27FC236}">
              <a16:creationId xmlns:a16="http://schemas.microsoft.com/office/drawing/2014/main" id="{00000000-0008-0000-0300-0000C2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07" name="Text Box 77">
          <a:extLst>
            <a:ext uri="{FF2B5EF4-FFF2-40B4-BE49-F238E27FC236}">
              <a16:creationId xmlns:a16="http://schemas.microsoft.com/office/drawing/2014/main" id="{00000000-0008-0000-0300-0000C3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08" name="Text Box 78">
          <a:extLst>
            <a:ext uri="{FF2B5EF4-FFF2-40B4-BE49-F238E27FC236}">
              <a16:creationId xmlns:a16="http://schemas.microsoft.com/office/drawing/2014/main" id="{00000000-0008-0000-0300-0000C4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09" name="Text Box 79">
          <a:extLst>
            <a:ext uri="{FF2B5EF4-FFF2-40B4-BE49-F238E27FC236}">
              <a16:creationId xmlns:a16="http://schemas.microsoft.com/office/drawing/2014/main" id="{00000000-0008-0000-0300-0000C5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10" name="Text Box 80">
          <a:extLst>
            <a:ext uri="{FF2B5EF4-FFF2-40B4-BE49-F238E27FC236}">
              <a16:creationId xmlns:a16="http://schemas.microsoft.com/office/drawing/2014/main" id="{00000000-0008-0000-0300-0000C6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11" name="Text Box 81">
          <a:extLst>
            <a:ext uri="{FF2B5EF4-FFF2-40B4-BE49-F238E27FC236}">
              <a16:creationId xmlns:a16="http://schemas.microsoft.com/office/drawing/2014/main" id="{00000000-0008-0000-0300-0000C7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12" name="Text Box 82">
          <a:extLst>
            <a:ext uri="{FF2B5EF4-FFF2-40B4-BE49-F238E27FC236}">
              <a16:creationId xmlns:a16="http://schemas.microsoft.com/office/drawing/2014/main" id="{00000000-0008-0000-0300-0000C8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13" name="Text Box 83">
          <a:extLst>
            <a:ext uri="{FF2B5EF4-FFF2-40B4-BE49-F238E27FC236}">
              <a16:creationId xmlns:a16="http://schemas.microsoft.com/office/drawing/2014/main" id="{00000000-0008-0000-0300-0000C9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14" name="Text Box 84">
          <a:extLst>
            <a:ext uri="{FF2B5EF4-FFF2-40B4-BE49-F238E27FC236}">
              <a16:creationId xmlns:a16="http://schemas.microsoft.com/office/drawing/2014/main" id="{00000000-0008-0000-0300-0000CA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15" name="Text Box 85">
          <a:extLst>
            <a:ext uri="{FF2B5EF4-FFF2-40B4-BE49-F238E27FC236}">
              <a16:creationId xmlns:a16="http://schemas.microsoft.com/office/drawing/2014/main" id="{00000000-0008-0000-0300-0000CB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16" name="Text Box 86">
          <a:extLst>
            <a:ext uri="{FF2B5EF4-FFF2-40B4-BE49-F238E27FC236}">
              <a16:creationId xmlns:a16="http://schemas.microsoft.com/office/drawing/2014/main" id="{00000000-0008-0000-0300-0000CC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17" name="Text Box 87">
          <a:extLst>
            <a:ext uri="{FF2B5EF4-FFF2-40B4-BE49-F238E27FC236}">
              <a16:creationId xmlns:a16="http://schemas.microsoft.com/office/drawing/2014/main" id="{00000000-0008-0000-0300-0000CD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18" name="Text Box 88">
          <a:extLst>
            <a:ext uri="{FF2B5EF4-FFF2-40B4-BE49-F238E27FC236}">
              <a16:creationId xmlns:a16="http://schemas.microsoft.com/office/drawing/2014/main" id="{00000000-0008-0000-0300-0000CE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19" name="Texto 17">
          <a:extLst>
            <a:ext uri="{FF2B5EF4-FFF2-40B4-BE49-F238E27FC236}">
              <a16:creationId xmlns:a16="http://schemas.microsoft.com/office/drawing/2014/main" id="{00000000-0008-0000-0300-0000CF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20" name="Text Box 32">
          <a:extLst>
            <a:ext uri="{FF2B5EF4-FFF2-40B4-BE49-F238E27FC236}">
              <a16:creationId xmlns:a16="http://schemas.microsoft.com/office/drawing/2014/main" id="{00000000-0008-0000-0300-0000D0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21" name="Text Box 33">
          <a:extLst>
            <a:ext uri="{FF2B5EF4-FFF2-40B4-BE49-F238E27FC236}">
              <a16:creationId xmlns:a16="http://schemas.microsoft.com/office/drawing/2014/main" id="{00000000-0008-0000-0300-0000D1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22" name="Text Box 34">
          <a:extLst>
            <a:ext uri="{FF2B5EF4-FFF2-40B4-BE49-F238E27FC236}">
              <a16:creationId xmlns:a16="http://schemas.microsoft.com/office/drawing/2014/main" id="{00000000-0008-0000-0300-0000D2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23" name="Text Box 35">
          <a:extLst>
            <a:ext uri="{FF2B5EF4-FFF2-40B4-BE49-F238E27FC236}">
              <a16:creationId xmlns:a16="http://schemas.microsoft.com/office/drawing/2014/main" id="{00000000-0008-0000-0300-0000D3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24" name="Text Box 36">
          <a:extLst>
            <a:ext uri="{FF2B5EF4-FFF2-40B4-BE49-F238E27FC236}">
              <a16:creationId xmlns:a16="http://schemas.microsoft.com/office/drawing/2014/main" id="{00000000-0008-0000-0300-0000D4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25" name="Text Box 37">
          <a:extLst>
            <a:ext uri="{FF2B5EF4-FFF2-40B4-BE49-F238E27FC236}">
              <a16:creationId xmlns:a16="http://schemas.microsoft.com/office/drawing/2014/main" id="{00000000-0008-0000-0300-0000D5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26" name="Text Box 38">
          <a:extLst>
            <a:ext uri="{FF2B5EF4-FFF2-40B4-BE49-F238E27FC236}">
              <a16:creationId xmlns:a16="http://schemas.microsoft.com/office/drawing/2014/main" id="{00000000-0008-0000-0300-0000D6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27" name="Text Box 39">
          <a:extLst>
            <a:ext uri="{FF2B5EF4-FFF2-40B4-BE49-F238E27FC236}">
              <a16:creationId xmlns:a16="http://schemas.microsoft.com/office/drawing/2014/main" id="{00000000-0008-0000-0300-0000D7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28" name="Text Box 40">
          <a:extLst>
            <a:ext uri="{FF2B5EF4-FFF2-40B4-BE49-F238E27FC236}">
              <a16:creationId xmlns:a16="http://schemas.microsoft.com/office/drawing/2014/main" id="{00000000-0008-0000-0300-0000D8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29" name="Text Box 41">
          <a:extLst>
            <a:ext uri="{FF2B5EF4-FFF2-40B4-BE49-F238E27FC236}">
              <a16:creationId xmlns:a16="http://schemas.microsoft.com/office/drawing/2014/main" id="{00000000-0008-0000-0300-0000D9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30" name="Text Box 42">
          <a:extLst>
            <a:ext uri="{FF2B5EF4-FFF2-40B4-BE49-F238E27FC236}">
              <a16:creationId xmlns:a16="http://schemas.microsoft.com/office/drawing/2014/main" id="{00000000-0008-0000-0300-0000DA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31" name="Text Box 43">
          <a:extLst>
            <a:ext uri="{FF2B5EF4-FFF2-40B4-BE49-F238E27FC236}">
              <a16:creationId xmlns:a16="http://schemas.microsoft.com/office/drawing/2014/main" id="{00000000-0008-0000-0300-0000DB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32" name="Text Box 44">
          <a:extLst>
            <a:ext uri="{FF2B5EF4-FFF2-40B4-BE49-F238E27FC236}">
              <a16:creationId xmlns:a16="http://schemas.microsoft.com/office/drawing/2014/main" id="{00000000-0008-0000-0300-0000DC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33" name="Text Box 45">
          <a:extLst>
            <a:ext uri="{FF2B5EF4-FFF2-40B4-BE49-F238E27FC236}">
              <a16:creationId xmlns:a16="http://schemas.microsoft.com/office/drawing/2014/main" id="{00000000-0008-0000-0300-0000DD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34" name="Texto 17">
          <a:extLst>
            <a:ext uri="{FF2B5EF4-FFF2-40B4-BE49-F238E27FC236}">
              <a16:creationId xmlns:a16="http://schemas.microsoft.com/office/drawing/2014/main" id="{00000000-0008-0000-0300-0000DE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35" name="Text Box 75">
          <a:extLst>
            <a:ext uri="{FF2B5EF4-FFF2-40B4-BE49-F238E27FC236}">
              <a16:creationId xmlns:a16="http://schemas.microsoft.com/office/drawing/2014/main" id="{00000000-0008-0000-0300-0000DF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36" name="Text Box 76">
          <a:extLst>
            <a:ext uri="{FF2B5EF4-FFF2-40B4-BE49-F238E27FC236}">
              <a16:creationId xmlns:a16="http://schemas.microsoft.com/office/drawing/2014/main" id="{00000000-0008-0000-0300-0000E0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37" name="Text Box 77">
          <a:extLst>
            <a:ext uri="{FF2B5EF4-FFF2-40B4-BE49-F238E27FC236}">
              <a16:creationId xmlns:a16="http://schemas.microsoft.com/office/drawing/2014/main" id="{00000000-0008-0000-0300-0000E1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38" name="Text Box 78">
          <a:extLst>
            <a:ext uri="{FF2B5EF4-FFF2-40B4-BE49-F238E27FC236}">
              <a16:creationId xmlns:a16="http://schemas.microsoft.com/office/drawing/2014/main" id="{00000000-0008-0000-0300-0000E2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39" name="Text Box 79">
          <a:extLst>
            <a:ext uri="{FF2B5EF4-FFF2-40B4-BE49-F238E27FC236}">
              <a16:creationId xmlns:a16="http://schemas.microsoft.com/office/drawing/2014/main" id="{00000000-0008-0000-0300-0000E3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40" name="Text Box 80">
          <a:extLst>
            <a:ext uri="{FF2B5EF4-FFF2-40B4-BE49-F238E27FC236}">
              <a16:creationId xmlns:a16="http://schemas.microsoft.com/office/drawing/2014/main" id="{00000000-0008-0000-0300-0000E4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41" name="Text Box 81">
          <a:extLst>
            <a:ext uri="{FF2B5EF4-FFF2-40B4-BE49-F238E27FC236}">
              <a16:creationId xmlns:a16="http://schemas.microsoft.com/office/drawing/2014/main" id="{00000000-0008-0000-0300-0000E5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42" name="Text Box 82">
          <a:extLst>
            <a:ext uri="{FF2B5EF4-FFF2-40B4-BE49-F238E27FC236}">
              <a16:creationId xmlns:a16="http://schemas.microsoft.com/office/drawing/2014/main" id="{00000000-0008-0000-0300-0000E6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43" name="Text Box 83">
          <a:extLst>
            <a:ext uri="{FF2B5EF4-FFF2-40B4-BE49-F238E27FC236}">
              <a16:creationId xmlns:a16="http://schemas.microsoft.com/office/drawing/2014/main" id="{00000000-0008-0000-0300-0000E7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44" name="Text Box 84">
          <a:extLst>
            <a:ext uri="{FF2B5EF4-FFF2-40B4-BE49-F238E27FC236}">
              <a16:creationId xmlns:a16="http://schemas.microsoft.com/office/drawing/2014/main" id="{00000000-0008-0000-0300-0000E8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45" name="Text Box 85">
          <a:extLst>
            <a:ext uri="{FF2B5EF4-FFF2-40B4-BE49-F238E27FC236}">
              <a16:creationId xmlns:a16="http://schemas.microsoft.com/office/drawing/2014/main" id="{00000000-0008-0000-0300-0000E9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46" name="Text Box 86">
          <a:extLst>
            <a:ext uri="{FF2B5EF4-FFF2-40B4-BE49-F238E27FC236}">
              <a16:creationId xmlns:a16="http://schemas.microsoft.com/office/drawing/2014/main" id="{00000000-0008-0000-0300-0000EA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47" name="Text Box 87">
          <a:extLst>
            <a:ext uri="{FF2B5EF4-FFF2-40B4-BE49-F238E27FC236}">
              <a16:creationId xmlns:a16="http://schemas.microsoft.com/office/drawing/2014/main" id="{00000000-0008-0000-0300-0000EB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48" name="Text Box 88">
          <a:extLst>
            <a:ext uri="{FF2B5EF4-FFF2-40B4-BE49-F238E27FC236}">
              <a16:creationId xmlns:a16="http://schemas.microsoft.com/office/drawing/2014/main" id="{00000000-0008-0000-0300-0000EC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49" name="Texto 17">
          <a:extLst>
            <a:ext uri="{FF2B5EF4-FFF2-40B4-BE49-F238E27FC236}">
              <a16:creationId xmlns:a16="http://schemas.microsoft.com/office/drawing/2014/main" id="{00000000-0008-0000-0300-0000ED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50" name="Text Box 32">
          <a:extLst>
            <a:ext uri="{FF2B5EF4-FFF2-40B4-BE49-F238E27FC236}">
              <a16:creationId xmlns:a16="http://schemas.microsoft.com/office/drawing/2014/main" id="{00000000-0008-0000-0300-0000EE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51" name="Text Box 33">
          <a:extLst>
            <a:ext uri="{FF2B5EF4-FFF2-40B4-BE49-F238E27FC236}">
              <a16:creationId xmlns:a16="http://schemas.microsoft.com/office/drawing/2014/main" id="{00000000-0008-0000-0300-0000EF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52" name="Text Box 34">
          <a:extLst>
            <a:ext uri="{FF2B5EF4-FFF2-40B4-BE49-F238E27FC236}">
              <a16:creationId xmlns:a16="http://schemas.microsoft.com/office/drawing/2014/main" id="{00000000-0008-0000-0300-0000F0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53" name="Text Box 35">
          <a:extLst>
            <a:ext uri="{FF2B5EF4-FFF2-40B4-BE49-F238E27FC236}">
              <a16:creationId xmlns:a16="http://schemas.microsoft.com/office/drawing/2014/main" id="{00000000-0008-0000-0300-0000F1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54" name="Text Box 36">
          <a:extLst>
            <a:ext uri="{FF2B5EF4-FFF2-40B4-BE49-F238E27FC236}">
              <a16:creationId xmlns:a16="http://schemas.microsoft.com/office/drawing/2014/main" id="{00000000-0008-0000-0300-0000F2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55" name="Text Box 37">
          <a:extLst>
            <a:ext uri="{FF2B5EF4-FFF2-40B4-BE49-F238E27FC236}">
              <a16:creationId xmlns:a16="http://schemas.microsoft.com/office/drawing/2014/main" id="{00000000-0008-0000-0300-0000F3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56" name="Text Box 38">
          <a:extLst>
            <a:ext uri="{FF2B5EF4-FFF2-40B4-BE49-F238E27FC236}">
              <a16:creationId xmlns:a16="http://schemas.microsoft.com/office/drawing/2014/main" id="{00000000-0008-0000-0300-0000F4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57" name="Text Box 39">
          <a:extLst>
            <a:ext uri="{FF2B5EF4-FFF2-40B4-BE49-F238E27FC236}">
              <a16:creationId xmlns:a16="http://schemas.microsoft.com/office/drawing/2014/main" id="{00000000-0008-0000-0300-0000F5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58" name="Text Box 40">
          <a:extLst>
            <a:ext uri="{FF2B5EF4-FFF2-40B4-BE49-F238E27FC236}">
              <a16:creationId xmlns:a16="http://schemas.microsoft.com/office/drawing/2014/main" id="{00000000-0008-0000-0300-0000F6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59" name="Text Box 41">
          <a:extLst>
            <a:ext uri="{FF2B5EF4-FFF2-40B4-BE49-F238E27FC236}">
              <a16:creationId xmlns:a16="http://schemas.microsoft.com/office/drawing/2014/main" id="{00000000-0008-0000-0300-0000F7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60" name="Text Box 42">
          <a:extLst>
            <a:ext uri="{FF2B5EF4-FFF2-40B4-BE49-F238E27FC236}">
              <a16:creationId xmlns:a16="http://schemas.microsoft.com/office/drawing/2014/main" id="{00000000-0008-0000-0300-0000F8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61" name="Text Box 43">
          <a:extLst>
            <a:ext uri="{FF2B5EF4-FFF2-40B4-BE49-F238E27FC236}">
              <a16:creationId xmlns:a16="http://schemas.microsoft.com/office/drawing/2014/main" id="{00000000-0008-0000-0300-0000F9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62" name="Text Box 44">
          <a:extLst>
            <a:ext uri="{FF2B5EF4-FFF2-40B4-BE49-F238E27FC236}">
              <a16:creationId xmlns:a16="http://schemas.microsoft.com/office/drawing/2014/main" id="{00000000-0008-0000-0300-0000FA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63" name="Text Box 45">
          <a:extLst>
            <a:ext uri="{FF2B5EF4-FFF2-40B4-BE49-F238E27FC236}">
              <a16:creationId xmlns:a16="http://schemas.microsoft.com/office/drawing/2014/main" id="{00000000-0008-0000-0300-0000FB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64" name="Texto 17">
          <a:extLst>
            <a:ext uri="{FF2B5EF4-FFF2-40B4-BE49-F238E27FC236}">
              <a16:creationId xmlns:a16="http://schemas.microsoft.com/office/drawing/2014/main" id="{00000000-0008-0000-0300-0000FC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65" name="Text Box 75">
          <a:extLst>
            <a:ext uri="{FF2B5EF4-FFF2-40B4-BE49-F238E27FC236}">
              <a16:creationId xmlns:a16="http://schemas.microsoft.com/office/drawing/2014/main" id="{00000000-0008-0000-0300-0000FD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66" name="Text Box 76">
          <a:extLst>
            <a:ext uri="{FF2B5EF4-FFF2-40B4-BE49-F238E27FC236}">
              <a16:creationId xmlns:a16="http://schemas.microsoft.com/office/drawing/2014/main" id="{00000000-0008-0000-0300-0000FE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67" name="Text Box 77">
          <a:extLst>
            <a:ext uri="{FF2B5EF4-FFF2-40B4-BE49-F238E27FC236}">
              <a16:creationId xmlns:a16="http://schemas.microsoft.com/office/drawing/2014/main" id="{00000000-0008-0000-0300-0000FF02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68" name="Text Box 78">
          <a:extLst>
            <a:ext uri="{FF2B5EF4-FFF2-40B4-BE49-F238E27FC236}">
              <a16:creationId xmlns:a16="http://schemas.microsoft.com/office/drawing/2014/main" id="{00000000-0008-0000-0300-000000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69" name="Text Box 79">
          <a:extLst>
            <a:ext uri="{FF2B5EF4-FFF2-40B4-BE49-F238E27FC236}">
              <a16:creationId xmlns:a16="http://schemas.microsoft.com/office/drawing/2014/main" id="{00000000-0008-0000-0300-000001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70" name="Text Box 80">
          <a:extLst>
            <a:ext uri="{FF2B5EF4-FFF2-40B4-BE49-F238E27FC236}">
              <a16:creationId xmlns:a16="http://schemas.microsoft.com/office/drawing/2014/main" id="{00000000-0008-0000-0300-000002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71" name="Text Box 81">
          <a:extLst>
            <a:ext uri="{FF2B5EF4-FFF2-40B4-BE49-F238E27FC236}">
              <a16:creationId xmlns:a16="http://schemas.microsoft.com/office/drawing/2014/main" id="{00000000-0008-0000-0300-000003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72" name="Text Box 82">
          <a:extLst>
            <a:ext uri="{FF2B5EF4-FFF2-40B4-BE49-F238E27FC236}">
              <a16:creationId xmlns:a16="http://schemas.microsoft.com/office/drawing/2014/main" id="{00000000-0008-0000-0300-000004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73" name="Text Box 83">
          <a:extLst>
            <a:ext uri="{FF2B5EF4-FFF2-40B4-BE49-F238E27FC236}">
              <a16:creationId xmlns:a16="http://schemas.microsoft.com/office/drawing/2014/main" id="{00000000-0008-0000-0300-000005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74" name="Text Box 84">
          <a:extLst>
            <a:ext uri="{FF2B5EF4-FFF2-40B4-BE49-F238E27FC236}">
              <a16:creationId xmlns:a16="http://schemas.microsoft.com/office/drawing/2014/main" id="{00000000-0008-0000-0300-000006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75" name="Text Box 85">
          <a:extLst>
            <a:ext uri="{FF2B5EF4-FFF2-40B4-BE49-F238E27FC236}">
              <a16:creationId xmlns:a16="http://schemas.microsoft.com/office/drawing/2014/main" id="{00000000-0008-0000-0300-000007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76" name="Text Box 86">
          <a:extLst>
            <a:ext uri="{FF2B5EF4-FFF2-40B4-BE49-F238E27FC236}">
              <a16:creationId xmlns:a16="http://schemas.microsoft.com/office/drawing/2014/main" id="{00000000-0008-0000-0300-000008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77" name="Text Box 87">
          <a:extLst>
            <a:ext uri="{FF2B5EF4-FFF2-40B4-BE49-F238E27FC236}">
              <a16:creationId xmlns:a16="http://schemas.microsoft.com/office/drawing/2014/main" id="{00000000-0008-0000-0300-000009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78" name="Text Box 88">
          <a:extLst>
            <a:ext uri="{FF2B5EF4-FFF2-40B4-BE49-F238E27FC236}">
              <a16:creationId xmlns:a16="http://schemas.microsoft.com/office/drawing/2014/main" id="{00000000-0008-0000-0300-00000A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79" name="Texto 17">
          <a:extLst>
            <a:ext uri="{FF2B5EF4-FFF2-40B4-BE49-F238E27FC236}">
              <a16:creationId xmlns:a16="http://schemas.microsoft.com/office/drawing/2014/main" id="{00000000-0008-0000-0300-00000B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80" name="Text Box 32">
          <a:extLst>
            <a:ext uri="{FF2B5EF4-FFF2-40B4-BE49-F238E27FC236}">
              <a16:creationId xmlns:a16="http://schemas.microsoft.com/office/drawing/2014/main" id="{00000000-0008-0000-0300-00000C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81" name="Text Box 33">
          <a:extLst>
            <a:ext uri="{FF2B5EF4-FFF2-40B4-BE49-F238E27FC236}">
              <a16:creationId xmlns:a16="http://schemas.microsoft.com/office/drawing/2014/main" id="{00000000-0008-0000-0300-00000D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82" name="Text Box 34">
          <a:extLst>
            <a:ext uri="{FF2B5EF4-FFF2-40B4-BE49-F238E27FC236}">
              <a16:creationId xmlns:a16="http://schemas.microsoft.com/office/drawing/2014/main" id="{00000000-0008-0000-0300-00000E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83" name="Text Box 35">
          <a:extLst>
            <a:ext uri="{FF2B5EF4-FFF2-40B4-BE49-F238E27FC236}">
              <a16:creationId xmlns:a16="http://schemas.microsoft.com/office/drawing/2014/main" id="{00000000-0008-0000-0300-00000F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84" name="Text Box 36">
          <a:extLst>
            <a:ext uri="{FF2B5EF4-FFF2-40B4-BE49-F238E27FC236}">
              <a16:creationId xmlns:a16="http://schemas.microsoft.com/office/drawing/2014/main" id="{00000000-0008-0000-0300-000010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85" name="Text Box 37">
          <a:extLst>
            <a:ext uri="{FF2B5EF4-FFF2-40B4-BE49-F238E27FC236}">
              <a16:creationId xmlns:a16="http://schemas.microsoft.com/office/drawing/2014/main" id="{00000000-0008-0000-0300-000011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86" name="Text Box 38">
          <a:extLst>
            <a:ext uri="{FF2B5EF4-FFF2-40B4-BE49-F238E27FC236}">
              <a16:creationId xmlns:a16="http://schemas.microsoft.com/office/drawing/2014/main" id="{00000000-0008-0000-0300-000012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87" name="Text Box 39">
          <a:extLst>
            <a:ext uri="{FF2B5EF4-FFF2-40B4-BE49-F238E27FC236}">
              <a16:creationId xmlns:a16="http://schemas.microsoft.com/office/drawing/2014/main" id="{00000000-0008-0000-0300-000013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88" name="Text Box 40">
          <a:extLst>
            <a:ext uri="{FF2B5EF4-FFF2-40B4-BE49-F238E27FC236}">
              <a16:creationId xmlns:a16="http://schemas.microsoft.com/office/drawing/2014/main" id="{00000000-0008-0000-0300-000014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89" name="Text Box 41">
          <a:extLst>
            <a:ext uri="{FF2B5EF4-FFF2-40B4-BE49-F238E27FC236}">
              <a16:creationId xmlns:a16="http://schemas.microsoft.com/office/drawing/2014/main" id="{00000000-0008-0000-0300-000015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90" name="Text Box 42">
          <a:extLst>
            <a:ext uri="{FF2B5EF4-FFF2-40B4-BE49-F238E27FC236}">
              <a16:creationId xmlns:a16="http://schemas.microsoft.com/office/drawing/2014/main" id="{00000000-0008-0000-0300-000016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91" name="Text Box 43">
          <a:extLst>
            <a:ext uri="{FF2B5EF4-FFF2-40B4-BE49-F238E27FC236}">
              <a16:creationId xmlns:a16="http://schemas.microsoft.com/office/drawing/2014/main" id="{00000000-0008-0000-0300-000017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92" name="Text Box 44">
          <a:extLst>
            <a:ext uri="{FF2B5EF4-FFF2-40B4-BE49-F238E27FC236}">
              <a16:creationId xmlns:a16="http://schemas.microsoft.com/office/drawing/2014/main" id="{00000000-0008-0000-0300-000018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93" name="Text Box 45">
          <a:extLst>
            <a:ext uri="{FF2B5EF4-FFF2-40B4-BE49-F238E27FC236}">
              <a16:creationId xmlns:a16="http://schemas.microsoft.com/office/drawing/2014/main" id="{00000000-0008-0000-0300-000019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94" name="Texto 17">
          <a:extLst>
            <a:ext uri="{FF2B5EF4-FFF2-40B4-BE49-F238E27FC236}">
              <a16:creationId xmlns:a16="http://schemas.microsoft.com/office/drawing/2014/main" id="{00000000-0008-0000-0300-00001A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95" name="Text Box 75">
          <a:extLst>
            <a:ext uri="{FF2B5EF4-FFF2-40B4-BE49-F238E27FC236}">
              <a16:creationId xmlns:a16="http://schemas.microsoft.com/office/drawing/2014/main" id="{00000000-0008-0000-0300-00001B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96" name="Text Box 76">
          <a:extLst>
            <a:ext uri="{FF2B5EF4-FFF2-40B4-BE49-F238E27FC236}">
              <a16:creationId xmlns:a16="http://schemas.microsoft.com/office/drawing/2014/main" id="{00000000-0008-0000-0300-00001C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97" name="Text Box 77">
          <a:extLst>
            <a:ext uri="{FF2B5EF4-FFF2-40B4-BE49-F238E27FC236}">
              <a16:creationId xmlns:a16="http://schemas.microsoft.com/office/drawing/2014/main" id="{00000000-0008-0000-0300-00001D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98" name="Text Box 78">
          <a:extLst>
            <a:ext uri="{FF2B5EF4-FFF2-40B4-BE49-F238E27FC236}">
              <a16:creationId xmlns:a16="http://schemas.microsoft.com/office/drawing/2014/main" id="{00000000-0008-0000-0300-00001E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799" name="Text Box 79">
          <a:extLst>
            <a:ext uri="{FF2B5EF4-FFF2-40B4-BE49-F238E27FC236}">
              <a16:creationId xmlns:a16="http://schemas.microsoft.com/office/drawing/2014/main" id="{00000000-0008-0000-0300-00001F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00" name="Text Box 80">
          <a:extLst>
            <a:ext uri="{FF2B5EF4-FFF2-40B4-BE49-F238E27FC236}">
              <a16:creationId xmlns:a16="http://schemas.microsoft.com/office/drawing/2014/main" id="{00000000-0008-0000-0300-000020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01" name="Text Box 81">
          <a:extLst>
            <a:ext uri="{FF2B5EF4-FFF2-40B4-BE49-F238E27FC236}">
              <a16:creationId xmlns:a16="http://schemas.microsoft.com/office/drawing/2014/main" id="{00000000-0008-0000-0300-000021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02" name="Text Box 82">
          <a:extLst>
            <a:ext uri="{FF2B5EF4-FFF2-40B4-BE49-F238E27FC236}">
              <a16:creationId xmlns:a16="http://schemas.microsoft.com/office/drawing/2014/main" id="{00000000-0008-0000-0300-000022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03" name="Text Box 83">
          <a:extLst>
            <a:ext uri="{FF2B5EF4-FFF2-40B4-BE49-F238E27FC236}">
              <a16:creationId xmlns:a16="http://schemas.microsoft.com/office/drawing/2014/main" id="{00000000-0008-0000-0300-000023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04" name="Text Box 84">
          <a:extLst>
            <a:ext uri="{FF2B5EF4-FFF2-40B4-BE49-F238E27FC236}">
              <a16:creationId xmlns:a16="http://schemas.microsoft.com/office/drawing/2014/main" id="{00000000-0008-0000-0300-000024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05" name="Text Box 85">
          <a:extLst>
            <a:ext uri="{FF2B5EF4-FFF2-40B4-BE49-F238E27FC236}">
              <a16:creationId xmlns:a16="http://schemas.microsoft.com/office/drawing/2014/main" id="{00000000-0008-0000-0300-000025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06" name="Text Box 86">
          <a:extLst>
            <a:ext uri="{FF2B5EF4-FFF2-40B4-BE49-F238E27FC236}">
              <a16:creationId xmlns:a16="http://schemas.microsoft.com/office/drawing/2014/main" id="{00000000-0008-0000-0300-000026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07" name="Text Box 87">
          <a:extLst>
            <a:ext uri="{FF2B5EF4-FFF2-40B4-BE49-F238E27FC236}">
              <a16:creationId xmlns:a16="http://schemas.microsoft.com/office/drawing/2014/main" id="{00000000-0008-0000-0300-000027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08" name="Text Box 88">
          <a:extLst>
            <a:ext uri="{FF2B5EF4-FFF2-40B4-BE49-F238E27FC236}">
              <a16:creationId xmlns:a16="http://schemas.microsoft.com/office/drawing/2014/main" id="{00000000-0008-0000-0300-000028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09" name="Texto 17">
          <a:extLst>
            <a:ext uri="{FF2B5EF4-FFF2-40B4-BE49-F238E27FC236}">
              <a16:creationId xmlns:a16="http://schemas.microsoft.com/office/drawing/2014/main" id="{00000000-0008-0000-0300-000029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10" name="Text Box 32">
          <a:extLst>
            <a:ext uri="{FF2B5EF4-FFF2-40B4-BE49-F238E27FC236}">
              <a16:creationId xmlns:a16="http://schemas.microsoft.com/office/drawing/2014/main" id="{00000000-0008-0000-0300-00002A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11" name="Text Box 33">
          <a:extLst>
            <a:ext uri="{FF2B5EF4-FFF2-40B4-BE49-F238E27FC236}">
              <a16:creationId xmlns:a16="http://schemas.microsoft.com/office/drawing/2014/main" id="{00000000-0008-0000-0300-00002B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12" name="Text Box 34">
          <a:extLst>
            <a:ext uri="{FF2B5EF4-FFF2-40B4-BE49-F238E27FC236}">
              <a16:creationId xmlns:a16="http://schemas.microsoft.com/office/drawing/2014/main" id="{00000000-0008-0000-0300-00002C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13" name="Text Box 35">
          <a:extLst>
            <a:ext uri="{FF2B5EF4-FFF2-40B4-BE49-F238E27FC236}">
              <a16:creationId xmlns:a16="http://schemas.microsoft.com/office/drawing/2014/main" id="{00000000-0008-0000-0300-00002D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14" name="Text Box 36">
          <a:extLst>
            <a:ext uri="{FF2B5EF4-FFF2-40B4-BE49-F238E27FC236}">
              <a16:creationId xmlns:a16="http://schemas.microsoft.com/office/drawing/2014/main" id="{00000000-0008-0000-0300-00002E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15" name="Text Box 37">
          <a:extLst>
            <a:ext uri="{FF2B5EF4-FFF2-40B4-BE49-F238E27FC236}">
              <a16:creationId xmlns:a16="http://schemas.microsoft.com/office/drawing/2014/main" id="{00000000-0008-0000-0300-00002F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16" name="Text Box 38">
          <a:extLst>
            <a:ext uri="{FF2B5EF4-FFF2-40B4-BE49-F238E27FC236}">
              <a16:creationId xmlns:a16="http://schemas.microsoft.com/office/drawing/2014/main" id="{00000000-0008-0000-0300-000030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17" name="Text Box 39">
          <a:extLst>
            <a:ext uri="{FF2B5EF4-FFF2-40B4-BE49-F238E27FC236}">
              <a16:creationId xmlns:a16="http://schemas.microsoft.com/office/drawing/2014/main" id="{00000000-0008-0000-0300-000031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18" name="Text Box 40">
          <a:extLst>
            <a:ext uri="{FF2B5EF4-FFF2-40B4-BE49-F238E27FC236}">
              <a16:creationId xmlns:a16="http://schemas.microsoft.com/office/drawing/2014/main" id="{00000000-0008-0000-0300-000032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19" name="Text Box 41">
          <a:extLst>
            <a:ext uri="{FF2B5EF4-FFF2-40B4-BE49-F238E27FC236}">
              <a16:creationId xmlns:a16="http://schemas.microsoft.com/office/drawing/2014/main" id="{00000000-0008-0000-0300-000033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20" name="Text Box 42">
          <a:extLst>
            <a:ext uri="{FF2B5EF4-FFF2-40B4-BE49-F238E27FC236}">
              <a16:creationId xmlns:a16="http://schemas.microsoft.com/office/drawing/2014/main" id="{00000000-0008-0000-0300-000034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21" name="Text Box 43">
          <a:extLst>
            <a:ext uri="{FF2B5EF4-FFF2-40B4-BE49-F238E27FC236}">
              <a16:creationId xmlns:a16="http://schemas.microsoft.com/office/drawing/2014/main" id="{00000000-0008-0000-0300-000035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22" name="Text Box 44">
          <a:extLst>
            <a:ext uri="{FF2B5EF4-FFF2-40B4-BE49-F238E27FC236}">
              <a16:creationId xmlns:a16="http://schemas.microsoft.com/office/drawing/2014/main" id="{00000000-0008-0000-0300-000036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23" name="Text Box 45">
          <a:extLst>
            <a:ext uri="{FF2B5EF4-FFF2-40B4-BE49-F238E27FC236}">
              <a16:creationId xmlns:a16="http://schemas.microsoft.com/office/drawing/2014/main" id="{00000000-0008-0000-0300-000037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24" name="Texto 17">
          <a:extLst>
            <a:ext uri="{FF2B5EF4-FFF2-40B4-BE49-F238E27FC236}">
              <a16:creationId xmlns:a16="http://schemas.microsoft.com/office/drawing/2014/main" id="{00000000-0008-0000-0300-000038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25" name="Text Box 75">
          <a:extLst>
            <a:ext uri="{FF2B5EF4-FFF2-40B4-BE49-F238E27FC236}">
              <a16:creationId xmlns:a16="http://schemas.microsoft.com/office/drawing/2014/main" id="{00000000-0008-0000-0300-000039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26" name="Text Box 76">
          <a:extLst>
            <a:ext uri="{FF2B5EF4-FFF2-40B4-BE49-F238E27FC236}">
              <a16:creationId xmlns:a16="http://schemas.microsoft.com/office/drawing/2014/main" id="{00000000-0008-0000-0300-00003A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27" name="Text Box 77">
          <a:extLst>
            <a:ext uri="{FF2B5EF4-FFF2-40B4-BE49-F238E27FC236}">
              <a16:creationId xmlns:a16="http://schemas.microsoft.com/office/drawing/2014/main" id="{00000000-0008-0000-0300-00003B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28" name="Text Box 78">
          <a:extLst>
            <a:ext uri="{FF2B5EF4-FFF2-40B4-BE49-F238E27FC236}">
              <a16:creationId xmlns:a16="http://schemas.microsoft.com/office/drawing/2014/main" id="{00000000-0008-0000-0300-00003C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29" name="Text Box 79">
          <a:extLst>
            <a:ext uri="{FF2B5EF4-FFF2-40B4-BE49-F238E27FC236}">
              <a16:creationId xmlns:a16="http://schemas.microsoft.com/office/drawing/2014/main" id="{00000000-0008-0000-0300-00003D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30" name="Text Box 80">
          <a:extLst>
            <a:ext uri="{FF2B5EF4-FFF2-40B4-BE49-F238E27FC236}">
              <a16:creationId xmlns:a16="http://schemas.microsoft.com/office/drawing/2014/main" id="{00000000-0008-0000-0300-00003E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31" name="Text Box 81">
          <a:extLst>
            <a:ext uri="{FF2B5EF4-FFF2-40B4-BE49-F238E27FC236}">
              <a16:creationId xmlns:a16="http://schemas.microsoft.com/office/drawing/2014/main" id="{00000000-0008-0000-0300-00003F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32" name="Text Box 82">
          <a:extLst>
            <a:ext uri="{FF2B5EF4-FFF2-40B4-BE49-F238E27FC236}">
              <a16:creationId xmlns:a16="http://schemas.microsoft.com/office/drawing/2014/main" id="{00000000-0008-0000-0300-000040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33" name="Text Box 83">
          <a:extLst>
            <a:ext uri="{FF2B5EF4-FFF2-40B4-BE49-F238E27FC236}">
              <a16:creationId xmlns:a16="http://schemas.microsoft.com/office/drawing/2014/main" id="{00000000-0008-0000-0300-000041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34" name="Text Box 84">
          <a:extLst>
            <a:ext uri="{FF2B5EF4-FFF2-40B4-BE49-F238E27FC236}">
              <a16:creationId xmlns:a16="http://schemas.microsoft.com/office/drawing/2014/main" id="{00000000-0008-0000-0300-000042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35" name="Text Box 85">
          <a:extLst>
            <a:ext uri="{FF2B5EF4-FFF2-40B4-BE49-F238E27FC236}">
              <a16:creationId xmlns:a16="http://schemas.microsoft.com/office/drawing/2014/main" id="{00000000-0008-0000-0300-000043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36" name="Text Box 86">
          <a:extLst>
            <a:ext uri="{FF2B5EF4-FFF2-40B4-BE49-F238E27FC236}">
              <a16:creationId xmlns:a16="http://schemas.microsoft.com/office/drawing/2014/main" id="{00000000-0008-0000-0300-000044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37" name="Text Box 87">
          <a:extLst>
            <a:ext uri="{FF2B5EF4-FFF2-40B4-BE49-F238E27FC236}">
              <a16:creationId xmlns:a16="http://schemas.microsoft.com/office/drawing/2014/main" id="{00000000-0008-0000-0300-000045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38" name="Text Box 88">
          <a:extLst>
            <a:ext uri="{FF2B5EF4-FFF2-40B4-BE49-F238E27FC236}">
              <a16:creationId xmlns:a16="http://schemas.microsoft.com/office/drawing/2014/main" id="{00000000-0008-0000-0300-000046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39" name="Texto 17">
          <a:extLst>
            <a:ext uri="{FF2B5EF4-FFF2-40B4-BE49-F238E27FC236}">
              <a16:creationId xmlns:a16="http://schemas.microsoft.com/office/drawing/2014/main" id="{00000000-0008-0000-0300-000047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40" name="Text Box 32">
          <a:extLst>
            <a:ext uri="{FF2B5EF4-FFF2-40B4-BE49-F238E27FC236}">
              <a16:creationId xmlns:a16="http://schemas.microsoft.com/office/drawing/2014/main" id="{00000000-0008-0000-0300-000048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41" name="Text Box 33">
          <a:extLst>
            <a:ext uri="{FF2B5EF4-FFF2-40B4-BE49-F238E27FC236}">
              <a16:creationId xmlns:a16="http://schemas.microsoft.com/office/drawing/2014/main" id="{00000000-0008-0000-0300-000049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42" name="Text Box 34">
          <a:extLst>
            <a:ext uri="{FF2B5EF4-FFF2-40B4-BE49-F238E27FC236}">
              <a16:creationId xmlns:a16="http://schemas.microsoft.com/office/drawing/2014/main" id="{00000000-0008-0000-0300-00004A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43" name="Text Box 35">
          <a:extLst>
            <a:ext uri="{FF2B5EF4-FFF2-40B4-BE49-F238E27FC236}">
              <a16:creationId xmlns:a16="http://schemas.microsoft.com/office/drawing/2014/main" id="{00000000-0008-0000-0300-00004B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44" name="Text Box 36">
          <a:extLst>
            <a:ext uri="{FF2B5EF4-FFF2-40B4-BE49-F238E27FC236}">
              <a16:creationId xmlns:a16="http://schemas.microsoft.com/office/drawing/2014/main" id="{00000000-0008-0000-0300-00004C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45" name="Text Box 37">
          <a:extLst>
            <a:ext uri="{FF2B5EF4-FFF2-40B4-BE49-F238E27FC236}">
              <a16:creationId xmlns:a16="http://schemas.microsoft.com/office/drawing/2014/main" id="{00000000-0008-0000-0300-00004D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46" name="Text Box 38">
          <a:extLst>
            <a:ext uri="{FF2B5EF4-FFF2-40B4-BE49-F238E27FC236}">
              <a16:creationId xmlns:a16="http://schemas.microsoft.com/office/drawing/2014/main" id="{00000000-0008-0000-0300-00004E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47" name="Text Box 39">
          <a:extLst>
            <a:ext uri="{FF2B5EF4-FFF2-40B4-BE49-F238E27FC236}">
              <a16:creationId xmlns:a16="http://schemas.microsoft.com/office/drawing/2014/main" id="{00000000-0008-0000-0300-00004F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48" name="Text Box 40">
          <a:extLst>
            <a:ext uri="{FF2B5EF4-FFF2-40B4-BE49-F238E27FC236}">
              <a16:creationId xmlns:a16="http://schemas.microsoft.com/office/drawing/2014/main" id="{00000000-0008-0000-0300-000050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49" name="Text Box 41">
          <a:extLst>
            <a:ext uri="{FF2B5EF4-FFF2-40B4-BE49-F238E27FC236}">
              <a16:creationId xmlns:a16="http://schemas.microsoft.com/office/drawing/2014/main" id="{00000000-0008-0000-0300-000051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50" name="Text Box 42">
          <a:extLst>
            <a:ext uri="{FF2B5EF4-FFF2-40B4-BE49-F238E27FC236}">
              <a16:creationId xmlns:a16="http://schemas.microsoft.com/office/drawing/2014/main" id="{00000000-0008-0000-0300-000052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51" name="Text Box 43">
          <a:extLst>
            <a:ext uri="{FF2B5EF4-FFF2-40B4-BE49-F238E27FC236}">
              <a16:creationId xmlns:a16="http://schemas.microsoft.com/office/drawing/2014/main" id="{00000000-0008-0000-0300-000053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52" name="Text Box 44">
          <a:extLst>
            <a:ext uri="{FF2B5EF4-FFF2-40B4-BE49-F238E27FC236}">
              <a16:creationId xmlns:a16="http://schemas.microsoft.com/office/drawing/2014/main" id="{00000000-0008-0000-0300-000054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53" name="Text Box 45">
          <a:extLst>
            <a:ext uri="{FF2B5EF4-FFF2-40B4-BE49-F238E27FC236}">
              <a16:creationId xmlns:a16="http://schemas.microsoft.com/office/drawing/2014/main" id="{00000000-0008-0000-0300-000055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54" name="Texto 17">
          <a:extLst>
            <a:ext uri="{FF2B5EF4-FFF2-40B4-BE49-F238E27FC236}">
              <a16:creationId xmlns:a16="http://schemas.microsoft.com/office/drawing/2014/main" id="{00000000-0008-0000-0300-000056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55" name="Text Box 75">
          <a:extLst>
            <a:ext uri="{FF2B5EF4-FFF2-40B4-BE49-F238E27FC236}">
              <a16:creationId xmlns:a16="http://schemas.microsoft.com/office/drawing/2014/main" id="{00000000-0008-0000-0300-000057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56" name="Text Box 76">
          <a:extLst>
            <a:ext uri="{FF2B5EF4-FFF2-40B4-BE49-F238E27FC236}">
              <a16:creationId xmlns:a16="http://schemas.microsoft.com/office/drawing/2014/main" id="{00000000-0008-0000-0300-000058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57" name="Text Box 77">
          <a:extLst>
            <a:ext uri="{FF2B5EF4-FFF2-40B4-BE49-F238E27FC236}">
              <a16:creationId xmlns:a16="http://schemas.microsoft.com/office/drawing/2014/main" id="{00000000-0008-0000-0300-000059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58" name="Text Box 78">
          <a:extLst>
            <a:ext uri="{FF2B5EF4-FFF2-40B4-BE49-F238E27FC236}">
              <a16:creationId xmlns:a16="http://schemas.microsoft.com/office/drawing/2014/main" id="{00000000-0008-0000-0300-00005A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59" name="Text Box 79">
          <a:extLst>
            <a:ext uri="{FF2B5EF4-FFF2-40B4-BE49-F238E27FC236}">
              <a16:creationId xmlns:a16="http://schemas.microsoft.com/office/drawing/2014/main" id="{00000000-0008-0000-0300-00005B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60" name="Text Box 80">
          <a:extLst>
            <a:ext uri="{FF2B5EF4-FFF2-40B4-BE49-F238E27FC236}">
              <a16:creationId xmlns:a16="http://schemas.microsoft.com/office/drawing/2014/main" id="{00000000-0008-0000-0300-00005C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61" name="Text Box 81">
          <a:extLst>
            <a:ext uri="{FF2B5EF4-FFF2-40B4-BE49-F238E27FC236}">
              <a16:creationId xmlns:a16="http://schemas.microsoft.com/office/drawing/2014/main" id="{00000000-0008-0000-0300-00005D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62" name="Text Box 82">
          <a:extLst>
            <a:ext uri="{FF2B5EF4-FFF2-40B4-BE49-F238E27FC236}">
              <a16:creationId xmlns:a16="http://schemas.microsoft.com/office/drawing/2014/main" id="{00000000-0008-0000-0300-00005E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63" name="Text Box 83">
          <a:extLst>
            <a:ext uri="{FF2B5EF4-FFF2-40B4-BE49-F238E27FC236}">
              <a16:creationId xmlns:a16="http://schemas.microsoft.com/office/drawing/2014/main" id="{00000000-0008-0000-0300-00005F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64" name="Text Box 84">
          <a:extLst>
            <a:ext uri="{FF2B5EF4-FFF2-40B4-BE49-F238E27FC236}">
              <a16:creationId xmlns:a16="http://schemas.microsoft.com/office/drawing/2014/main" id="{00000000-0008-0000-0300-000060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65" name="Text Box 85">
          <a:extLst>
            <a:ext uri="{FF2B5EF4-FFF2-40B4-BE49-F238E27FC236}">
              <a16:creationId xmlns:a16="http://schemas.microsoft.com/office/drawing/2014/main" id="{00000000-0008-0000-0300-000061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66" name="Text Box 86">
          <a:extLst>
            <a:ext uri="{FF2B5EF4-FFF2-40B4-BE49-F238E27FC236}">
              <a16:creationId xmlns:a16="http://schemas.microsoft.com/office/drawing/2014/main" id="{00000000-0008-0000-0300-000062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67" name="Text Box 87">
          <a:extLst>
            <a:ext uri="{FF2B5EF4-FFF2-40B4-BE49-F238E27FC236}">
              <a16:creationId xmlns:a16="http://schemas.microsoft.com/office/drawing/2014/main" id="{00000000-0008-0000-0300-000063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68" name="Text Box 88">
          <a:extLst>
            <a:ext uri="{FF2B5EF4-FFF2-40B4-BE49-F238E27FC236}">
              <a16:creationId xmlns:a16="http://schemas.microsoft.com/office/drawing/2014/main" id="{00000000-0008-0000-0300-000064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69" name="Texto 17">
          <a:extLst>
            <a:ext uri="{FF2B5EF4-FFF2-40B4-BE49-F238E27FC236}">
              <a16:creationId xmlns:a16="http://schemas.microsoft.com/office/drawing/2014/main" id="{00000000-0008-0000-0300-000065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70" name="Text Box 32">
          <a:extLst>
            <a:ext uri="{FF2B5EF4-FFF2-40B4-BE49-F238E27FC236}">
              <a16:creationId xmlns:a16="http://schemas.microsoft.com/office/drawing/2014/main" id="{00000000-0008-0000-0300-000066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71" name="Text Box 33">
          <a:extLst>
            <a:ext uri="{FF2B5EF4-FFF2-40B4-BE49-F238E27FC236}">
              <a16:creationId xmlns:a16="http://schemas.microsoft.com/office/drawing/2014/main" id="{00000000-0008-0000-0300-000067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72" name="Text Box 34">
          <a:extLst>
            <a:ext uri="{FF2B5EF4-FFF2-40B4-BE49-F238E27FC236}">
              <a16:creationId xmlns:a16="http://schemas.microsoft.com/office/drawing/2014/main" id="{00000000-0008-0000-0300-000068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73" name="Text Box 35">
          <a:extLst>
            <a:ext uri="{FF2B5EF4-FFF2-40B4-BE49-F238E27FC236}">
              <a16:creationId xmlns:a16="http://schemas.microsoft.com/office/drawing/2014/main" id="{00000000-0008-0000-0300-000069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74" name="Text Box 36">
          <a:extLst>
            <a:ext uri="{FF2B5EF4-FFF2-40B4-BE49-F238E27FC236}">
              <a16:creationId xmlns:a16="http://schemas.microsoft.com/office/drawing/2014/main" id="{00000000-0008-0000-0300-00006A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75" name="Text Box 37">
          <a:extLst>
            <a:ext uri="{FF2B5EF4-FFF2-40B4-BE49-F238E27FC236}">
              <a16:creationId xmlns:a16="http://schemas.microsoft.com/office/drawing/2014/main" id="{00000000-0008-0000-0300-00006B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76" name="Text Box 38">
          <a:extLst>
            <a:ext uri="{FF2B5EF4-FFF2-40B4-BE49-F238E27FC236}">
              <a16:creationId xmlns:a16="http://schemas.microsoft.com/office/drawing/2014/main" id="{00000000-0008-0000-0300-00006C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77" name="Text Box 39">
          <a:extLst>
            <a:ext uri="{FF2B5EF4-FFF2-40B4-BE49-F238E27FC236}">
              <a16:creationId xmlns:a16="http://schemas.microsoft.com/office/drawing/2014/main" id="{00000000-0008-0000-0300-00006D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78" name="Text Box 40">
          <a:extLst>
            <a:ext uri="{FF2B5EF4-FFF2-40B4-BE49-F238E27FC236}">
              <a16:creationId xmlns:a16="http://schemas.microsoft.com/office/drawing/2014/main" id="{00000000-0008-0000-0300-00006E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79" name="Text Box 41">
          <a:extLst>
            <a:ext uri="{FF2B5EF4-FFF2-40B4-BE49-F238E27FC236}">
              <a16:creationId xmlns:a16="http://schemas.microsoft.com/office/drawing/2014/main" id="{00000000-0008-0000-0300-00006F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80" name="Text Box 42">
          <a:extLst>
            <a:ext uri="{FF2B5EF4-FFF2-40B4-BE49-F238E27FC236}">
              <a16:creationId xmlns:a16="http://schemas.microsoft.com/office/drawing/2014/main" id="{00000000-0008-0000-0300-000070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81" name="Text Box 43">
          <a:extLst>
            <a:ext uri="{FF2B5EF4-FFF2-40B4-BE49-F238E27FC236}">
              <a16:creationId xmlns:a16="http://schemas.microsoft.com/office/drawing/2014/main" id="{00000000-0008-0000-0300-000071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82" name="Text Box 44">
          <a:extLst>
            <a:ext uri="{FF2B5EF4-FFF2-40B4-BE49-F238E27FC236}">
              <a16:creationId xmlns:a16="http://schemas.microsoft.com/office/drawing/2014/main" id="{00000000-0008-0000-0300-000072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83" name="Text Box 45">
          <a:extLst>
            <a:ext uri="{FF2B5EF4-FFF2-40B4-BE49-F238E27FC236}">
              <a16:creationId xmlns:a16="http://schemas.microsoft.com/office/drawing/2014/main" id="{00000000-0008-0000-0300-000073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84" name="Texto 17">
          <a:extLst>
            <a:ext uri="{FF2B5EF4-FFF2-40B4-BE49-F238E27FC236}">
              <a16:creationId xmlns:a16="http://schemas.microsoft.com/office/drawing/2014/main" id="{00000000-0008-0000-0300-000074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85" name="Text Box 75">
          <a:extLst>
            <a:ext uri="{FF2B5EF4-FFF2-40B4-BE49-F238E27FC236}">
              <a16:creationId xmlns:a16="http://schemas.microsoft.com/office/drawing/2014/main" id="{00000000-0008-0000-0300-000075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86" name="Text Box 76">
          <a:extLst>
            <a:ext uri="{FF2B5EF4-FFF2-40B4-BE49-F238E27FC236}">
              <a16:creationId xmlns:a16="http://schemas.microsoft.com/office/drawing/2014/main" id="{00000000-0008-0000-0300-000076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87" name="Text Box 77">
          <a:extLst>
            <a:ext uri="{FF2B5EF4-FFF2-40B4-BE49-F238E27FC236}">
              <a16:creationId xmlns:a16="http://schemas.microsoft.com/office/drawing/2014/main" id="{00000000-0008-0000-0300-000077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88" name="Text Box 78">
          <a:extLst>
            <a:ext uri="{FF2B5EF4-FFF2-40B4-BE49-F238E27FC236}">
              <a16:creationId xmlns:a16="http://schemas.microsoft.com/office/drawing/2014/main" id="{00000000-0008-0000-0300-000078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89" name="Text Box 79">
          <a:extLst>
            <a:ext uri="{FF2B5EF4-FFF2-40B4-BE49-F238E27FC236}">
              <a16:creationId xmlns:a16="http://schemas.microsoft.com/office/drawing/2014/main" id="{00000000-0008-0000-0300-000079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90" name="Text Box 80">
          <a:extLst>
            <a:ext uri="{FF2B5EF4-FFF2-40B4-BE49-F238E27FC236}">
              <a16:creationId xmlns:a16="http://schemas.microsoft.com/office/drawing/2014/main" id="{00000000-0008-0000-0300-00007A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91" name="Text Box 81">
          <a:extLst>
            <a:ext uri="{FF2B5EF4-FFF2-40B4-BE49-F238E27FC236}">
              <a16:creationId xmlns:a16="http://schemas.microsoft.com/office/drawing/2014/main" id="{00000000-0008-0000-0300-00007B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92" name="Text Box 82">
          <a:extLst>
            <a:ext uri="{FF2B5EF4-FFF2-40B4-BE49-F238E27FC236}">
              <a16:creationId xmlns:a16="http://schemas.microsoft.com/office/drawing/2014/main" id="{00000000-0008-0000-0300-00007C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93" name="Text Box 83">
          <a:extLst>
            <a:ext uri="{FF2B5EF4-FFF2-40B4-BE49-F238E27FC236}">
              <a16:creationId xmlns:a16="http://schemas.microsoft.com/office/drawing/2014/main" id="{00000000-0008-0000-0300-00007D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94" name="Text Box 84">
          <a:extLst>
            <a:ext uri="{FF2B5EF4-FFF2-40B4-BE49-F238E27FC236}">
              <a16:creationId xmlns:a16="http://schemas.microsoft.com/office/drawing/2014/main" id="{00000000-0008-0000-0300-00007E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95" name="Text Box 85">
          <a:extLst>
            <a:ext uri="{FF2B5EF4-FFF2-40B4-BE49-F238E27FC236}">
              <a16:creationId xmlns:a16="http://schemas.microsoft.com/office/drawing/2014/main" id="{00000000-0008-0000-0300-00007F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96" name="Text Box 86">
          <a:extLst>
            <a:ext uri="{FF2B5EF4-FFF2-40B4-BE49-F238E27FC236}">
              <a16:creationId xmlns:a16="http://schemas.microsoft.com/office/drawing/2014/main" id="{00000000-0008-0000-0300-000080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97" name="Text Box 87">
          <a:extLst>
            <a:ext uri="{FF2B5EF4-FFF2-40B4-BE49-F238E27FC236}">
              <a16:creationId xmlns:a16="http://schemas.microsoft.com/office/drawing/2014/main" id="{00000000-0008-0000-0300-000081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76200</xdr:colOff>
      <xdr:row>6</xdr:row>
      <xdr:rowOff>1578397</xdr:rowOff>
    </xdr:to>
    <xdr:sp macro="" textlink="">
      <xdr:nvSpPr>
        <xdr:cNvPr id="898" name="Text Box 88">
          <a:extLst>
            <a:ext uri="{FF2B5EF4-FFF2-40B4-BE49-F238E27FC236}">
              <a16:creationId xmlns:a16="http://schemas.microsoft.com/office/drawing/2014/main" id="{00000000-0008-0000-0300-000082030000}"/>
            </a:ext>
          </a:extLst>
        </xdr:cNvPr>
        <xdr:cNvSpPr txBox="1">
          <a:spLocks noChangeArrowheads="1"/>
        </xdr:cNvSpPr>
      </xdr:nvSpPr>
      <xdr:spPr bwMode="auto">
        <a:xfrm>
          <a:off x="136779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899" name="Texto 17">
          <a:extLst>
            <a:ext uri="{FF2B5EF4-FFF2-40B4-BE49-F238E27FC236}">
              <a16:creationId xmlns:a16="http://schemas.microsoft.com/office/drawing/2014/main" id="{00000000-0008-0000-0300-000083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00" name="Text Box 32">
          <a:extLst>
            <a:ext uri="{FF2B5EF4-FFF2-40B4-BE49-F238E27FC236}">
              <a16:creationId xmlns:a16="http://schemas.microsoft.com/office/drawing/2014/main" id="{00000000-0008-0000-0300-000084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01" name="Text Box 33">
          <a:extLst>
            <a:ext uri="{FF2B5EF4-FFF2-40B4-BE49-F238E27FC236}">
              <a16:creationId xmlns:a16="http://schemas.microsoft.com/office/drawing/2014/main" id="{00000000-0008-0000-0300-000085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02" name="Text Box 34">
          <a:extLst>
            <a:ext uri="{FF2B5EF4-FFF2-40B4-BE49-F238E27FC236}">
              <a16:creationId xmlns:a16="http://schemas.microsoft.com/office/drawing/2014/main" id="{00000000-0008-0000-0300-000086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03" name="Text Box 35">
          <a:extLst>
            <a:ext uri="{FF2B5EF4-FFF2-40B4-BE49-F238E27FC236}">
              <a16:creationId xmlns:a16="http://schemas.microsoft.com/office/drawing/2014/main" id="{00000000-0008-0000-0300-000087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04" name="Text Box 36">
          <a:extLst>
            <a:ext uri="{FF2B5EF4-FFF2-40B4-BE49-F238E27FC236}">
              <a16:creationId xmlns:a16="http://schemas.microsoft.com/office/drawing/2014/main" id="{00000000-0008-0000-0300-000088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05" name="Text Box 37">
          <a:extLst>
            <a:ext uri="{FF2B5EF4-FFF2-40B4-BE49-F238E27FC236}">
              <a16:creationId xmlns:a16="http://schemas.microsoft.com/office/drawing/2014/main" id="{00000000-0008-0000-0300-000089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06" name="Text Box 38">
          <a:extLst>
            <a:ext uri="{FF2B5EF4-FFF2-40B4-BE49-F238E27FC236}">
              <a16:creationId xmlns:a16="http://schemas.microsoft.com/office/drawing/2014/main" id="{00000000-0008-0000-0300-00008A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07" name="Text Box 39">
          <a:extLst>
            <a:ext uri="{FF2B5EF4-FFF2-40B4-BE49-F238E27FC236}">
              <a16:creationId xmlns:a16="http://schemas.microsoft.com/office/drawing/2014/main" id="{00000000-0008-0000-0300-00008B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08" name="Text Box 40">
          <a:extLst>
            <a:ext uri="{FF2B5EF4-FFF2-40B4-BE49-F238E27FC236}">
              <a16:creationId xmlns:a16="http://schemas.microsoft.com/office/drawing/2014/main" id="{00000000-0008-0000-0300-00008C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09" name="Text Box 41">
          <a:extLst>
            <a:ext uri="{FF2B5EF4-FFF2-40B4-BE49-F238E27FC236}">
              <a16:creationId xmlns:a16="http://schemas.microsoft.com/office/drawing/2014/main" id="{00000000-0008-0000-0300-00008D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10" name="Text Box 42">
          <a:extLst>
            <a:ext uri="{FF2B5EF4-FFF2-40B4-BE49-F238E27FC236}">
              <a16:creationId xmlns:a16="http://schemas.microsoft.com/office/drawing/2014/main" id="{00000000-0008-0000-0300-00008E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11" name="Text Box 43">
          <a:extLst>
            <a:ext uri="{FF2B5EF4-FFF2-40B4-BE49-F238E27FC236}">
              <a16:creationId xmlns:a16="http://schemas.microsoft.com/office/drawing/2014/main" id="{00000000-0008-0000-0300-00008F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12" name="Text Box 44">
          <a:extLst>
            <a:ext uri="{FF2B5EF4-FFF2-40B4-BE49-F238E27FC236}">
              <a16:creationId xmlns:a16="http://schemas.microsoft.com/office/drawing/2014/main" id="{00000000-0008-0000-0300-000090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13" name="Text Box 45">
          <a:extLst>
            <a:ext uri="{FF2B5EF4-FFF2-40B4-BE49-F238E27FC236}">
              <a16:creationId xmlns:a16="http://schemas.microsoft.com/office/drawing/2014/main" id="{00000000-0008-0000-0300-000091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14" name="Texto 17">
          <a:extLst>
            <a:ext uri="{FF2B5EF4-FFF2-40B4-BE49-F238E27FC236}">
              <a16:creationId xmlns:a16="http://schemas.microsoft.com/office/drawing/2014/main" id="{00000000-0008-0000-0300-000092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15" name="Text Box 75">
          <a:extLst>
            <a:ext uri="{FF2B5EF4-FFF2-40B4-BE49-F238E27FC236}">
              <a16:creationId xmlns:a16="http://schemas.microsoft.com/office/drawing/2014/main" id="{00000000-0008-0000-0300-000093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16" name="Text Box 76">
          <a:extLst>
            <a:ext uri="{FF2B5EF4-FFF2-40B4-BE49-F238E27FC236}">
              <a16:creationId xmlns:a16="http://schemas.microsoft.com/office/drawing/2014/main" id="{00000000-0008-0000-0300-000094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17" name="Text Box 77">
          <a:extLst>
            <a:ext uri="{FF2B5EF4-FFF2-40B4-BE49-F238E27FC236}">
              <a16:creationId xmlns:a16="http://schemas.microsoft.com/office/drawing/2014/main" id="{00000000-0008-0000-0300-000095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18" name="Text Box 78">
          <a:extLst>
            <a:ext uri="{FF2B5EF4-FFF2-40B4-BE49-F238E27FC236}">
              <a16:creationId xmlns:a16="http://schemas.microsoft.com/office/drawing/2014/main" id="{00000000-0008-0000-0300-000096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19" name="Text Box 79">
          <a:extLst>
            <a:ext uri="{FF2B5EF4-FFF2-40B4-BE49-F238E27FC236}">
              <a16:creationId xmlns:a16="http://schemas.microsoft.com/office/drawing/2014/main" id="{00000000-0008-0000-0300-000097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20" name="Text Box 80">
          <a:extLst>
            <a:ext uri="{FF2B5EF4-FFF2-40B4-BE49-F238E27FC236}">
              <a16:creationId xmlns:a16="http://schemas.microsoft.com/office/drawing/2014/main" id="{00000000-0008-0000-0300-000098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21" name="Text Box 81">
          <a:extLst>
            <a:ext uri="{FF2B5EF4-FFF2-40B4-BE49-F238E27FC236}">
              <a16:creationId xmlns:a16="http://schemas.microsoft.com/office/drawing/2014/main" id="{00000000-0008-0000-0300-000099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22" name="Text Box 82">
          <a:extLst>
            <a:ext uri="{FF2B5EF4-FFF2-40B4-BE49-F238E27FC236}">
              <a16:creationId xmlns:a16="http://schemas.microsoft.com/office/drawing/2014/main" id="{00000000-0008-0000-0300-00009A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23" name="Text Box 83">
          <a:extLst>
            <a:ext uri="{FF2B5EF4-FFF2-40B4-BE49-F238E27FC236}">
              <a16:creationId xmlns:a16="http://schemas.microsoft.com/office/drawing/2014/main" id="{00000000-0008-0000-0300-00009B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24" name="Text Box 84">
          <a:extLst>
            <a:ext uri="{FF2B5EF4-FFF2-40B4-BE49-F238E27FC236}">
              <a16:creationId xmlns:a16="http://schemas.microsoft.com/office/drawing/2014/main" id="{00000000-0008-0000-0300-00009C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25" name="Text Box 85">
          <a:extLst>
            <a:ext uri="{FF2B5EF4-FFF2-40B4-BE49-F238E27FC236}">
              <a16:creationId xmlns:a16="http://schemas.microsoft.com/office/drawing/2014/main" id="{00000000-0008-0000-0300-00009D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26" name="Text Box 86">
          <a:extLst>
            <a:ext uri="{FF2B5EF4-FFF2-40B4-BE49-F238E27FC236}">
              <a16:creationId xmlns:a16="http://schemas.microsoft.com/office/drawing/2014/main" id="{00000000-0008-0000-0300-00009E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27" name="Text Box 87">
          <a:extLst>
            <a:ext uri="{FF2B5EF4-FFF2-40B4-BE49-F238E27FC236}">
              <a16:creationId xmlns:a16="http://schemas.microsoft.com/office/drawing/2014/main" id="{00000000-0008-0000-0300-00009F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28" name="Text Box 88">
          <a:extLst>
            <a:ext uri="{FF2B5EF4-FFF2-40B4-BE49-F238E27FC236}">
              <a16:creationId xmlns:a16="http://schemas.microsoft.com/office/drawing/2014/main" id="{00000000-0008-0000-0300-0000A0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29" name="Texto 17">
          <a:extLst>
            <a:ext uri="{FF2B5EF4-FFF2-40B4-BE49-F238E27FC236}">
              <a16:creationId xmlns:a16="http://schemas.microsoft.com/office/drawing/2014/main" id="{00000000-0008-0000-0300-0000A1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30" name="Text Box 32">
          <a:extLst>
            <a:ext uri="{FF2B5EF4-FFF2-40B4-BE49-F238E27FC236}">
              <a16:creationId xmlns:a16="http://schemas.microsoft.com/office/drawing/2014/main" id="{00000000-0008-0000-0300-0000A2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31" name="Text Box 33">
          <a:extLst>
            <a:ext uri="{FF2B5EF4-FFF2-40B4-BE49-F238E27FC236}">
              <a16:creationId xmlns:a16="http://schemas.microsoft.com/office/drawing/2014/main" id="{00000000-0008-0000-0300-0000A3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32" name="Text Box 34">
          <a:extLst>
            <a:ext uri="{FF2B5EF4-FFF2-40B4-BE49-F238E27FC236}">
              <a16:creationId xmlns:a16="http://schemas.microsoft.com/office/drawing/2014/main" id="{00000000-0008-0000-0300-0000A4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33" name="Text Box 35">
          <a:extLst>
            <a:ext uri="{FF2B5EF4-FFF2-40B4-BE49-F238E27FC236}">
              <a16:creationId xmlns:a16="http://schemas.microsoft.com/office/drawing/2014/main" id="{00000000-0008-0000-0300-0000A5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34" name="Text Box 36">
          <a:extLst>
            <a:ext uri="{FF2B5EF4-FFF2-40B4-BE49-F238E27FC236}">
              <a16:creationId xmlns:a16="http://schemas.microsoft.com/office/drawing/2014/main" id="{00000000-0008-0000-0300-0000A6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35" name="Text Box 37">
          <a:extLst>
            <a:ext uri="{FF2B5EF4-FFF2-40B4-BE49-F238E27FC236}">
              <a16:creationId xmlns:a16="http://schemas.microsoft.com/office/drawing/2014/main" id="{00000000-0008-0000-0300-0000A7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36" name="Text Box 38">
          <a:extLst>
            <a:ext uri="{FF2B5EF4-FFF2-40B4-BE49-F238E27FC236}">
              <a16:creationId xmlns:a16="http://schemas.microsoft.com/office/drawing/2014/main" id="{00000000-0008-0000-0300-0000A8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37" name="Text Box 39">
          <a:extLst>
            <a:ext uri="{FF2B5EF4-FFF2-40B4-BE49-F238E27FC236}">
              <a16:creationId xmlns:a16="http://schemas.microsoft.com/office/drawing/2014/main" id="{00000000-0008-0000-0300-0000A9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38" name="Text Box 40">
          <a:extLst>
            <a:ext uri="{FF2B5EF4-FFF2-40B4-BE49-F238E27FC236}">
              <a16:creationId xmlns:a16="http://schemas.microsoft.com/office/drawing/2014/main" id="{00000000-0008-0000-0300-0000AA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39" name="Text Box 41">
          <a:extLst>
            <a:ext uri="{FF2B5EF4-FFF2-40B4-BE49-F238E27FC236}">
              <a16:creationId xmlns:a16="http://schemas.microsoft.com/office/drawing/2014/main" id="{00000000-0008-0000-0300-0000AB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40" name="Text Box 42">
          <a:extLst>
            <a:ext uri="{FF2B5EF4-FFF2-40B4-BE49-F238E27FC236}">
              <a16:creationId xmlns:a16="http://schemas.microsoft.com/office/drawing/2014/main" id="{00000000-0008-0000-0300-0000AC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41" name="Text Box 43">
          <a:extLst>
            <a:ext uri="{FF2B5EF4-FFF2-40B4-BE49-F238E27FC236}">
              <a16:creationId xmlns:a16="http://schemas.microsoft.com/office/drawing/2014/main" id="{00000000-0008-0000-0300-0000AD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42" name="Text Box 44">
          <a:extLst>
            <a:ext uri="{FF2B5EF4-FFF2-40B4-BE49-F238E27FC236}">
              <a16:creationId xmlns:a16="http://schemas.microsoft.com/office/drawing/2014/main" id="{00000000-0008-0000-0300-0000AE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43" name="Text Box 45">
          <a:extLst>
            <a:ext uri="{FF2B5EF4-FFF2-40B4-BE49-F238E27FC236}">
              <a16:creationId xmlns:a16="http://schemas.microsoft.com/office/drawing/2014/main" id="{00000000-0008-0000-0300-0000AF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44" name="Texto 17">
          <a:extLst>
            <a:ext uri="{FF2B5EF4-FFF2-40B4-BE49-F238E27FC236}">
              <a16:creationId xmlns:a16="http://schemas.microsoft.com/office/drawing/2014/main" id="{00000000-0008-0000-0300-0000B0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45" name="Text Box 75">
          <a:extLst>
            <a:ext uri="{FF2B5EF4-FFF2-40B4-BE49-F238E27FC236}">
              <a16:creationId xmlns:a16="http://schemas.microsoft.com/office/drawing/2014/main" id="{00000000-0008-0000-0300-0000B1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46" name="Text Box 76">
          <a:extLst>
            <a:ext uri="{FF2B5EF4-FFF2-40B4-BE49-F238E27FC236}">
              <a16:creationId xmlns:a16="http://schemas.microsoft.com/office/drawing/2014/main" id="{00000000-0008-0000-0300-0000B2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47" name="Text Box 77">
          <a:extLst>
            <a:ext uri="{FF2B5EF4-FFF2-40B4-BE49-F238E27FC236}">
              <a16:creationId xmlns:a16="http://schemas.microsoft.com/office/drawing/2014/main" id="{00000000-0008-0000-0300-0000B3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48" name="Text Box 78">
          <a:extLst>
            <a:ext uri="{FF2B5EF4-FFF2-40B4-BE49-F238E27FC236}">
              <a16:creationId xmlns:a16="http://schemas.microsoft.com/office/drawing/2014/main" id="{00000000-0008-0000-0300-0000B4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49" name="Text Box 79">
          <a:extLst>
            <a:ext uri="{FF2B5EF4-FFF2-40B4-BE49-F238E27FC236}">
              <a16:creationId xmlns:a16="http://schemas.microsoft.com/office/drawing/2014/main" id="{00000000-0008-0000-0300-0000B5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50" name="Text Box 80">
          <a:extLst>
            <a:ext uri="{FF2B5EF4-FFF2-40B4-BE49-F238E27FC236}">
              <a16:creationId xmlns:a16="http://schemas.microsoft.com/office/drawing/2014/main" id="{00000000-0008-0000-0300-0000B6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51" name="Text Box 81">
          <a:extLst>
            <a:ext uri="{FF2B5EF4-FFF2-40B4-BE49-F238E27FC236}">
              <a16:creationId xmlns:a16="http://schemas.microsoft.com/office/drawing/2014/main" id="{00000000-0008-0000-0300-0000B7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52" name="Text Box 82">
          <a:extLst>
            <a:ext uri="{FF2B5EF4-FFF2-40B4-BE49-F238E27FC236}">
              <a16:creationId xmlns:a16="http://schemas.microsoft.com/office/drawing/2014/main" id="{00000000-0008-0000-0300-0000B8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53" name="Text Box 83">
          <a:extLst>
            <a:ext uri="{FF2B5EF4-FFF2-40B4-BE49-F238E27FC236}">
              <a16:creationId xmlns:a16="http://schemas.microsoft.com/office/drawing/2014/main" id="{00000000-0008-0000-0300-0000B9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54" name="Text Box 84">
          <a:extLst>
            <a:ext uri="{FF2B5EF4-FFF2-40B4-BE49-F238E27FC236}">
              <a16:creationId xmlns:a16="http://schemas.microsoft.com/office/drawing/2014/main" id="{00000000-0008-0000-0300-0000BA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55" name="Text Box 85">
          <a:extLst>
            <a:ext uri="{FF2B5EF4-FFF2-40B4-BE49-F238E27FC236}">
              <a16:creationId xmlns:a16="http://schemas.microsoft.com/office/drawing/2014/main" id="{00000000-0008-0000-0300-0000BB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56" name="Text Box 86">
          <a:extLst>
            <a:ext uri="{FF2B5EF4-FFF2-40B4-BE49-F238E27FC236}">
              <a16:creationId xmlns:a16="http://schemas.microsoft.com/office/drawing/2014/main" id="{00000000-0008-0000-0300-0000BC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57" name="Text Box 87">
          <a:extLst>
            <a:ext uri="{FF2B5EF4-FFF2-40B4-BE49-F238E27FC236}">
              <a16:creationId xmlns:a16="http://schemas.microsoft.com/office/drawing/2014/main" id="{00000000-0008-0000-0300-0000BD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58" name="Text Box 88">
          <a:extLst>
            <a:ext uri="{FF2B5EF4-FFF2-40B4-BE49-F238E27FC236}">
              <a16:creationId xmlns:a16="http://schemas.microsoft.com/office/drawing/2014/main" id="{00000000-0008-0000-0300-0000BE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59" name="Texto 17">
          <a:extLst>
            <a:ext uri="{FF2B5EF4-FFF2-40B4-BE49-F238E27FC236}">
              <a16:creationId xmlns:a16="http://schemas.microsoft.com/office/drawing/2014/main" id="{00000000-0008-0000-0300-0000BF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60" name="Text Box 32">
          <a:extLst>
            <a:ext uri="{FF2B5EF4-FFF2-40B4-BE49-F238E27FC236}">
              <a16:creationId xmlns:a16="http://schemas.microsoft.com/office/drawing/2014/main" id="{00000000-0008-0000-0300-0000C0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61" name="Text Box 33">
          <a:extLst>
            <a:ext uri="{FF2B5EF4-FFF2-40B4-BE49-F238E27FC236}">
              <a16:creationId xmlns:a16="http://schemas.microsoft.com/office/drawing/2014/main" id="{00000000-0008-0000-0300-0000C1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62" name="Text Box 34">
          <a:extLst>
            <a:ext uri="{FF2B5EF4-FFF2-40B4-BE49-F238E27FC236}">
              <a16:creationId xmlns:a16="http://schemas.microsoft.com/office/drawing/2014/main" id="{00000000-0008-0000-0300-0000C2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63" name="Text Box 35">
          <a:extLst>
            <a:ext uri="{FF2B5EF4-FFF2-40B4-BE49-F238E27FC236}">
              <a16:creationId xmlns:a16="http://schemas.microsoft.com/office/drawing/2014/main" id="{00000000-0008-0000-0300-0000C3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64" name="Text Box 36">
          <a:extLst>
            <a:ext uri="{FF2B5EF4-FFF2-40B4-BE49-F238E27FC236}">
              <a16:creationId xmlns:a16="http://schemas.microsoft.com/office/drawing/2014/main" id="{00000000-0008-0000-0300-0000C4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65" name="Text Box 37">
          <a:extLst>
            <a:ext uri="{FF2B5EF4-FFF2-40B4-BE49-F238E27FC236}">
              <a16:creationId xmlns:a16="http://schemas.microsoft.com/office/drawing/2014/main" id="{00000000-0008-0000-0300-0000C5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66" name="Text Box 38">
          <a:extLst>
            <a:ext uri="{FF2B5EF4-FFF2-40B4-BE49-F238E27FC236}">
              <a16:creationId xmlns:a16="http://schemas.microsoft.com/office/drawing/2014/main" id="{00000000-0008-0000-0300-0000C6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67" name="Text Box 39">
          <a:extLst>
            <a:ext uri="{FF2B5EF4-FFF2-40B4-BE49-F238E27FC236}">
              <a16:creationId xmlns:a16="http://schemas.microsoft.com/office/drawing/2014/main" id="{00000000-0008-0000-0300-0000C7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68" name="Text Box 40">
          <a:extLst>
            <a:ext uri="{FF2B5EF4-FFF2-40B4-BE49-F238E27FC236}">
              <a16:creationId xmlns:a16="http://schemas.microsoft.com/office/drawing/2014/main" id="{00000000-0008-0000-0300-0000C8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69" name="Text Box 41">
          <a:extLst>
            <a:ext uri="{FF2B5EF4-FFF2-40B4-BE49-F238E27FC236}">
              <a16:creationId xmlns:a16="http://schemas.microsoft.com/office/drawing/2014/main" id="{00000000-0008-0000-0300-0000C9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70" name="Text Box 42">
          <a:extLst>
            <a:ext uri="{FF2B5EF4-FFF2-40B4-BE49-F238E27FC236}">
              <a16:creationId xmlns:a16="http://schemas.microsoft.com/office/drawing/2014/main" id="{00000000-0008-0000-0300-0000CA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71" name="Text Box 43">
          <a:extLst>
            <a:ext uri="{FF2B5EF4-FFF2-40B4-BE49-F238E27FC236}">
              <a16:creationId xmlns:a16="http://schemas.microsoft.com/office/drawing/2014/main" id="{00000000-0008-0000-0300-0000CB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72" name="Text Box 44">
          <a:extLst>
            <a:ext uri="{FF2B5EF4-FFF2-40B4-BE49-F238E27FC236}">
              <a16:creationId xmlns:a16="http://schemas.microsoft.com/office/drawing/2014/main" id="{00000000-0008-0000-0300-0000CC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73" name="Text Box 45">
          <a:extLst>
            <a:ext uri="{FF2B5EF4-FFF2-40B4-BE49-F238E27FC236}">
              <a16:creationId xmlns:a16="http://schemas.microsoft.com/office/drawing/2014/main" id="{00000000-0008-0000-0300-0000CD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74" name="Texto 17">
          <a:extLst>
            <a:ext uri="{FF2B5EF4-FFF2-40B4-BE49-F238E27FC236}">
              <a16:creationId xmlns:a16="http://schemas.microsoft.com/office/drawing/2014/main" id="{00000000-0008-0000-0300-0000CE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75" name="Text Box 75">
          <a:extLst>
            <a:ext uri="{FF2B5EF4-FFF2-40B4-BE49-F238E27FC236}">
              <a16:creationId xmlns:a16="http://schemas.microsoft.com/office/drawing/2014/main" id="{00000000-0008-0000-0300-0000CF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76" name="Text Box 76">
          <a:extLst>
            <a:ext uri="{FF2B5EF4-FFF2-40B4-BE49-F238E27FC236}">
              <a16:creationId xmlns:a16="http://schemas.microsoft.com/office/drawing/2014/main" id="{00000000-0008-0000-0300-0000D0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77" name="Text Box 77">
          <a:extLst>
            <a:ext uri="{FF2B5EF4-FFF2-40B4-BE49-F238E27FC236}">
              <a16:creationId xmlns:a16="http://schemas.microsoft.com/office/drawing/2014/main" id="{00000000-0008-0000-0300-0000D1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78" name="Text Box 78">
          <a:extLst>
            <a:ext uri="{FF2B5EF4-FFF2-40B4-BE49-F238E27FC236}">
              <a16:creationId xmlns:a16="http://schemas.microsoft.com/office/drawing/2014/main" id="{00000000-0008-0000-0300-0000D2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79" name="Text Box 79">
          <a:extLst>
            <a:ext uri="{FF2B5EF4-FFF2-40B4-BE49-F238E27FC236}">
              <a16:creationId xmlns:a16="http://schemas.microsoft.com/office/drawing/2014/main" id="{00000000-0008-0000-0300-0000D3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80" name="Text Box 80">
          <a:extLst>
            <a:ext uri="{FF2B5EF4-FFF2-40B4-BE49-F238E27FC236}">
              <a16:creationId xmlns:a16="http://schemas.microsoft.com/office/drawing/2014/main" id="{00000000-0008-0000-0300-0000D4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81" name="Text Box 81">
          <a:extLst>
            <a:ext uri="{FF2B5EF4-FFF2-40B4-BE49-F238E27FC236}">
              <a16:creationId xmlns:a16="http://schemas.microsoft.com/office/drawing/2014/main" id="{00000000-0008-0000-0300-0000D5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82" name="Text Box 82">
          <a:extLst>
            <a:ext uri="{FF2B5EF4-FFF2-40B4-BE49-F238E27FC236}">
              <a16:creationId xmlns:a16="http://schemas.microsoft.com/office/drawing/2014/main" id="{00000000-0008-0000-0300-0000D6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83" name="Text Box 83">
          <a:extLst>
            <a:ext uri="{FF2B5EF4-FFF2-40B4-BE49-F238E27FC236}">
              <a16:creationId xmlns:a16="http://schemas.microsoft.com/office/drawing/2014/main" id="{00000000-0008-0000-0300-0000D7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84" name="Text Box 84">
          <a:extLst>
            <a:ext uri="{FF2B5EF4-FFF2-40B4-BE49-F238E27FC236}">
              <a16:creationId xmlns:a16="http://schemas.microsoft.com/office/drawing/2014/main" id="{00000000-0008-0000-0300-0000D8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85" name="Text Box 85">
          <a:extLst>
            <a:ext uri="{FF2B5EF4-FFF2-40B4-BE49-F238E27FC236}">
              <a16:creationId xmlns:a16="http://schemas.microsoft.com/office/drawing/2014/main" id="{00000000-0008-0000-0300-0000D9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86" name="Text Box 86">
          <a:extLst>
            <a:ext uri="{FF2B5EF4-FFF2-40B4-BE49-F238E27FC236}">
              <a16:creationId xmlns:a16="http://schemas.microsoft.com/office/drawing/2014/main" id="{00000000-0008-0000-0300-0000DA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87" name="Text Box 87">
          <a:extLst>
            <a:ext uri="{FF2B5EF4-FFF2-40B4-BE49-F238E27FC236}">
              <a16:creationId xmlns:a16="http://schemas.microsoft.com/office/drawing/2014/main" id="{00000000-0008-0000-0300-0000DB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88" name="Text Box 88">
          <a:extLst>
            <a:ext uri="{FF2B5EF4-FFF2-40B4-BE49-F238E27FC236}">
              <a16:creationId xmlns:a16="http://schemas.microsoft.com/office/drawing/2014/main" id="{00000000-0008-0000-0300-0000DC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89" name="Texto 17">
          <a:extLst>
            <a:ext uri="{FF2B5EF4-FFF2-40B4-BE49-F238E27FC236}">
              <a16:creationId xmlns:a16="http://schemas.microsoft.com/office/drawing/2014/main" id="{00000000-0008-0000-0300-0000DD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90" name="Text Box 32">
          <a:extLst>
            <a:ext uri="{FF2B5EF4-FFF2-40B4-BE49-F238E27FC236}">
              <a16:creationId xmlns:a16="http://schemas.microsoft.com/office/drawing/2014/main" id="{00000000-0008-0000-0300-0000DE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91" name="Text Box 33">
          <a:extLst>
            <a:ext uri="{FF2B5EF4-FFF2-40B4-BE49-F238E27FC236}">
              <a16:creationId xmlns:a16="http://schemas.microsoft.com/office/drawing/2014/main" id="{00000000-0008-0000-0300-0000DF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92" name="Text Box 34">
          <a:extLst>
            <a:ext uri="{FF2B5EF4-FFF2-40B4-BE49-F238E27FC236}">
              <a16:creationId xmlns:a16="http://schemas.microsoft.com/office/drawing/2014/main" id="{00000000-0008-0000-0300-0000E0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93" name="Text Box 35">
          <a:extLst>
            <a:ext uri="{FF2B5EF4-FFF2-40B4-BE49-F238E27FC236}">
              <a16:creationId xmlns:a16="http://schemas.microsoft.com/office/drawing/2014/main" id="{00000000-0008-0000-0300-0000E1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94" name="Text Box 36">
          <a:extLst>
            <a:ext uri="{FF2B5EF4-FFF2-40B4-BE49-F238E27FC236}">
              <a16:creationId xmlns:a16="http://schemas.microsoft.com/office/drawing/2014/main" id="{00000000-0008-0000-0300-0000E2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95" name="Text Box 37">
          <a:extLst>
            <a:ext uri="{FF2B5EF4-FFF2-40B4-BE49-F238E27FC236}">
              <a16:creationId xmlns:a16="http://schemas.microsoft.com/office/drawing/2014/main" id="{00000000-0008-0000-0300-0000E3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96" name="Text Box 38">
          <a:extLst>
            <a:ext uri="{FF2B5EF4-FFF2-40B4-BE49-F238E27FC236}">
              <a16:creationId xmlns:a16="http://schemas.microsoft.com/office/drawing/2014/main" id="{00000000-0008-0000-0300-0000E4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97" name="Text Box 39">
          <a:extLst>
            <a:ext uri="{FF2B5EF4-FFF2-40B4-BE49-F238E27FC236}">
              <a16:creationId xmlns:a16="http://schemas.microsoft.com/office/drawing/2014/main" id="{00000000-0008-0000-0300-0000E5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98" name="Text Box 40">
          <a:extLst>
            <a:ext uri="{FF2B5EF4-FFF2-40B4-BE49-F238E27FC236}">
              <a16:creationId xmlns:a16="http://schemas.microsoft.com/office/drawing/2014/main" id="{00000000-0008-0000-0300-0000E6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999" name="Text Box 41">
          <a:extLst>
            <a:ext uri="{FF2B5EF4-FFF2-40B4-BE49-F238E27FC236}">
              <a16:creationId xmlns:a16="http://schemas.microsoft.com/office/drawing/2014/main" id="{00000000-0008-0000-0300-0000E7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00" name="Text Box 42">
          <a:extLst>
            <a:ext uri="{FF2B5EF4-FFF2-40B4-BE49-F238E27FC236}">
              <a16:creationId xmlns:a16="http://schemas.microsoft.com/office/drawing/2014/main" id="{00000000-0008-0000-0300-0000E8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01" name="Text Box 43">
          <a:extLst>
            <a:ext uri="{FF2B5EF4-FFF2-40B4-BE49-F238E27FC236}">
              <a16:creationId xmlns:a16="http://schemas.microsoft.com/office/drawing/2014/main" id="{00000000-0008-0000-0300-0000E9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02" name="Text Box 44">
          <a:extLst>
            <a:ext uri="{FF2B5EF4-FFF2-40B4-BE49-F238E27FC236}">
              <a16:creationId xmlns:a16="http://schemas.microsoft.com/office/drawing/2014/main" id="{00000000-0008-0000-0300-0000EA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03" name="Text Box 45">
          <a:extLst>
            <a:ext uri="{FF2B5EF4-FFF2-40B4-BE49-F238E27FC236}">
              <a16:creationId xmlns:a16="http://schemas.microsoft.com/office/drawing/2014/main" id="{00000000-0008-0000-0300-0000EB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04" name="Texto 17">
          <a:extLst>
            <a:ext uri="{FF2B5EF4-FFF2-40B4-BE49-F238E27FC236}">
              <a16:creationId xmlns:a16="http://schemas.microsoft.com/office/drawing/2014/main" id="{00000000-0008-0000-0300-0000EC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05" name="Text Box 75">
          <a:extLst>
            <a:ext uri="{FF2B5EF4-FFF2-40B4-BE49-F238E27FC236}">
              <a16:creationId xmlns:a16="http://schemas.microsoft.com/office/drawing/2014/main" id="{00000000-0008-0000-0300-0000ED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06" name="Text Box 76">
          <a:extLst>
            <a:ext uri="{FF2B5EF4-FFF2-40B4-BE49-F238E27FC236}">
              <a16:creationId xmlns:a16="http://schemas.microsoft.com/office/drawing/2014/main" id="{00000000-0008-0000-0300-0000EE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07" name="Text Box 77">
          <a:extLst>
            <a:ext uri="{FF2B5EF4-FFF2-40B4-BE49-F238E27FC236}">
              <a16:creationId xmlns:a16="http://schemas.microsoft.com/office/drawing/2014/main" id="{00000000-0008-0000-0300-0000EF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08" name="Text Box 78">
          <a:extLst>
            <a:ext uri="{FF2B5EF4-FFF2-40B4-BE49-F238E27FC236}">
              <a16:creationId xmlns:a16="http://schemas.microsoft.com/office/drawing/2014/main" id="{00000000-0008-0000-0300-0000F0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09" name="Text Box 79">
          <a:extLst>
            <a:ext uri="{FF2B5EF4-FFF2-40B4-BE49-F238E27FC236}">
              <a16:creationId xmlns:a16="http://schemas.microsoft.com/office/drawing/2014/main" id="{00000000-0008-0000-0300-0000F1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10" name="Text Box 80">
          <a:extLst>
            <a:ext uri="{FF2B5EF4-FFF2-40B4-BE49-F238E27FC236}">
              <a16:creationId xmlns:a16="http://schemas.microsoft.com/office/drawing/2014/main" id="{00000000-0008-0000-0300-0000F2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11" name="Text Box 81">
          <a:extLst>
            <a:ext uri="{FF2B5EF4-FFF2-40B4-BE49-F238E27FC236}">
              <a16:creationId xmlns:a16="http://schemas.microsoft.com/office/drawing/2014/main" id="{00000000-0008-0000-0300-0000F3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12" name="Text Box 82">
          <a:extLst>
            <a:ext uri="{FF2B5EF4-FFF2-40B4-BE49-F238E27FC236}">
              <a16:creationId xmlns:a16="http://schemas.microsoft.com/office/drawing/2014/main" id="{00000000-0008-0000-0300-0000F4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13" name="Text Box 83">
          <a:extLst>
            <a:ext uri="{FF2B5EF4-FFF2-40B4-BE49-F238E27FC236}">
              <a16:creationId xmlns:a16="http://schemas.microsoft.com/office/drawing/2014/main" id="{00000000-0008-0000-0300-0000F5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14" name="Text Box 84">
          <a:extLst>
            <a:ext uri="{FF2B5EF4-FFF2-40B4-BE49-F238E27FC236}">
              <a16:creationId xmlns:a16="http://schemas.microsoft.com/office/drawing/2014/main" id="{00000000-0008-0000-0300-0000F6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15" name="Text Box 85">
          <a:extLst>
            <a:ext uri="{FF2B5EF4-FFF2-40B4-BE49-F238E27FC236}">
              <a16:creationId xmlns:a16="http://schemas.microsoft.com/office/drawing/2014/main" id="{00000000-0008-0000-0300-0000F7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16" name="Text Box 86">
          <a:extLst>
            <a:ext uri="{FF2B5EF4-FFF2-40B4-BE49-F238E27FC236}">
              <a16:creationId xmlns:a16="http://schemas.microsoft.com/office/drawing/2014/main" id="{00000000-0008-0000-0300-0000F8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17" name="Text Box 87">
          <a:extLst>
            <a:ext uri="{FF2B5EF4-FFF2-40B4-BE49-F238E27FC236}">
              <a16:creationId xmlns:a16="http://schemas.microsoft.com/office/drawing/2014/main" id="{00000000-0008-0000-0300-0000F9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18" name="Text Box 88">
          <a:extLst>
            <a:ext uri="{FF2B5EF4-FFF2-40B4-BE49-F238E27FC236}">
              <a16:creationId xmlns:a16="http://schemas.microsoft.com/office/drawing/2014/main" id="{00000000-0008-0000-0300-0000FA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19" name="Texto 17">
          <a:extLst>
            <a:ext uri="{FF2B5EF4-FFF2-40B4-BE49-F238E27FC236}">
              <a16:creationId xmlns:a16="http://schemas.microsoft.com/office/drawing/2014/main" id="{00000000-0008-0000-0300-0000FB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20" name="Text Box 32">
          <a:extLst>
            <a:ext uri="{FF2B5EF4-FFF2-40B4-BE49-F238E27FC236}">
              <a16:creationId xmlns:a16="http://schemas.microsoft.com/office/drawing/2014/main" id="{00000000-0008-0000-0300-0000FC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21" name="Text Box 33">
          <a:extLst>
            <a:ext uri="{FF2B5EF4-FFF2-40B4-BE49-F238E27FC236}">
              <a16:creationId xmlns:a16="http://schemas.microsoft.com/office/drawing/2014/main" id="{00000000-0008-0000-0300-0000FD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22" name="Text Box 34">
          <a:extLst>
            <a:ext uri="{FF2B5EF4-FFF2-40B4-BE49-F238E27FC236}">
              <a16:creationId xmlns:a16="http://schemas.microsoft.com/office/drawing/2014/main" id="{00000000-0008-0000-0300-0000FE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23" name="Text Box 35">
          <a:extLst>
            <a:ext uri="{FF2B5EF4-FFF2-40B4-BE49-F238E27FC236}">
              <a16:creationId xmlns:a16="http://schemas.microsoft.com/office/drawing/2014/main" id="{00000000-0008-0000-0300-0000FF03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24" name="Text Box 36">
          <a:extLst>
            <a:ext uri="{FF2B5EF4-FFF2-40B4-BE49-F238E27FC236}">
              <a16:creationId xmlns:a16="http://schemas.microsoft.com/office/drawing/2014/main" id="{00000000-0008-0000-0300-000000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25" name="Text Box 37">
          <a:extLst>
            <a:ext uri="{FF2B5EF4-FFF2-40B4-BE49-F238E27FC236}">
              <a16:creationId xmlns:a16="http://schemas.microsoft.com/office/drawing/2014/main" id="{00000000-0008-0000-0300-000001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26" name="Text Box 38">
          <a:extLst>
            <a:ext uri="{FF2B5EF4-FFF2-40B4-BE49-F238E27FC236}">
              <a16:creationId xmlns:a16="http://schemas.microsoft.com/office/drawing/2014/main" id="{00000000-0008-0000-0300-000002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27" name="Text Box 39">
          <a:extLst>
            <a:ext uri="{FF2B5EF4-FFF2-40B4-BE49-F238E27FC236}">
              <a16:creationId xmlns:a16="http://schemas.microsoft.com/office/drawing/2014/main" id="{00000000-0008-0000-0300-000003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28" name="Text Box 40">
          <a:extLst>
            <a:ext uri="{FF2B5EF4-FFF2-40B4-BE49-F238E27FC236}">
              <a16:creationId xmlns:a16="http://schemas.microsoft.com/office/drawing/2014/main" id="{00000000-0008-0000-0300-000004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29" name="Text Box 41">
          <a:extLst>
            <a:ext uri="{FF2B5EF4-FFF2-40B4-BE49-F238E27FC236}">
              <a16:creationId xmlns:a16="http://schemas.microsoft.com/office/drawing/2014/main" id="{00000000-0008-0000-0300-000005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30" name="Text Box 42">
          <a:extLst>
            <a:ext uri="{FF2B5EF4-FFF2-40B4-BE49-F238E27FC236}">
              <a16:creationId xmlns:a16="http://schemas.microsoft.com/office/drawing/2014/main" id="{00000000-0008-0000-0300-000006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31" name="Text Box 43">
          <a:extLst>
            <a:ext uri="{FF2B5EF4-FFF2-40B4-BE49-F238E27FC236}">
              <a16:creationId xmlns:a16="http://schemas.microsoft.com/office/drawing/2014/main" id="{00000000-0008-0000-0300-000007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32" name="Text Box 44">
          <a:extLst>
            <a:ext uri="{FF2B5EF4-FFF2-40B4-BE49-F238E27FC236}">
              <a16:creationId xmlns:a16="http://schemas.microsoft.com/office/drawing/2014/main" id="{00000000-0008-0000-0300-000008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33" name="Text Box 45">
          <a:extLst>
            <a:ext uri="{FF2B5EF4-FFF2-40B4-BE49-F238E27FC236}">
              <a16:creationId xmlns:a16="http://schemas.microsoft.com/office/drawing/2014/main" id="{00000000-0008-0000-0300-000009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34" name="Texto 17">
          <a:extLst>
            <a:ext uri="{FF2B5EF4-FFF2-40B4-BE49-F238E27FC236}">
              <a16:creationId xmlns:a16="http://schemas.microsoft.com/office/drawing/2014/main" id="{00000000-0008-0000-0300-00000A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35" name="Text Box 75">
          <a:extLst>
            <a:ext uri="{FF2B5EF4-FFF2-40B4-BE49-F238E27FC236}">
              <a16:creationId xmlns:a16="http://schemas.microsoft.com/office/drawing/2014/main" id="{00000000-0008-0000-0300-00000B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36" name="Text Box 76">
          <a:extLst>
            <a:ext uri="{FF2B5EF4-FFF2-40B4-BE49-F238E27FC236}">
              <a16:creationId xmlns:a16="http://schemas.microsoft.com/office/drawing/2014/main" id="{00000000-0008-0000-0300-00000C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37" name="Text Box 77">
          <a:extLst>
            <a:ext uri="{FF2B5EF4-FFF2-40B4-BE49-F238E27FC236}">
              <a16:creationId xmlns:a16="http://schemas.microsoft.com/office/drawing/2014/main" id="{00000000-0008-0000-0300-00000D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38" name="Text Box 78">
          <a:extLst>
            <a:ext uri="{FF2B5EF4-FFF2-40B4-BE49-F238E27FC236}">
              <a16:creationId xmlns:a16="http://schemas.microsoft.com/office/drawing/2014/main" id="{00000000-0008-0000-0300-00000E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39" name="Text Box 79">
          <a:extLst>
            <a:ext uri="{FF2B5EF4-FFF2-40B4-BE49-F238E27FC236}">
              <a16:creationId xmlns:a16="http://schemas.microsoft.com/office/drawing/2014/main" id="{00000000-0008-0000-0300-00000F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40" name="Text Box 80">
          <a:extLst>
            <a:ext uri="{FF2B5EF4-FFF2-40B4-BE49-F238E27FC236}">
              <a16:creationId xmlns:a16="http://schemas.microsoft.com/office/drawing/2014/main" id="{00000000-0008-0000-0300-000010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41" name="Text Box 81">
          <a:extLst>
            <a:ext uri="{FF2B5EF4-FFF2-40B4-BE49-F238E27FC236}">
              <a16:creationId xmlns:a16="http://schemas.microsoft.com/office/drawing/2014/main" id="{00000000-0008-0000-0300-000011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42" name="Text Box 82">
          <a:extLst>
            <a:ext uri="{FF2B5EF4-FFF2-40B4-BE49-F238E27FC236}">
              <a16:creationId xmlns:a16="http://schemas.microsoft.com/office/drawing/2014/main" id="{00000000-0008-0000-0300-000012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43" name="Text Box 83">
          <a:extLst>
            <a:ext uri="{FF2B5EF4-FFF2-40B4-BE49-F238E27FC236}">
              <a16:creationId xmlns:a16="http://schemas.microsoft.com/office/drawing/2014/main" id="{00000000-0008-0000-0300-000013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44" name="Text Box 84">
          <a:extLst>
            <a:ext uri="{FF2B5EF4-FFF2-40B4-BE49-F238E27FC236}">
              <a16:creationId xmlns:a16="http://schemas.microsoft.com/office/drawing/2014/main" id="{00000000-0008-0000-0300-000014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45" name="Text Box 85">
          <a:extLst>
            <a:ext uri="{FF2B5EF4-FFF2-40B4-BE49-F238E27FC236}">
              <a16:creationId xmlns:a16="http://schemas.microsoft.com/office/drawing/2014/main" id="{00000000-0008-0000-0300-000015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46" name="Text Box 86">
          <a:extLst>
            <a:ext uri="{FF2B5EF4-FFF2-40B4-BE49-F238E27FC236}">
              <a16:creationId xmlns:a16="http://schemas.microsoft.com/office/drawing/2014/main" id="{00000000-0008-0000-0300-000016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47" name="Text Box 87">
          <a:extLst>
            <a:ext uri="{FF2B5EF4-FFF2-40B4-BE49-F238E27FC236}">
              <a16:creationId xmlns:a16="http://schemas.microsoft.com/office/drawing/2014/main" id="{00000000-0008-0000-0300-000017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48" name="Text Box 88">
          <a:extLst>
            <a:ext uri="{FF2B5EF4-FFF2-40B4-BE49-F238E27FC236}">
              <a16:creationId xmlns:a16="http://schemas.microsoft.com/office/drawing/2014/main" id="{00000000-0008-0000-0300-000018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49" name="Texto 17">
          <a:extLst>
            <a:ext uri="{FF2B5EF4-FFF2-40B4-BE49-F238E27FC236}">
              <a16:creationId xmlns:a16="http://schemas.microsoft.com/office/drawing/2014/main" id="{00000000-0008-0000-0300-000019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50" name="Text Box 32">
          <a:extLst>
            <a:ext uri="{FF2B5EF4-FFF2-40B4-BE49-F238E27FC236}">
              <a16:creationId xmlns:a16="http://schemas.microsoft.com/office/drawing/2014/main" id="{00000000-0008-0000-0300-00001A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51" name="Text Box 33">
          <a:extLst>
            <a:ext uri="{FF2B5EF4-FFF2-40B4-BE49-F238E27FC236}">
              <a16:creationId xmlns:a16="http://schemas.microsoft.com/office/drawing/2014/main" id="{00000000-0008-0000-0300-00001B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52" name="Text Box 34">
          <a:extLst>
            <a:ext uri="{FF2B5EF4-FFF2-40B4-BE49-F238E27FC236}">
              <a16:creationId xmlns:a16="http://schemas.microsoft.com/office/drawing/2014/main" id="{00000000-0008-0000-0300-00001C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53" name="Text Box 35">
          <a:extLst>
            <a:ext uri="{FF2B5EF4-FFF2-40B4-BE49-F238E27FC236}">
              <a16:creationId xmlns:a16="http://schemas.microsoft.com/office/drawing/2014/main" id="{00000000-0008-0000-0300-00001D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54" name="Text Box 36">
          <a:extLst>
            <a:ext uri="{FF2B5EF4-FFF2-40B4-BE49-F238E27FC236}">
              <a16:creationId xmlns:a16="http://schemas.microsoft.com/office/drawing/2014/main" id="{00000000-0008-0000-0300-00001E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55" name="Text Box 37">
          <a:extLst>
            <a:ext uri="{FF2B5EF4-FFF2-40B4-BE49-F238E27FC236}">
              <a16:creationId xmlns:a16="http://schemas.microsoft.com/office/drawing/2014/main" id="{00000000-0008-0000-0300-00001F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56" name="Text Box 38">
          <a:extLst>
            <a:ext uri="{FF2B5EF4-FFF2-40B4-BE49-F238E27FC236}">
              <a16:creationId xmlns:a16="http://schemas.microsoft.com/office/drawing/2014/main" id="{00000000-0008-0000-0300-000020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57" name="Text Box 39">
          <a:extLst>
            <a:ext uri="{FF2B5EF4-FFF2-40B4-BE49-F238E27FC236}">
              <a16:creationId xmlns:a16="http://schemas.microsoft.com/office/drawing/2014/main" id="{00000000-0008-0000-0300-000021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58" name="Text Box 40">
          <a:extLst>
            <a:ext uri="{FF2B5EF4-FFF2-40B4-BE49-F238E27FC236}">
              <a16:creationId xmlns:a16="http://schemas.microsoft.com/office/drawing/2014/main" id="{00000000-0008-0000-0300-000022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59" name="Text Box 41">
          <a:extLst>
            <a:ext uri="{FF2B5EF4-FFF2-40B4-BE49-F238E27FC236}">
              <a16:creationId xmlns:a16="http://schemas.microsoft.com/office/drawing/2014/main" id="{00000000-0008-0000-0300-000023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60" name="Text Box 42">
          <a:extLst>
            <a:ext uri="{FF2B5EF4-FFF2-40B4-BE49-F238E27FC236}">
              <a16:creationId xmlns:a16="http://schemas.microsoft.com/office/drawing/2014/main" id="{00000000-0008-0000-0300-000024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61" name="Text Box 43">
          <a:extLst>
            <a:ext uri="{FF2B5EF4-FFF2-40B4-BE49-F238E27FC236}">
              <a16:creationId xmlns:a16="http://schemas.microsoft.com/office/drawing/2014/main" id="{00000000-0008-0000-0300-000025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62" name="Text Box 44">
          <a:extLst>
            <a:ext uri="{FF2B5EF4-FFF2-40B4-BE49-F238E27FC236}">
              <a16:creationId xmlns:a16="http://schemas.microsoft.com/office/drawing/2014/main" id="{00000000-0008-0000-0300-000026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63" name="Text Box 45">
          <a:extLst>
            <a:ext uri="{FF2B5EF4-FFF2-40B4-BE49-F238E27FC236}">
              <a16:creationId xmlns:a16="http://schemas.microsoft.com/office/drawing/2014/main" id="{00000000-0008-0000-0300-000027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64" name="Texto 17">
          <a:extLst>
            <a:ext uri="{FF2B5EF4-FFF2-40B4-BE49-F238E27FC236}">
              <a16:creationId xmlns:a16="http://schemas.microsoft.com/office/drawing/2014/main" id="{00000000-0008-0000-0300-000028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65" name="Text Box 75">
          <a:extLst>
            <a:ext uri="{FF2B5EF4-FFF2-40B4-BE49-F238E27FC236}">
              <a16:creationId xmlns:a16="http://schemas.microsoft.com/office/drawing/2014/main" id="{00000000-0008-0000-0300-000029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66" name="Text Box 76">
          <a:extLst>
            <a:ext uri="{FF2B5EF4-FFF2-40B4-BE49-F238E27FC236}">
              <a16:creationId xmlns:a16="http://schemas.microsoft.com/office/drawing/2014/main" id="{00000000-0008-0000-0300-00002A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67" name="Text Box 77">
          <a:extLst>
            <a:ext uri="{FF2B5EF4-FFF2-40B4-BE49-F238E27FC236}">
              <a16:creationId xmlns:a16="http://schemas.microsoft.com/office/drawing/2014/main" id="{00000000-0008-0000-0300-00002B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68" name="Text Box 78">
          <a:extLst>
            <a:ext uri="{FF2B5EF4-FFF2-40B4-BE49-F238E27FC236}">
              <a16:creationId xmlns:a16="http://schemas.microsoft.com/office/drawing/2014/main" id="{00000000-0008-0000-0300-00002C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69" name="Text Box 79">
          <a:extLst>
            <a:ext uri="{FF2B5EF4-FFF2-40B4-BE49-F238E27FC236}">
              <a16:creationId xmlns:a16="http://schemas.microsoft.com/office/drawing/2014/main" id="{00000000-0008-0000-0300-00002D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70" name="Text Box 80">
          <a:extLst>
            <a:ext uri="{FF2B5EF4-FFF2-40B4-BE49-F238E27FC236}">
              <a16:creationId xmlns:a16="http://schemas.microsoft.com/office/drawing/2014/main" id="{00000000-0008-0000-0300-00002E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71" name="Text Box 81">
          <a:extLst>
            <a:ext uri="{FF2B5EF4-FFF2-40B4-BE49-F238E27FC236}">
              <a16:creationId xmlns:a16="http://schemas.microsoft.com/office/drawing/2014/main" id="{00000000-0008-0000-0300-00002F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72" name="Text Box 82">
          <a:extLst>
            <a:ext uri="{FF2B5EF4-FFF2-40B4-BE49-F238E27FC236}">
              <a16:creationId xmlns:a16="http://schemas.microsoft.com/office/drawing/2014/main" id="{00000000-0008-0000-0300-000030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73" name="Text Box 83">
          <a:extLst>
            <a:ext uri="{FF2B5EF4-FFF2-40B4-BE49-F238E27FC236}">
              <a16:creationId xmlns:a16="http://schemas.microsoft.com/office/drawing/2014/main" id="{00000000-0008-0000-0300-000031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74" name="Text Box 84">
          <a:extLst>
            <a:ext uri="{FF2B5EF4-FFF2-40B4-BE49-F238E27FC236}">
              <a16:creationId xmlns:a16="http://schemas.microsoft.com/office/drawing/2014/main" id="{00000000-0008-0000-0300-000032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75" name="Text Box 85">
          <a:extLst>
            <a:ext uri="{FF2B5EF4-FFF2-40B4-BE49-F238E27FC236}">
              <a16:creationId xmlns:a16="http://schemas.microsoft.com/office/drawing/2014/main" id="{00000000-0008-0000-0300-000033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76" name="Text Box 86">
          <a:extLst>
            <a:ext uri="{FF2B5EF4-FFF2-40B4-BE49-F238E27FC236}">
              <a16:creationId xmlns:a16="http://schemas.microsoft.com/office/drawing/2014/main" id="{00000000-0008-0000-0300-000034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77" name="Text Box 87">
          <a:extLst>
            <a:ext uri="{FF2B5EF4-FFF2-40B4-BE49-F238E27FC236}">
              <a16:creationId xmlns:a16="http://schemas.microsoft.com/office/drawing/2014/main" id="{00000000-0008-0000-0300-000035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78" name="Text Box 88">
          <a:extLst>
            <a:ext uri="{FF2B5EF4-FFF2-40B4-BE49-F238E27FC236}">
              <a16:creationId xmlns:a16="http://schemas.microsoft.com/office/drawing/2014/main" id="{00000000-0008-0000-0300-000036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79" name="Texto 17">
          <a:extLst>
            <a:ext uri="{FF2B5EF4-FFF2-40B4-BE49-F238E27FC236}">
              <a16:creationId xmlns:a16="http://schemas.microsoft.com/office/drawing/2014/main" id="{00000000-0008-0000-0300-000037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80" name="Text Box 32">
          <a:extLst>
            <a:ext uri="{FF2B5EF4-FFF2-40B4-BE49-F238E27FC236}">
              <a16:creationId xmlns:a16="http://schemas.microsoft.com/office/drawing/2014/main" id="{00000000-0008-0000-0300-000038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81" name="Text Box 33">
          <a:extLst>
            <a:ext uri="{FF2B5EF4-FFF2-40B4-BE49-F238E27FC236}">
              <a16:creationId xmlns:a16="http://schemas.microsoft.com/office/drawing/2014/main" id="{00000000-0008-0000-0300-000039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82" name="Text Box 34">
          <a:extLst>
            <a:ext uri="{FF2B5EF4-FFF2-40B4-BE49-F238E27FC236}">
              <a16:creationId xmlns:a16="http://schemas.microsoft.com/office/drawing/2014/main" id="{00000000-0008-0000-0300-00003A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83" name="Text Box 35">
          <a:extLst>
            <a:ext uri="{FF2B5EF4-FFF2-40B4-BE49-F238E27FC236}">
              <a16:creationId xmlns:a16="http://schemas.microsoft.com/office/drawing/2014/main" id="{00000000-0008-0000-0300-00003B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84" name="Text Box 36">
          <a:extLst>
            <a:ext uri="{FF2B5EF4-FFF2-40B4-BE49-F238E27FC236}">
              <a16:creationId xmlns:a16="http://schemas.microsoft.com/office/drawing/2014/main" id="{00000000-0008-0000-0300-00003C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85" name="Text Box 37">
          <a:extLst>
            <a:ext uri="{FF2B5EF4-FFF2-40B4-BE49-F238E27FC236}">
              <a16:creationId xmlns:a16="http://schemas.microsoft.com/office/drawing/2014/main" id="{00000000-0008-0000-0300-00003D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86" name="Text Box 38">
          <a:extLst>
            <a:ext uri="{FF2B5EF4-FFF2-40B4-BE49-F238E27FC236}">
              <a16:creationId xmlns:a16="http://schemas.microsoft.com/office/drawing/2014/main" id="{00000000-0008-0000-0300-00003E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87" name="Text Box 39">
          <a:extLst>
            <a:ext uri="{FF2B5EF4-FFF2-40B4-BE49-F238E27FC236}">
              <a16:creationId xmlns:a16="http://schemas.microsoft.com/office/drawing/2014/main" id="{00000000-0008-0000-0300-00003F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88" name="Text Box 40">
          <a:extLst>
            <a:ext uri="{FF2B5EF4-FFF2-40B4-BE49-F238E27FC236}">
              <a16:creationId xmlns:a16="http://schemas.microsoft.com/office/drawing/2014/main" id="{00000000-0008-0000-0300-000040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89" name="Text Box 41">
          <a:extLst>
            <a:ext uri="{FF2B5EF4-FFF2-40B4-BE49-F238E27FC236}">
              <a16:creationId xmlns:a16="http://schemas.microsoft.com/office/drawing/2014/main" id="{00000000-0008-0000-0300-000041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90" name="Text Box 42">
          <a:extLst>
            <a:ext uri="{FF2B5EF4-FFF2-40B4-BE49-F238E27FC236}">
              <a16:creationId xmlns:a16="http://schemas.microsoft.com/office/drawing/2014/main" id="{00000000-0008-0000-0300-000042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91" name="Text Box 43">
          <a:extLst>
            <a:ext uri="{FF2B5EF4-FFF2-40B4-BE49-F238E27FC236}">
              <a16:creationId xmlns:a16="http://schemas.microsoft.com/office/drawing/2014/main" id="{00000000-0008-0000-0300-000043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92" name="Text Box 44">
          <a:extLst>
            <a:ext uri="{FF2B5EF4-FFF2-40B4-BE49-F238E27FC236}">
              <a16:creationId xmlns:a16="http://schemas.microsoft.com/office/drawing/2014/main" id="{00000000-0008-0000-0300-000044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93" name="Text Box 45">
          <a:extLst>
            <a:ext uri="{FF2B5EF4-FFF2-40B4-BE49-F238E27FC236}">
              <a16:creationId xmlns:a16="http://schemas.microsoft.com/office/drawing/2014/main" id="{00000000-0008-0000-0300-000045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94" name="Texto 17">
          <a:extLst>
            <a:ext uri="{FF2B5EF4-FFF2-40B4-BE49-F238E27FC236}">
              <a16:creationId xmlns:a16="http://schemas.microsoft.com/office/drawing/2014/main" id="{00000000-0008-0000-0300-000046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95" name="Text Box 75">
          <a:extLst>
            <a:ext uri="{FF2B5EF4-FFF2-40B4-BE49-F238E27FC236}">
              <a16:creationId xmlns:a16="http://schemas.microsoft.com/office/drawing/2014/main" id="{00000000-0008-0000-0300-000047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96" name="Text Box 76">
          <a:extLst>
            <a:ext uri="{FF2B5EF4-FFF2-40B4-BE49-F238E27FC236}">
              <a16:creationId xmlns:a16="http://schemas.microsoft.com/office/drawing/2014/main" id="{00000000-0008-0000-0300-000048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97" name="Text Box 77">
          <a:extLst>
            <a:ext uri="{FF2B5EF4-FFF2-40B4-BE49-F238E27FC236}">
              <a16:creationId xmlns:a16="http://schemas.microsoft.com/office/drawing/2014/main" id="{00000000-0008-0000-0300-000049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98" name="Text Box 78">
          <a:extLst>
            <a:ext uri="{FF2B5EF4-FFF2-40B4-BE49-F238E27FC236}">
              <a16:creationId xmlns:a16="http://schemas.microsoft.com/office/drawing/2014/main" id="{00000000-0008-0000-0300-00004A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099" name="Text Box 79">
          <a:extLst>
            <a:ext uri="{FF2B5EF4-FFF2-40B4-BE49-F238E27FC236}">
              <a16:creationId xmlns:a16="http://schemas.microsoft.com/office/drawing/2014/main" id="{00000000-0008-0000-0300-00004B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100" name="Text Box 80">
          <a:extLst>
            <a:ext uri="{FF2B5EF4-FFF2-40B4-BE49-F238E27FC236}">
              <a16:creationId xmlns:a16="http://schemas.microsoft.com/office/drawing/2014/main" id="{00000000-0008-0000-0300-00004C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101" name="Text Box 81">
          <a:extLst>
            <a:ext uri="{FF2B5EF4-FFF2-40B4-BE49-F238E27FC236}">
              <a16:creationId xmlns:a16="http://schemas.microsoft.com/office/drawing/2014/main" id="{00000000-0008-0000-0300-00004D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102" name="Text Box 82">
          <a:extLst>
            <a:ext uri="{FF2B5EF4-FFF2-40B4-BE49-F238E27FC236}">
              <a16:creationId xmlns:a16="http://schemas.microsoft.com/office/drawing/2014/main" id="{00000000-0008-0000-0300-00004E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103" name="Text Box 83">
          <a:extLst>
            <a:ext uri="{FF2B5EF4-FFF2-40B4-BE49-F238E27FC236}">
              <a16:creationId xmlns:a16="http://schemas.microsoft.com/office/drawing/2014/main" id="{00000000-0008-0000-0300-00004F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104" name="Text Box 84">
          <a:extLst>
            <a:ext uri="{FF2B5EF4-FFF2-40B4-BE49-F238E27FC236}">
              <a16:creationId xmlns:a16="http://schemas.microsoft.com/office/drawing/2014/main" id="{00000000-0008-0000-0300-000050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105" name="Text Box 85">
          <a:extLst>
            <a:ext uri="{FF2B5EF4-FFF2-40B4-BE49-F238E27FC236}">
              <a16:creationId xmlns:a16="http://schemas.microsoft.com/office/drawing/2014/main" id="{00000000-0008-0000-0300-000051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106" name="Text Box 86">
          <a:extLst>
            <a:ext uri="{FF2B5EF4-FFF2-40B4-BE49-F238E27FC236}">
              <a16:creationId xmlns:a16="http://schemas.microsoft.com/office/drawing/2014/main" id="{00000000-0008-0000-0300-000052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107" name="Text Box 87">
          <a:extLst>
            <a:ext uri="{FF2B5EF4-FFF2-40B4-BE49-F238E27FC236}">
              <a16:creationId xmlns:a16="http://schemas.microsoft.com/office/drawing/2014/main" id="{00000000-0008-0000-0300-000053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108" name="Text Box 88">
          <a:extLst>
            <a:ext uri="{FF2B5EF4-FFF2-40B4-BE49-F238E27FC236}">
              <a16:creationId xmlns:a16="http://schemas.microsoft.com/office/drawing/2014/main" id="{00000000-0008-0000-0300-000054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109" name="Texto 17">
          <a:extLst>
            <a:ext uri="{FF2B5EF4-FFF2-40B4-BE49-F238E27FC236}">
              <a16:creationId xmlns:a16="http://schemas.microsoft.com/office/drawing/2014/main" id="{00000000-0008-0000-0300-000055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110" name="Text Box 32">
          <a:extLst>
            <a:ext uri="{FF2B5EF4-FFF2-40B4-BE49-F238E27FC236}">
              <a16:creationId xmlns:a16="http://schemas.microsoft.com/office/drawing/2014/main" id="{00000000-0008-0000-0300-000056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111" name="Text Box 33">
          <a:extLst>
            <a:ext uri="{FF2B5EF4-FFF2-40B4-BE49-F238E27FC236}">
              <a16:creationId xmlns:a16="http://schemas.microsoft.com/office/drawing/2014/main" id="{00000000-0008-0000-0300-000057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112" name="Text Box 34">
          <a:extLst>
            <a:ext uri="{FF2B5EF4-FFF2-40B4-BE49-F238E27FC236}">
              <a16:creationId xmlns:a16="http://schemas.microsoft.com/office/drawing/2014/main" id="{00000000-0008-0000-0300-000058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113" name="Text Box 35">
          <a:extLst>
            <a:ext uri="{FF2B5EF4-FFF2-40B4-BE49-F238E27FC236}">
              <a16:creationId xmlns:a16="http://schemas.microsoft.com/office/drawing/2014/main" id="{00000000-0008-0000-0300-000059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114" name="Text Box 36">
          <a:extLst>
            <a:ext uri="{FF2B5EF4-FFF2-40B4-BE49-F238E27FC236}">
              <a16:creationId xmlns:a16="http://schemas.microsoft.com/office/drawing/2014/main" id="{00000000-0008-0000-0300-00005A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115" name="Text Box 37">
          <a:extLst>
            <a:ext uri="{FF2B5EF4-FFF2-40B4-BE49-F238E27FC236}">
              <a16:creationId xmlns:a16="http://schemas.microsoft.com/office/drawing/2014/main" id="{00000000-0008-0000-0300-00005B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116" name="Text Box 38">
          <a:extLst>
            <a:ext uri="{FF2B5EF4-FFF2-40B4-BE49-F238E27FC236}">
              <a16:creationId xmlns:a16="http://schemas.microsoft.com/office/drawing/2014/main" id="{00000000-0008-0000-0300-00005C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117" name="Text Box 39">
          <a:extLst>
            <a:ext uri="{FF2B5EF4-FFF2-40B4-BE49-F238E27FC236}">
              <a16:creationId xmlns:a16="http://schemas.microsoft.com/office/drawing/2014/main" id="{00000000-0008-0000-0300-00005D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118" name="Text Box 40">
          <a:extLst>
            <a:ext uri="{FF2B5EF4-FFF2-40B4-BE49-F238E27FC236}">
              <a16:creationId xmlns:a16="http://schemas.microsoft.com/office/drawing/2014/main" id="{00000000-0008-0000-0300-00005E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119" name="Text Box 41">
          <a:extLst>
            <a:ext uri="{FF2B5EF4-FFF2-40B4-BE49-F238E27FC236}">
              <a16:creationId xmlns:a16="http://schemas.microsoft.com/office/drawing/2014/main" id="{00000000-0008-0000-0300-00005F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120" name="Text Box 42">
          <a:extLst>
            <a:ext uri="{FF2B5EF4-FFF2-40B4-BE49-F238E27FC236}">
              <a16:creationId xmlns:a16="http://schemas.microsoft.com/office/drawing/2014/main" id="{00000000-0008-0000-0300-000060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121" name="Text Box 43">
          <a:extLst>
            <a:ext uri="{FF2B5EF4-FFF2-40B4-BE49-F238E27FC236}">
              <a16:creationId xmlns:a16="http://schemas.microsoft.com/office/drawing/2014/main" id="{00000000-0008-0000-0300-000061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122" name="Text Box 44">
          <a:extLst>
            <a:ext uri="{FF2B5EF4-FFF2-40B4-BE49-F238E27FC236}">
              <a16:creationId xmlns:a16="http://schemas.microsoft.com/office/drawing/2014/main" id="{00000000-0008-0000-0300-000062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123" name="Text Box 45">
          <a:extLst>
            <a:ext uri="{FF2B5EF4-FFF2-40B4-BE49-F238E27FC236}">
              <a16:creationId xmlns:a16="http://schemas.microsoft.com/office/drawing/2014/main" id="{00000000-0008-0000-0300-000063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124" name="Texto 17">
          <a:extLst>
            <a:ext uri="{FF2B5EF4-FFF2-40B4-BE49-F238E27FC236}">
              <a16:creationId xmlns:a16="http://schemas.microsoft.com/office/drawing/2014/main" id="{00000000-0008-0000-0300-000064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125" name="Text Box 75">
          <a:extLst>
            <a:ext uri="{FF2B5EF4-FFF2-40B4-BE49-F238E27FC236}">
              <a16:creationId xmlns:a16="http://schemas.microsoft.com/office/drawing/2014/main" id="{00000000-0008-0000-0300-000065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126" name="Text Box 76">
          <a:extLst>
            <a:ext uri="{FF2B5EF4-FFF2-40B4-BE49-F238E27FC236}">
              <a16:creationId xmlns:a16="http://schemas.microsoft.com/office/drawing/2014/main" id="{00000000-0008-0000-0300-000066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127" name="Text Box 77">
          <a:extLst>
            <a:ext uri="{FF2B5EF4-FFF2-40B4-BE49-F238E27FC236}">
              <a16:creationId xmlns:a16="http://schemas.microsoft.com/office/drawing/2014/main" id="{00000000-0008-0000-0300-000067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128" name="Text Box 78">
          <a:extLst>
            <a:ext uri="{FF2B5EF4-FFF2-40B4-BE49-F238E27FC236}">
              <a16:creationId xmlns:a16="http://schemas.microsoft.com/office/drawing/2014/main" id="{00000000-0008-0000-0300-000068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129" name="Text Box 79">
          <a:extLst>
            <a:ext uri="{FF2B5EF4-FFF2-40B4-BE49-F238E27FC236}">
              <a16:creationId xmlns:a16="http://schemas.microsoft.com/office/drawing/2014/main" id="{00000000-0008-0000-0300-000069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130" name="Text Box 80">
          <a:extLst>
            <a:ext uri="{FF2B5EF4-FFF2-40B4-BE49-F238E27FC236}">
              <a16:creationId xmlns:a16="http://schemas.microsoft.com/office/drawing/2014/main" id="{00000000-0008-0000-0300-00006A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131" name="Text Box 81">
          <a:extLst>
            <a:ext uri="{FF2B5EF4-FFF2-40B4-BE49-F238E27FC236}">
              <a16:creationId xmlns:a16="http://schemas.microsoft.com/office/drawing/2014/main" id="{00000000-0008-0000-0300-00006B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132" name="Text Box 82">
          <a:extLst>
            <a:ext uri="{FF2B5EF4-FFF2-40B4-BE49-F238E27FC236}">
              <a16:creationId xmlns:a16="http://schemas.microsoft.com/office/drawing/2014/main" id="{00000000-0008-0000-0300-00006C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133" name="Text Box 83">
          <a:extLst>
            <a:ext uri="{FF2B5EF4-FFF2-40B4-BE49-F238E27FC236}">
              <a16:creationId xmlns:a16="http://schemas.microsoft.com/office/drawing/2014/main" id="{00000000-0008-0000-0300-00006D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134" name="Text Box 84">
          <a:extLst>
            <a:ext uri="{FF2B5EF4-FFF2-40B4-BE49-F238E27FC236}">
              <a16:creationId xmlns:a16="http://schemas.microsoft.com/office/drawing/2014/main" id="{00000000-0008-0000-0300-00006E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135" name="Text Box 85">
          <a:extLst>
            <a:ext uri="{FF2B5EF4-FFF2-40B4-BE49-F238E27FC236}">
              <a16:creationId xmlns:a16="http://schemas.microsoft.com/office/drawing/2014/main" id="{00000000-0008-0000-0300-00006F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136" name="Text Box 86">
          <a:extLst>
            <a:ext uri="{FF2B5EF4-FFF2-40B4-BE49-F238E27FC236}">
              <a16:creationId xmlns:a16="http://schemas.microsoft.com/office/drawing/2014/main" id="{00000000-0008-0000-0300-000070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137" name="Text Box 87">
          <a:extLst>
            <a:ext uri="{FF2B5EF4-FFF2-40B4-BE49-F238E27FC236}">
              <a16:creationId xmlns:a16="http://schemas.microsoft.com/office/drawing/2014/main" id="{00000000-0008-0000-0300-000071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4</xdr:row>
      <xdr:rowOff>0</xdr:rowOff>
    </xdr:from>
    <xdr:to>
      <xdr:col>11</xdr:col>
      <xdr:colOff>76200</xdr:colOff>
      <xdr:row>6</xdr:row>
      <xdr:rowOff>1578397</xdr:rowOff>
    </xdr:to>
    <xdr:sp macro="" textlink="">
      <xdr:nvSpPr>
        <xdr:cNvPr id="1138" name="Text Box 88">
          <a:extLst>
            <a:ext uri="{FF2B5EF4-FFF2-40B4-BE49-F238E27FC236}">
              <a16:creationId xmlns:a16="http://schemas.microsoft.com/office/drawing/2014/main" id="{00000000-0008-0000-0300-000072040000}"/>
            </a:ext>
          </a:extLst>
        </xdr:cNvPr>
        <xdr:cNvSpPr txBox="1">
          <a:spLocks noChangeArrowheads="1"/>
        </xdr:cNvSpPr>
      </xdr:nvSpPr>
      <xdr:spPr bwMode="auto">
        <a:xfrm>
          <a:off x="14897100" y="809625"/>
          <a:ext cx="762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39" name="Texto 17">
          <a:extLst>
            <a:ext uri="{FF2B5EF4-FFF2-40B4-BE49-F238E27FC236}">
              <a16:creationId xmlns:a16="http://schemas.microsoft.com/office/drawing/2014/main" id="{00000000-0008-0000-0300-000073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40" name="Text Box 32">
          <a:extLst>
            <a:ext uri="{FF2B5EF4-FFF2-40B4-BE49-F238E27FC236}">
              <a16:creationId xmlns:a16="http://schemas.microsoft.com/office/drawing/2014/main" id="{00000000-0008-0000-0300-000074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41" name="Text Box 33">
          <a:extLst>
            <a:ext uri="{FF2B5EF4-FFF2-40B4-BE49-F238E27FC236}">
              <a16:creationId xmlns:a16="http://schemas.microsoft.com/office/drawing/2014/main" id="{00000000-0008-0000-0300-000075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42" name="Text Box 34">
          <a:extLst>
            <a:ext uri="{FF2B5EF4-FFF2-40B4-BE49-F238E27FC236}">
              <a16:creationId xmlns:a16="http://schemas.microsoft.com/office/drawing/2014/main" id="{00000000-0008-0000-0300-000076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43" name="Text Box 35">
          <a:extLst>
            <a:ext uri="{FF2B5EF4-FFF2-40B4-BE49-F238E27FC236}">
              <a16:creationId xmlns:a16="http://schemas.microsoft.com/office/drawing/2014/main" id="{00000000-0008-0000-0300-000077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44" name="Text Box 36">
          <a:extLst>
            <a:ext uri="{FF2B5EF4-FFF2-40B4-BE49-F238E27FC236}">
              <a16:creationId xmlns:a16="http://schemas.microsoft.com/office/drawing/2014/main" id="{00000000-0008-0000-0300-000078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45" name="Text Box 37">
          <a:extLst>
            <a:ext uri="{FF2B5EF4-FFF2-40B4-BE49-F238E27FC236}">
              <a16:creationId xmlns:a16="http://schemas.microsoft.com/office/drawing/2014/main" id="{00000000-0008-0000-0300-000079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46" name="Text Box 38">
          <a:extLst>
            <a:ext uri="{FF2B5EF4-FFF2-40B4-BE49-F238E27FC236}">
              <a16:creationId xmlns:a16="http://schemas.microsoft.com/office/drawing/2014/main" id="{00000000-0008-0000-0300-00007A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47" name="Text Box 39">
          <a:extLst>
            <a:ext uri="{FF2B5EF4-FFF2-40B4-BE49-F238E27FC236}">
              <a16:creationId xmlns:a16="http://schemas.microsoft.com/office/drawing/2014/main" id="{00000000-0008-0000-0300-00007B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48" name="Text Box 40">
          <a:extLst>
            <a:ext uri="{FF2B5EF4-FFF2-40B4-BE49-F238E27FC236}">
              <a16:creationId xmlns:a16="http://schemas.microsoft.com/office/drawing/2014/main" id="{00000000-0008-0000-0300-00007C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49" name="Text Box 41">
          <a:extLst>
            <a:ext uri="{FF2B5EF4-FFF2-40B4-BE49-F238E27FC236}">
              <a16:creationId xmlns:a16="http://schemas.microsoft.com/office/drawing/2014/main" id="{00000000-0008-0000-0300-00007D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50" name="Text Box 42">
          <a:extLst>
            <a:ext uri="{FF2B5EF4-FFF2-40B4-BE49-F238E27FC236}">
              <a16:creationId xmlns:a16="http://schemas.microsoft.com/office/drawing/2014/main" id="{00000000-0008-0000-0300-00007E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51" name="Text Box 43">
          <a:extLst>
            <a:ext uri="{FF2B5EF4-FFF2-40B4-BE49-F238E27FC236}">
              <a16:creationId xmlns:a16="http://schemas.microsoft.com/office/drawing/2014/main" id="{00000000-0008-0000-0300-00007F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52" name="Text Box 44">
          <a:extLst>
            <a:ext uri="{FF2B5EF4-FFF2-40B4-BE49-F238E27FC236}">
              <a16:creationId xmlns:a16="http://schemas.microsoft.com/office/drawing/2014/main" id="{00000000-0008-0000-0300-000080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53" name="Text Box 45">
          <a:extLst>
            <a:ext uri="{FF2B5EF4-FFF2-40B4-BE49-F238E27FC236}">
              <a16:creationId xmlns:a16="http://schemas.microsoft.com/office/drawing/2014/main" id="{00000000-0008-0000-0300-000081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54" name="Texto 17">
          <a:extLst>
            <a:ext uri="{FF2B5EF4-FFF2-40B4-BE49-F238E27FC236}">
              <a16:creationId xmlns:a16="http://schemas.microsoft.com/office/drawing/2014/main" id="{00000000-0008-0000-0300-000082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55" name="Text Box 75">
          <a:extLst>
            <a:ext uri="{FF2B5EF4-FFF2-40B4-BE49-F238E27FC236}">
              <a16:creationId xmlns:a16="http://schemas.microsoft.com/office/drawing/2014/main" id="{00000000-0008-0000-0300-000083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56" name="Text Box 76">
          <a:extLst>
            <a:ext uri="{FF2B5EF4-FFF2-40B4-BE49-F238E27FC236}">
              <a16:creationId xmlns:a16="http://schemas.microsoft.com/office/drawing/2014/main" id="{00000000-0008-0000-0300-000084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57" name="Text Box 77">
          <a:extLst>
            <a:ext uri="{FF2B5EF4-FFF2-40B4-BE49-F238E27FC236}">
              <a16:creationId xmlns:a16="http://schemas.microsoft.com/office/drawing/2014/main" id="{00000000-0008-0000-0300-000085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58" name="Text Box 78">
          <a:extLst>
            <a:ext uri="{FF2B5EF4-FFF2-40B4-BE49-F238E27FC236}">
              <a16:creationId xmlns:a16="http://schemas.microsoft.com/office/drawing/2014/main" id="{00000000-0008-0000-0300-000086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59" name="Text Box 79">
          <a:extLst>
            <a:ext uri="{FF2B5EF4-FFF2-40B4-BE49-F238E27FC236}">
              <a16:creationId xmlns:a16="http://schemas.microsoft.com/office/drawing/2014/main" id="{00000000-0008-0000-0300-000087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60" name="Text Box 80">
          <a:extLst>
            <a:ext uri="{FF2B5EF4-FFF2-40B4-BE49-F238E27FC236}">
              <a16:creationId xmlns:a16="http://schemas.microsoft.com/office/drawing/2014/main" id="{00000000-0008-0000-0300-000088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61" name="Text Box 81">
          <a:extLst>
            <a:ext uri="{FF2B5EF4-FFF2-40B4-BE49-F238E27FC236}">
              <a16:creationId xmlns:a16="http://schemas.microsoft.com/office/drawing/2014/main" id="{00000000-0008-0000-0300-000089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62" name="Text Box 82">
          <a:extLst>
            <a:ext uri="{FF2B5EF4-FFF2-40B4-BE49-F238E27FC236}">
              <a16:creationId xmlns:a16="http://schemas.microsoft.com/office/drawing/2014/main" id="{00000000-0008-0000-0300-00008A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63" name="Text Box 83">
          <a:extLst>
            <a:ext uri="{FF2B5EF4-FFF2-40B4-BE49-F238E27FC236}">
              <a16:creationId xmlns:a16="http://schemas.microsoft.com/office/drawing/2014/main" id="{00000000-0008-0000-0300-00008B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64" name="Text Box 84">
          <a:extLst>
            <a:ext uri="{FF2B5EF4-FFF2-40B4-BE49-F238E27FC236}">
              <a16:creationId xmlns:a16="http://schemas.microsoft.com/office/drawing/2014/main" id="{00000000-0008-0000-0300-00008C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65" name="Text Box 85">
          <a:extLst>
            <a:ext uri="{FF2B5EF4-FFF2-40B4-BE49-F238E27FC236}">
              <a16:creationId xmlns:a16="http://schemas.microsoft.com/office/drawing/2014/main" id="{00000000-0008-0000-0300-00008D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66" name="Text Box 86">
          <a:extLst>
            <a:ext uri="{FF2B5EF4-FFF2-40B4-BE49-F238E27FC236}">
              <a16:creationId xmlns:a16="http://schemas.microsoft.com/office/drawing/2014/main" id="{00000000-0008-0000-0300-00008E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67" name="Text Box 87">
          <a:extLst>
            <a:ext uri="{FF2B5EF4-FFF2-40B4-BE49-F238E27FC236}">
              <a16:creationId xmlns:a16="http://schemas.microsoft.com/office/drawing/2014/main" id="{00000000-0008-0000-0300-00008F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168" name="Text Box 88">
          <a:extLst>
            <a:ext uri="{FF2B5EF4-FFF2-40B4-BE49-F238E27FC236}">
              <a16:creationId xmlns:a16="http://schemas.microsoft.com/office/drawing/2014/main" id="{00000000-0008-0000-0300-00009004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169" name="Text Box 46">
          <a:extLst>
            <a:ext uri="{FF2B5EF4-FFF2-40B4-BE49-F238E27FC236}">
              <a16:creationId xmlns:a16="http://schemas.microsoft.com/office/drawing/2014/main" id="{00000000-0008-0000-0300-000091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170" name="Text Box 47">
          <a:extLst>
            <a:ext uri="{FF2B5EF4-FFF2-40B4-BE49-F238E27FC236}">
              <a16:creationId xmlns:a16="http://schemas.microsoft.com/office/drawing/2014/main" id="{00000000-0008-0000-0300-000092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171" name="Text Box 48">
          <a:extLst>
            <a:ext uri="{FF2B5EF4-FFF2-40B4-BE49-F238E27FC236}">
              <a16:creationId xmlns:a16="http://schemas.microsoft.com/office/drawing/2014/main" id="{00000000-0008-0000-0300-000093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172" name="Text Box 49">
          <a:extLst>
            <a:ext uri="{FF2B5EF4-FFF2-40B4-BE49-F238E27FC236}">
              <a16:creationId xmlns:a16="http://schemas.microsoft.com/office/drawing/2014/main" id="{00000000-0008-0000-0300-000094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173" name="Text Box 50">
          <a:extLst>
            <a:ext uri="{FF2B5EF4-FFF2-40B4-BE49-F238E27FC236}">
              <a16:creationId xmlns:a16="http://schemas.microsoft.com/office/drawing/2014/main" id="{00000000-0008-0000-0300-000095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174" name="Text Box 51">
          <a:extLst>
            <a:ext uri="{FF2B5EF4-FFF2-40B4-BE49-F238E27FC236}">
              <a16:creationId xmlns:a16="http://schemas.microsoft.com/office/drawing/2014/main" id="{00000000-0008-0000-0300-000096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175" name="Text Box 52">
          <a:extLst>
            <a:ext uri="{FF2B5EF4-FFF2-40B4-BE49-F238E27FC236}">
              <a16:creationId xmlns:a16="http://schemas.microsoft.com/office/drawing/2014/main" id="{00000000-0008-0000-0300-000097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176" name="Text Box 53">
          <a:extLst>
            <a:ext uri="{FF2B5EF4-FFF2-40B4-BE49-F238E27FC236}">
              <a16:creationId xmlns:a16="http://schemas.microsoft.com/office/drawing/2014/main" id="{00000000-0008-0000-0300-000098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177" name="Text Box 54">
          <a:extLst>
            <a:ext uri="{FF2B5EF4-FFF2-40B4-BE49-F238E27FC236}">
              <a16:creationId xmlns:a16="http://schemas.microsoft.com/office/drawing/2014/main" id="{00000000-0008-0000-0300-000099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178" name="Text Box 55">
          <a:extLst>
            <a:ext uri="{FF2B5EF4-FFF2-40B4-BE49-F238E27FC236}">
              <a16:creationId xmlns:a16="http://schemas.microsoft.com/office/drawing/2014/main" id="{00000000-0008-0000-0300-00009A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179" name="Text Box 56">
          <a:extLst>
            <a:ext uri="{FF2B5EF4-FFF2-40B4-BE49-F238E27FC236}">
              <a16:creationId xmlns:a16="http://schemas.microsoft.com/office/drawing/2014/main" id="{00000000-0008-0000-0300-00009B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180" name="Text Box 57">
          <a:extLst>
            <a:ext uri="{FF2B5EF4-FFF2-40B4-BE49-F238E27FC236}">
              <a16:creationId xmlns:a16="http://schemas.microsoft.com/office/drawing/2014/main" id="{00000000-0008-0000-0300-00009C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181" name="Text Box 58">
          <a:extLst>
            <a:ext uri="{FF2B5EF4-FFF2-40B4-BE49-F238E27FC236}">
              <a16:creationId xmlns:a16="http://schemas.microsoft.com/office/drawing/2014/main" id="{00000000-0008-0000-0300-00009D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182" name="Text Box 59">
          <a:extLst>
            <a:ext uri="{FF2B5EF4-FFF2-40B4-BE49-F238E27FC236}">
              <a16:creationId xmlns:a16="http://schemas.microsoft.com/office/drawing/2014/main" id="{00000000-0008-0000-0300-00009E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183" name="Text Box 60">
          <a:extLst>
            <a:ext uri="{FF2B5EF4-FFF2-40B4-BE49-F238E27FC236}">
              <a16:creationId xmlns:a16="http://schemas.microsoft.com/office/drawing/2014/main" id="{00000000-0008-0000-0300-00009F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184" name="Text Box 61">
          <a:extLst>
            <a:ext uri="{FF2B5EF4-FFF2-40B4-BE49-F238E27FC236}">
              <a16:creationId xmlns:a16="http://schemas.microsoft.com/office/drawing/2014/main" id="{00000000-0008-0000-0300-0000A0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185" name="Text Box 62">
          <a:extLst>
            <a:ext uri="{FF2B5EF4-FFF2-40B4-BE49-F238E27FC236}">
              <a16:creationId xmlns:a16="http://schemas.microsoft.com/office/drawing/2014/main" id="{00000000-0008-0000-0300-0000A1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186" name="Text Box 63">
          <a:extLst>
            <a:ext uri="{FF2B5EF4-FFF2-40B4-BE49-F238E27FC236}">
              <a16:creationId xmlns:a16="http://schemas.microsoft.com/office/drawing/2014/main" id="{00000000-0008-0000-0300-0000A2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187" name="Text Box 64">
          <a:extLst>
            <a:ext uri="{FF2B5EF4-FFF2-40B4-BE49-F238E27FC236}">
              <a16:creationId xmlns:a16="http://schemas.microsoft.com/office/drawing/2014/main" id="{00000000-0008-0000-0300-0000A3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188" name="Text Box 65">
          <a:extLst>
            <a:ext uri="{FF2B5EF4-FFF2-40B4-BE49-F238E27FC236}">
              <a16:creationId xmlns:a16="http://schemas.microsoft.com/office/drawing/2014/main" id="{00000000-0008-0000-0300-0000A4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189" name="Text Box 66">
          <a:extLst>
            <a:ext uri="{FF2B5EF4-FFF2-40B4-BE49-F238E27FC236}">
              <a16:creationId xmlns:a16="http://schemas.microsoft.com/office/drawing/2014/main" id="{00000000-0008-0000-0300-0000A5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190" name="Text Box 67">
          <a:extLst>
            <a:ext uri="{FF2B5EF4-FFF2-40B4-BE49-F238E27FC236}">
              <a16:creationId xmlns:a16="http://schemas.microsoft.com/office/drawing/2014/main" id="{00000000-0008-0000-0300-0000A6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191" name="Text Box 68">
          <a:extLst>
            <a:ext uri="{FF2B5EF4-FFF2-40B4-BE49-F238E27FC236}">
              <a16:creationId xmlns:a16="http://schemas.microsoft.com/office/drawing/2014/main" id="{00000000-0008-0000-0300-0000A7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192" name="Text Box 69">
          <a:extLst>
            <a:ext uri="{FF2B5EF4-FFF2-40B4-BE49-F238E27FC236}">
              <a16:creationId xmlns:a16="http://schemas.microsoft.com/office/drawing/2014/main" id="{00000000-0008-0000-0300-0000A8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193" name="Text Box 70">
          <a:extLst>
            <a:ext uri="{FF2B5EF4-FFF2-40B4-BE49-F238E27FC236}">
              <a16:creationId xmlns:a16="http://schemas.microsoft.com/office/drawing/2014/main" id="{00000000-0008-0000-0300-0000A9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194" name="Text Box 71">
          <a:extLst>
            <a:ext uri="{FF2B5EF4-FFF2-40B4-BE49-F238E27FC236}">
              <a16:creationId xmlns:a16="http://schemas.microsoft.com/office/drawing/2014/main" id="{00000000-0008-0000-0300-0000AA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195" name="Text Box 72">
          <a:extLst>
            <a:ext uri="{FF2B5EF4-FFF2-40B4-BE49-F238E27FC236}">
              <a16:creationId xmlns:a16="http://schemas.microsoft.com/office/drawing/2014/main" id="{00000000-0008-0000-0300-0000AB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196" name="Text Box 73">
          <a:extLst>
            <a:ext uri="{FF2B5EF4-FFF2-40B4-BE49-F238E27FC236}">
              <a16:creationId xmlns:a16="http://schemas.microsoft.com/office/drawing/2014/main" id="{00000000-0008-0000-0300-0000AC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197" name="Text Box 89">
          <a:extLst>
            <a:ext uri="{FF2B5EF4-FFF2-40B4-BE49-F238E27FC236}">
              <a16:creationId xmlns:a16="http://schemas.microsoft.com/office/drawing/2014/main" id="{00000000-0008-0000-0300-0000AD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198" name="Text Box 90">
          <a:extLst>
            <a:ext uri="{FF2B5EF4-FFF2-40B4-BE49-F238E27FC236}">
              <a16:creationId xmlns:a16="http://schemas.microsoft.com/office/drawing/2014/main" id="{00000000-0008-0000-0300-0000AE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199" name="Text Box 91">
          <a:extLst>
            <a:ext uri="{FF2B5EF4-FFF2-40B4-BE49-F238E27FC236}">
              <a16:creationId xmlns:a16="http://schemas.microsoft.com/office/drawing/2014/main" id="{00000000-0008-0000-0300-0000AF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00" name="Text Box 92">
          <a:extLst>
            <a:ext uri="{FF2B5EF4-FFF2-40B4-BE49-F238E27FC236}">
              <a16:creationId xmlns:a16="http://schemas.microsoft.com/office/drawing/2014/main" id="{00000000-0008-0000-0300-0000B0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01" name="Text Box 93">
          <a:extLst>
            <a:ext uri="{FF2B5EF4-FFF2-40B4-BE49-F238E27FC236}">
              <a16:creationId xmlns:a16="http://schemas.microsoft.com/office/drawing/2014/main" id="{00000000-0008-0000-0300-0000B1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02" name="Text Box 94">
          <a:extLst>
            <a:ext uri="{FF2B5EF4-FFF2-40B4-BE49-F238E27FC236}">
              <a16:creationId xmlns:a16="http://schemas.microsoft.com/office/drawing/2014/main" id="{00000000-0008-0000-0300-0000B2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03" name="Text Box 95">
          <a:extLst>
            <a:ext uri="{FF2B5EF4-FFF2-40B4-BE49-F238E27FC236}">
              <a16:creationId xmlns:a16="http://schemas.microsoft.com/office/drawing/2014/main" id="{00000000-0008-0000-0300-0000B3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04" name="Text Box 96">
          <a:extLst>
            <a:ext uri="{FF2B5EF4-FFF2-40B4-BE49-F238E27FC236}">
              <a16:creationId xmlns:a16="http://schemas.microsoft.com/office/drawing/2014/main" id="{00000000-0008-0000-0300-0000B4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05" name="Text Box 97">
          <a:extLst>
            <a:ext uri="{FF2B5EF4-FFF2-40B4-BE49-F238E27FC236}">
              <a16:creationId xmlns:a16="http://schemas.microsoft.com/office/drawing/2014/main" id="{00000000-0008-0000-0300-0000B5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06" name="Text Box 98">
          <a:extLst>
            <a:ext uri="{FF2B5EF4-FFF2-40B4-BE49-F238E27FC236}">
              <a16:creationId xmlns:a16="http://schemas.microsoft.com/office/drawing/2014/main" id="{00000000-0008-0000-0300-0000B6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07" name="Text Box 99">
          <a:extLst>
            <a:ext uri="{FF2B5EF4-FFF2-40B4-BE49-F238E27FC236}">
              <a16:creationId xmlns:a16="http://schemas.microsoft.com/office/drawing/2014/main" id="{00000000-0008-0000-0300-0000B7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08" name="Text Box 100">
          <a:extLst>
            <a:ext uri="{FF2B5EF4-FFF2-40B4-BE49-F238E27FC236}">
              <a16:creationId xmlns:a16="http://schemas.microsoft.com/office/drawing/2014/main" id="{00000000-0008-0000-0300-0000B8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09" name="Text Box 101">
          <a:extLst>
            <a:ext uri="{FF2B5EF4-FFF2-40B4-BE49-F238E27FC236}">
              <a16:creationId xmlns:a16="http://schemas.microsoft.com/office/drawing/2014/main" id="{00000000-0008-0000-0300-0000B9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10" name="Text Box 102">
          <a:extLst>
            <a:ext uri="{FF2B5EF4-FFF2-40B4-BE49-F238E27FC236}">
              <a16:creationId xmlns:a16="http://schemas.microsoft.com/office/drawing/2014/main" id="{00000000-0008-0000-0300-0000BA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11" name="Text Box 103">
          <a:extLst>
            <a:ext uri="{FF2B5EF4-FFF2-40B4-BE49-F238E27FC236}">
              <a16:creationId xmlns:a16="http://schemas.microsoft.com/office/drawing/2014/main" id="{00000000-0008-0000-0300-0000BB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12" name="Text Box 104">
          <a:extLst>
            <a:ext uri="{FF2B5EF4-FFF2-40B4-BE49-F238E27FC236}">
              <a16:creationId xmlns:a16="http://schemas.microsoft.com/office/drawing/2014/main" id="{00000000-0008-0000-0300-0000BC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13" name="Text Box 105">
          <a:extLst>
            <a:ext uri="{FF2B5EF4-FFF2-40B4-BE49-F238E27FC236}">
              <a16:creationId xmlns:a16="http://schemas.microsoft.com/office/drawing/2014/main" id="{00000000-0008-0000-0300-0000BD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14" name="Text Box 106">
          <a:extLst>
            <a:ext uri="{FF2B5EF4-FFF2-40B4-BE49-F238E27FC236}">
              <a16:creationId xmlns:a16="http://schemas.microsoft.com/office/drawing/2014/main" id="{00000000-0008-0000-0300-0000BE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15" name="Text Box 107">
          <a:extLst>
            <a:ext uri="{FF2B5EF4-FFF2-40B4-BE49-F238E27FC236}">
              <a16:creationId xmlns:a16="http://schemas.microsoft.com/office/drawing/2014/main" id="{00000000-0008-0000-0300-0000BF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16" name="Text Box 108">
          <a:extLst>
            <a:ext uri="{FF2B5EF4-FFF2-40B4-BE49-F238E27FC236}">
              <a16:creationId xmlns:a16="http://schemas.microsoft.com/office/drawing/2014/main" id="{00000000-0008-0000-0300-0000C0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17" name="Text Box 109">
          <a:extLst>
            <a:ext uri="{FF2B5EF4-FFF2-40B4-BE49-F238E27FC236}">
              <a16:creationId xmlns:a16="http://schemas.microsoft.com/office/drawing/2014/main" id="{00000000-0008-0000-0300-0000C1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18" name="Text Box 110">
          <a:extLst>
            <a:ext uri="{FF2B5EF4-FFF2-40B4-BE49-F238E27FC236}">
              <a16:creationId xmlns:a16="http://schemas.microsoft.com/office/drawing/2014/main" id="{00000000-0008-0000-0300-0000C2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19" name="Text Box 111">
          <a:extLst>
            <a:ext uri="{FF2B5EF4-FFF2-40B4-BE49-F238E27FC236}">
              <a16:creationId xmlns:a16="http://schemas.microsoft.com/office/drawing/2014/main" id="{00000000-0008-0000-0300-0000C3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20" name="Text Box 112">
          <a:extLst>
            <a:ext uri="{FF2B5EF4-FFF2-40B4-BE49-F238E27FC236}">
              <a16:creationId xmlns:a16="http://schemas.microsoft.com/office/drawing/2014/main" id="{00000000-0008-0000-0300-0000C4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21" name="Text Box 113">
          <a:extLst>
            <a:ext uri="{FF2B5EF4-FFF2-40B4-BE49-F238E27FC236}">
              <a16:creationId xmlns:a16="http://schemas.microsoft.com/office/drawing/2014/main" id="{00000000-0008-0000-0300-0000C5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22" name="Text Box 114">
          <a:extLst>
            <a:ext uri="{FF2B5EF4-FFF2-40B4-BE49-F238E27FC236}">
              <a16:creationId xmlns:a16="http://schemas.microsoft.com/office/drawing/2014/main" id="{00000000-0008-0000-0300-0000C6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23" name="Text Box 115">
          <a:extLst>
            <a:ext uri="{FF2B5EF4-FFF2-40B4-BE49-F238E27FC236}">
              <a16:creationId xmlns:a16="http://schemas.microsoft.com/office/drawing/2014/main" id="{00000000-0008-0000-0300-0000C7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24" name="Text Box 116">
          <a:extLst>
            <a:ext uri="{FF2B5EF4-FFF2-40B4-BE49-F238E27FC236}">
              <a16:creationId xmlns:a16="http://schemas.microsoft.com/office/drawing/2014/main" id="{00000000-0008-0000-0300-0000C8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25" name="Text Box 117">
          <a:extLst>
            <a:ext uri="{FF2B5EF4-FFF2-40B4-BE49-F238E27FC236}">
              <a16:creationId xmlns:a16="http://schemas.microsoft.com/office/drawing/2014/main" id="{00000000-0008-0000-0300-0000C9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26" name="Text Box 118">
          <a:extLst>
            <a:ext uri="{FF2B5EF4-FFF2-40B4-BE49-F238E27FC236}">
              <a16:creationId xmlns:a16="http://schemas.microsoft.com/office/drawing/2014/main" id="{00000000-0008-0000-0300-0000CA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27" name="Text Box 119">
          <a:extLst>
            <a:ext uri="{FF2B5EF4-FFF2-40B4-BE49-F238E27FC236}">
              <a16:creationId xmlns:a16="http://schemas.microsoft.com/office/drawing/2014/main" id="{00000000-0008-0000-0300-0000CB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28" name="Text Box 120">
          <a:extLst>
            <a:ext uri="{FF2B5EF4-FFF2-40B4-BE49-F238E27FC236}">
              <a16:creationId xmlns:a16="http://schemas.microsoft.com/office/drawing/2014/main" id="{00000000-0008-0000-0300-0000CC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29" name="Text Box 121">
          <a:extLst>
            <a:ext uri="{FF2B5EF4-FFF2-40B4-BE49-F238E27FC236}">
              <a16:creationId xmlns:a16="http://schemas.microsoft.com/office/drawing/2014/main" id="{00000000-0008-0000-0300-0000CD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30" name="Text Box 122">
          <a:extLst>
            <a:ext uri="{FF2B5EF4-FFF2-40B4-BE49-F238E27FC236}">
              <a16:creationId xmlns:a16="http://schemas.microsoft.com/office/drawing/2014/main" id="{00000000-0008-0000-0300-0000CE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31" name="Text Box 123">
          <a:extLst>
            <a:ext uri="{FF2B5EF4-FFF2-40B4-BE49-F238E27FC236}">
              <a16:creationId xmlns:a16="http://schemas.microsoft.com/office/drawing/2014/main" id="{00000000-0008-0000-0300-0000CF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32" name="Text Box 124">
          <a:extLst>
            <a:ext uri="{FF2B5EF4-FFF2-40B4-BE49-F238E27FC236}">
              <a16:creationId xmlns:a16="http://schemas.microsoft.com/office/drawing/2014/main" id="{00000000-0008-0000-0300-0000D0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33" name="Text Box 125">
          <a:extLst>
            <a:ext uri="{FF2B5EF4-FFF2-40B4-BE49-F238E27FC236}">
              <a16:creationId xmlns:a16="http://schemas.microsoft.com/office/drawing/2014/main" id="{00000000-0008-0000-0300-0000D1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34" name="Text Box 126">
          <a:extLst>
            <a:ext uri="{FF2B5EF4-FFF2-40B4-BE49-F238E27FC236}">
              <a16:creationId xmlns:a16="http://schemas.microsoft.com/office/drawing/2014/main" id="{00000000-0008-0000-0300-0000D2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35" name="Text Box 127">
          <a:extLst>
            <a:ext uri="{FF2B5EF4-FFF2-40B4-BE49-F238E27FC236}">
              <a16:creationId xmlns:a16="http://schemas.microsoft.com/office/drawing/2014/main" id="{00000000-0008-0000-0300-0000D3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36" name="Text Box 128">
          <a:extLst>
            <a:ext uri="{FF2B5EF4-FFF2-40B4-BE49-F238E27FC236}">
              <a16:creationId xmlns:a16="http://schemas.microsoft.com/office/drawing/2014/main" id="{00000000-0008-0000-0300-0000D4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37" name="Text Box 129">
          <a:extLst>
            <a:ext uri="{FF2B5EF4-FFF2-40B4-BE49-F238E27FC236}">
              <a16:creationId xmlns:a16="http://schemas.microsoft.com/office/drawing/2014/main" id="{00000000-0008-0000-0300-0000D5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38" name="Text Box 130">
          <a:extLst>
            <a:ext uri="{FF2B5EF4-FFF2-40B4-BE49-F238E27FC236}">
              <a16:creationId xmlns:a16="http://schemas.microsoft.com/office/drawing/2014/main" id="{00000000-0008-0000-0300-0000D6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39" name="Text Box 131">
          <a:extLst>
            <a:ext uri="{FF2B5EF4-FFF2-40B4-BE49-F238E27FC236}">
              <a16:creationId xmlns:a16="http://schemas.microsoft.com/office/drawing/2014/main" id="{00000000-0008-0000-0300-0000D7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40" name="Text Box 132">
          <a:extLst>
            <a:ext uri="{FF2B5EF4-FFF2-40B4-BE49-F238E27FC236}">
              <a16:creationId xmlns:a16="http://schemas.microsoft.com/office/drawing/2014/main" id="{00000000-0008-0000-0300-0000D8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41" name="Text Box 133">
          <a:extLst>
            <a:ext uri="{FF2B5EF4-FFF2-40B4-BE49-F238E27FC236}">
              <a16:creationId xmlns:a16="http://schemas.microsoft.com/office/drawing/2014/main" id="{00000000-0008-0000-0300-0000D9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42" name="Text Box 134">
          <a:extLst>
            <a:ext uri="{FF2B5EF4-FFF2-40B4-BE49-F238E27FC236}">
              <a16:creationId xmlns:a16="http://schemas.microsoft.com/office/drawing/2014/main" id="{00000000-0008-0000-0300-0000DA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43" name="Text Box 135">
          <a:extLst>
            <a:ext uri="{FF2B5EF4-FFF2-40B4-BE49-F238E27FC236}">
              <a16:creationId xmlns:a16="http://schemas.microsoft.com/office/drawing/2014/main" id="{00000000-0008-0000-0300-0000DB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44" name="Text Box 136">
          <a:extLst>
            <a:ext uri="{FF2B5EF4-FFF2-40B4-BE49-F238E27FC236}">
              <a16:creationId xmlns:a16="http://schemas.microsoft.com/office/drawing/2014/main" id="{00000000-0008-0000-0300-0000DC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45" name="Text Box 137">
          <a:extLst>
            <a:ext uri="{FF2B5EF4-FFF2-40B4-BE49-F238E27FC236}">
              <a16:creationId xmlns:a16="http://schemas.microsoft.com/office/drawing/2014/main" id="{00000000-0008-0000-0300-0000DD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46" name="Text Box 138">
          <a:extLst>
            <a:ext uri="{FF2B5EF4-FFF2-40B4-BE49-F238E27FC236}">
              <a16:creationId xmlns:a16="http://schemas.microsoft.com/office/drawing/2014/main" id="{00000000-0008-0000-0300-0000DE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47" name="Text Box 139">
          <a:extLst>
            <a:ext uri="{FF2B5EF4-FFF2-40B4-BE49-F238E27FC236}">
              <a16:creationId xmlns:a16="http://schemas.microsoft.com/office/drawing/2014/main" id="{00000000-0008-0000-0300-0000DF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48" name="Text Box 140">
          <a:extLst>
            <a:ext uri="{FF2B5EF4-FFF2-40B4-BE49-F238E27FC236}">
              <a16:creationId xmlns:a16="http://schemas.microsoft.com/office/drawing/2014/main" id="{00000000-0008-0000-0300-0000E0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49" name="Text Box 141">
          <a:extLst>
            <a:ext uri="{FF2B5EF4-FFF2-40B4-BE49-F238E27FC236}">
              <a16:creationId xmlns:a16="http://schemas.microsoft.com/office/drawing/2014/main" id="{00000000-0008-0000-0300-0000E1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50" name="Texto 17">
          <a:extLst>
            <a:ext uri="{FF2B5EF4-FFF2-40B4-BE49-F238E27FC236}">
              <a16:creationId xmlns:a16="http://schemas.microsoft.com/office/drawing/2014/main" id="{00000000-0008-0000-0300-0000E2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51" name="Text Box 143">
          <a:extLst>
            <a:ext uri="{FF2B5EF4-FFF2-40B4-BE49-F238E27FC236}">
              <a16:creationId xmlns:a16="http://schemas.microsoft.com/office/drawing/2014/main" id="{00000000-0008-0000-0300-0000E3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52" name="Text Box 144">
          <a:extLst>
            <a:ext uri="{FF2B5EF4-FFF2-40B4-BE49-F238E27FC236}">
              <a16:creationId xmlns:a16="http://schemas.microsoft.com/office/drawing/2014/main" id="{00000000-0008-0000-0300-0000E4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53" name="Text Box 145">
          <a:extLst>
            <a:ext uri="{FF2B5EF4-FFF2-40B4-BE49-F238E27FC236}">
              <a16:creationId xmlns:a16="http://schemas.microsoft.com/office/drawing/2014/main" id="{00000000-0008-0000-0300-0000E5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54" name="Text Box 146">
          <a:extLst>
            <a:ext uri="{FF2B5EF4-FFF2-40B4-BE49-F238E27FC236}">
              <a16:creationId xmlns:a16="http://schemas.microsoft.com/office/drawing/2014/main" id="{00000000-0008-0000-0300-0000E6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55" name="Text Box 147">
          <a:extLst>
            <a:ext uri="{FF2B5EF4-FFF2-40B4-BE49-F238E27FC236}">
              <a16:creationId xmlns:a16="http://schemas.microsoft.com/office/drawing/2014/main" id="{00000000-0008-0000-0300-0000E7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56" name="Text Box 148">
          <a:extLst>
            <a:ext uri="{FF2B5EF4-FFF2-40B4-BE49-F238E27FC236}">
              <a16:creationId xmlns:a16="http://schemas.microsoft.com/office/drawing/2014/main" id="{00000000-0008-0000-0300-0000E8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57" name="Text Box 149">
          <a:extLst>
            <a:ext uri="{FF2B5EF4-FFF2-40B4-BE49-F238E27FC236}">
              <a16:creationId xmlns:a16="http://schemas.microsoft.com/office/drawing/2014/main" id="{00000000-0008-0000-0300-0000E9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58" name="Text Box 150">
          <a:extLst>
            <a:ext uri="{FF2B5EF4-FFF2-40B4-BE49-F238E27FC236}">
              <a16:creationId xmlns:a16="http://schemas.microsoft.com/office/drawing/2014/main" id="{00000000-0008-0000-0300-0000EA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59" name="Text Box 151">
          <a:extLst>
            <a:ext uri="{FF2B5EF4-FFF2-40B4-BE49-F238E27FC236}">
              <a16:creationId xmlns:a16="http://schemas.microsoft.com/office/drawing/2014/main" id="{00000000-0008-0000-0300-0000EB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60" name="Text Box 152">
          <a:extLst>
            <a:ext uri="{FF2B5EF4-FFF2-40B4-BE49-F238E27FC236}">
              <a16:creationId xmlns:a16="http://schemas.microsoft.com/office/drawing/2014/main" id="{00000000-0008-0000-0300-0000EC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61" name="Text Box 153">
          <a:extLst>
            <a:ext uri="{FF2B5EF4-FFF2-40B4-BE49-F238E27FC236}">
              <a16:creationId xmlns:a16="http://schemas.microsoft.com/office/drawing/2014/main" id="{00000000-0008-0000-0300-0000ED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62" name="Text Box 154">
          <a:extLst>
            <a:ext uri="{FF2B5EF4-FFF2-40B4-BE49-F238E27FC236}">
              <a16:creationId xmlns:a16="http://schemas.microsoft.com/office/drawing/2014/main" id="{00000000-0008-0000-0300-0000EE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63" name="Text Box 155">
          <a:extLst>
            <a:ext uri="{FF2B5EF4-FFF2-40B4-BE49-F238E27FC236}">
              <a16:creationId xmlns:a16="http://schemas.microsoft.com/office/drawing/2014/main" id="{00000000-0008-0000-0300-0000EF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64" name="Text Box 156">
          <a:extLst>
            <a:ext uri="{FF2B5EF4-FFF2-40B4-BE49-F238E27FC236}">
              <a16:creationId xmlns:a16="http://schemas.microsoft.com/office/drawing/2014/main" id="{00000000-0008-0000-0300-0000F0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65" name="Texto 17">
          <a:extLst>
            <a:ext uri="{FF2B5EF4-FFF2-40B4-BE49-F238E27FC236}">
              <a16:creationId xmlns:a16="http://schemas.microsoft.com/office/drawing/2014/main" id="{00000000-0008-0000-0300-0000F1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66" name="Text Box 158">
          <a:extLst>
            <a:ext uri="{FF2B5EF4-FFF2-40B4-BE49-F238E27FC236}">
              <a16:creationId xmlns:a16="http://schemas.microsoft.com/office/drawing/2014/main" id="{00000000-0008-0000-0300-0000F2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67" name="Text Box 159">
          <a:extLst>
            <a:ext uri="{FF2B5EF4-FFF2-40B4-BE49-F238E27FC236}">
              <a16:creationId xmlns:a16="http://schemas.microsoft.com/office/drawing/2014/main" id="{00000000-0008-0000-0300-0000F3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68" name="Text Box 160">
          <a:extLst>
            <a:ext uri="{FF2B5EF4-FFF2-40B4-BE49-F238E27FC236}">
              <a16:creationId xmlns:a16="http://schemas.microsoft.com/office/drawing/2014/main" id="{00000000-0008-0000-0300-0000F4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69" name="Text Box 161">
          <a:extLst>
            <a:ext uri="{FF2B5EF4-FFF2-40B4-BE49-F238E27FC236}">
              <a16:creationId xmlns:a16="http://schemas.microsoft.com/office/drawing/2014/main" id="{00000000-0008-0000-0300-0000F5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70" name="Text Box 162">
          <a:extLst>
            <a:ext uri="{FF2B5EF4-FFF2-40B4-BE49-F238E27FC236}">
              <a16:creationId xmlns:a16="http://schemas.microsoft.com/office/drawing/2014/main" id="{00000000-0008-0000-0300-0000F6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71" name="Text Box 163">
          <a:extLst>
            <a:ext uri="{FF2B5EF4-FFF2-40B4-BE49-F238E27FC236}">
              <a16:creationId xmlns:a16="http://schemas.microsoft.com/office/drawing/2014/main" id="{00000000-0008-0000-0300-0000F7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72" name="Text Box 164">
          <a:extLst>
            <a:ext uri="{FF2B5EF4-FFF2-40B4-BE49-F238E27FC236}">
              <a16:creationId xmlns:a16="http://schemas.microsoft.com/office/drawing/2014/main" id="{00000000-0008-0000-0300-0000F8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73" name="Text Box 165">
          <a:extLst>
            <a:ext uri="{FF2B5EF4-FFF2-40B4-BE49-F238E27FC236}">
              <a16:creationId xmlns:a16="http://schemas.microsoft.com/office/drawing/2014/main" id="{00000000-0008-0000-0300-0000F9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74" name="Text Box 166">
          <a:extLst>
            <a:ext uri="{FF2B5EF4-FFF2-40B4-BE49-F238E27FC236}">
              <a16:creationId xmlns:a16="http://schemas.microsoft.com/office/drawing/2014/main" id="{00000000-0008-0000-0300-0000FA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75" name="Text Box 167">
          <a:extLst>
            <a:ext uri="{FF2B5EF4-FFF2-40B4-BE49-F238E27FC236}">
              <a16:creationId xmlns:a16="http://schemas.microsoft.com/office/drawing/2014/main" id="{00000000-0008-0000-0300-0000FB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76" name="Text Box 168">
          <a:extLst>
            <a:ext uri="{FF2B5EF4-FFF2-40B4-BE49-F238E27FC236}">
              <a16:creationId xmlns:a16="http://schemas.microsoft.com/office/drawing/2014/main" id="{00000000-0008-0000-0300-0000FC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77" name="Text Box 169">
          <a:extLst>
            <a:ext uri="{FF2B5EF4-FFF2-40B4-BE49-F238E27FC236}">
              <a16:creationId xmlns:a16="http://schemas.microsoft.com/office/drawing/2014/main" id="{00000000-0008-0000-0300-0000FD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78" name="Text Box 170">
          <a:extLst>
            <a:ext uri="{FF2B5EF4-FFF2-40B4-BE49-F238E27FC236}">
              <a16:creationId xmlns:a16="http://schemas.microsoft.com/office/drawing/2014/main" id="{00000000-0008-0000-0300-0000FE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79" name="Text Box 171">
          <a:extLst>
            <a:ext uri="{FF2B5EF4-FFF2-40B4-BE49-F238E27FC236}">
              <a16:creationId xmlns:a16="http://schemas.microsoft.com/office/drawing/2014/main" id="{00000000-0008-0000-0300-0000FF04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80" name="Text Box 172">
          <a:extLst>
            <a:ext uri="{FF2B5EF4-FFF2-40B4-BE49-F238E27FC236}">
              <a16:creationId xmlns:a16="http://schemas.microsoft.com/office/drawing/2014/main" id="{00000000-0008-0000-0300-00000005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81" name="Text Box 173">
          <a:extLst>
            <a:ext uri="{FF2B5EF4-FFF2-40B4-BE49-F238E27FC236}">
              <a16:creationId xmlns:a16="http://schemas.microsoft.com/office/drawing/2014/main" id="{00000000-0008-0000-0300-00000105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82" name="Text Box 174">
          <a:extLst>
            <a:ext uri="{FF2B5EF4-FFF2-40B4-BE49-F238E27FC236}">
              <a16:creationId xmlns:a16="http://schemas.microsoft.com/office/drawing/2014/main" id="{00000000-0008-0000-0300-00000205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83" name="Text Box 175">
          <a:extLst>
            <a:ext uri="{FF2B5EF4-FFF2-40B4-BE49-F238E27FC236}">
              <a16:creationId xmlns:a16="http://schemas.microsoft.com/office/drawing/2014/main" id="{00000000-0008-0000-0300-00000305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84" name="Text Box 176">
          <a:extLst>
            <a:ext uri="{FF2B5EF4-FFF2-40B4-BE49-F238E27FC236}">
              <a16:creationId xmlns:a16="http://schemas.microsoft.com/office/drawing/2014/main" id="{00000000-0008-0000-0300-00000405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85" name="Text Box 177">
          <a:extLst>
            <a:ext uri="{FF2B5EF4-FFF2-40B4-BE49-F238E27FC236}">
              <a16:creationId xmlns:a16="http://schemas.microsoft.com/office/drawing/2014/main" id="{00000000-0008-0000-0300-00000505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286" name="Text Box 178">
          <a:extLst>
            <a:ext uri="{FF2B5EF4-FFF2-40B4-BE49-F238E27FC236}">
              <a16:creationId xmlns:a16="http://schemas.microsoft.com/office/drawing/2014/main" id="{00000000-0008-0000-0300-00000605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287" name="Texto 17">
          <a:extLst>
            <a:ext uri="{FF2B5EF4-FFF2-40B4-BE49-F238E27FC236}">
              <a16:creationId xmlns:a16="http://schemas.microsoft.com/office/drawing/2014/main" id="{00000000-0008-0000-0300-000007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288" name="Text Box 32">
          <a:extLst>
            <a:ext uri="{FF2B5EF4-FFF2-40B4-BE49-F238E27FC236}">
              <a16:creationId xmlns:a16="http://schemas.microsoft.com/office/drawing/2014/main" id="{00000000-0008-0000-0300-000008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289" name="Text Box 33">
          <a:extLst>
            <a:ext uri="{FF2B5EF4-FFF2-40B4-BE49-F238E27FC236}">
              <a16:creationId xmlns:a16="http://schemas.microsoft.com/office/drawing/2014/main" id="{00000000-0008-0000-0300-000009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290" name="Text Box 34">
          <a:extLst>
            <a:ext uri="{FF2B5EF4-FFF2-40B4-BE49-F238E27FC236}">
              <a16:creationId xmlns:a16="http://schemas.microsoft.com/office/drawing/2014/main" id="{00000000-0008-0000-0300-00000A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291" name="Text Box 35">
          <a:extLst>
            <a:ext uri="{FF2B5EF4-FFF2-40B4-BE49-F238E27FC236}">
              <a16:creationId xmlns:a16="http://schemas.microsoft.com/office/drawing/2014/main" id="{00000000-0008-0000-0300-00000B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292" name="Text Box 36">
          <a:extLst>
            <a:ext uri="{FF2B5EF4-FFF2-40B4-BE49-F238E27FC236}">
              <a16:creationId xmlns:a16="http://schemas.microsoft.com/office/drawing/2014/main" id="{00000000-0008-0000-0300-00000C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293" name="Text Box 37">
          <a:extLst>
            <a:ext uri="{FF2B5EF4-FFF2-40B4-BE49-F238E27FC236}">
              <a16:creationId xmlns:a16="http://schemas.microsoft.com/office/drawing/2014/main" id="{00000000-0008-0000-0300-00000D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294" name="Text Box 38">
          <a:extLst>
            <a:ext uri="{FF2B5EF4-FFF2-40B4-BE49-F238E27FC236}">
              <a16:creationId xmlns:a16="http://schemas.microsoft.com/office/drawing/2014/main" id="{00000000-0008-0000-0300-00000E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295" name="Text Box 39">
          <a:extLst>
            <a:ext uri="{FF2B5EF4-FFF2-40B4-BE49-F238E27FC236}">
              <a16:creationId xmlns:a16="http://schemas.microsoft.com/office/drawing/2014/main" id="{00000000-0008-0000-0300-00000F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296" name="Text Box 40">
          <a:extLst>
            <a:ext uri="{FF2B5EF4-FFF2-40B4-BE49-F238E27FC236}">
              <a16:creationId xmlns:a16="http://schemas.microsoft.com/office/drawing/2014/main" id="{00000000-0008-0000-0300-000010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297" name="Text Box 41">
          <a:extLst>
            <a:ext uri="{FF2B5EF4-FFF2-40B4-BE49-F238E27FC236}">
              <a16:creationId xmlns:a16="http://schemas.microsoft.com/office/drawing/2014/main" id="{00000000-0008-0000-0300-000011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298" name="Text Box 42">
          <a:extLst>
            <a:ext uri="{FF2B5EF4-FFF2-40B4-BE49-F238E27FC236}">
              <a16:creationId xmlns:a16="http://schemas.microsoft.com/office/drawing/2014/main" id="{00000000-0008-0000-0300-000012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299" name="Text Box 43">
          <a:extLst>
            <a:ext uri="{FF2B5EF4-FFF2-40B4-BE49-F238E27FC236}">
              <a16:creationId xmlns:a16="http://schemas.microsoft.com/office/drawing/2014/main" id="{00000000-0008-0000-0300-000013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00" name="Text Box 44">
          <a:extLst>
            <a:ext uri="{FF2B5EF4-FFF2-40B4-BE49-F238E27FC236}">
              <a16:creationId xmlns:a16="http://schemas.microsoft.com/office/drawing/2014/main" id="{00000000-0008-0000-0300-000014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01" name="Text Box 45">
          <a:extLst>
            <a:ext uri="{FF2B5EF4-FFF2-40B4-BE49-F238E27FC236}">
              <a16:creationId xmlns:a16="http://schemas.microsoft.com/office/drawing/2014/main" id="{00000000-0008-0000-0300-000015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02" name="Texto 17">
          <a:extLst>
            <a:ext uri="{FF2B5EF4-FFF2-40B4-BE49-F238E27FC236}">
              <a16:creationId xmlns:a16="http://schemas.microsoft.com/office/drawing/2014/main" id="{00000000-0008-0000-0300-000016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03" name="Text Box 75">
          <a:extLst>
            <a:ext uri="{FF2B5EF4-FFF2-40B4-BE49-F238E27FC236}">
              <a16:creationId xmlns:a16="http://schemas.microsoft.com/office/drawing/2014/main" id="{00000000-0008-0000-0300-000017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04" name="Text Box 76">
          <a:extLst>
            <a:ext uri="{FF2B5EF4-FFF2-40B4-BE49-F238E27FC236}">
              <a16:creationId xmlns:a16="http://schemas.microsoft.com/office/drawing/2014/main" id="{00000000-0008-0000-0300-000018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05" name="Text Box 77">
          <a:extLst>
            <a:ext uri="{FF2B5EF4-FFF2-40B4-BE49-F238E27FC236}">
              <a16:creationId xmlns:a16="http://schemas.microsoft.com/office/drawing/2014/main" id="{00000000-0008-0000-0300-000019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06" name="Text Box 78">
          <a:extLst>
            <a:ext uri="{FF2B5EF4-FFF2-40B4-BE49-F238E27FC236}">
              <a16:creationId xmlns:a16="http://schemas.microsoft.com/office/drawing/2014/main" id="{00000000-0008-0000-0300-00001A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07" name="Text Box 79">
          <a:extLst>
            <a:ext uri="{FF2B5EF4-FFF2-40B4-BE49-F238E27FC236}">
              <a16:creationId xmlns:a16="http://schemas.microsoft.com/office/drawing/2014/main" id="{00000000-0008-0000-0300-00001B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08" name="Text Box 80">
          <a:extLst>
            <a:ext uri="{FF2B5EF4-FFF2-40B4-BE49-F238E27FC236}">
              <a16:creationId xmlns:a16="http://schemas.microsoft.com/office/drawing/2014/main" id="{00000000-0008-0000-0300-00001C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09" name="Text Box 81">
          <a:extLst>
            <a:ext uri="{FF2B5EF4-FFF2-40B4-BE49-F238E27FC236}">
              <a16:creationId xmlns:a16="http://schemas.microsoft.com/office/drawing/2014/main" id="{00000000-0008-0000-0300-00001D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10" name="Text Box 82">
          <a:extLst>
            <a:ext uri="{FF2B5EF4-FFF2-40B4-BE49-F238E27FC236}">
              <a16:creationId xmlns:a16="http://schemas.microsoft.com/office/drawing/2014/main" id="{00000000-0008-0000-0300-00001E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11" name="Text Box 83">
          <a:extLst>
            <a:ext uri="{FF2B5EF4-FFF2-40B4-BE49-F238E27FC236}">
              <a16:creationId xmlns:a16="http://schemas.microsoft.com/office/drawing/2014/main" id="{00000000-0008-0000-0300-00001F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12" name="Text Box 84">
          <a:extLst>
            <a:ext uri="{FF2B5EF4-FFF2-40B4-BE49-F238E27FC236}">
              <a16:creationId xmlns:a16="http://schemas.microsoft.com/office/drawing/2014/main" id="{00000000-0008-0000-0300-000020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13" name="Text Box 85">
          <a:extLst>
            <a:ext uri="{FF2B5EF4-FFF2-40B4-BE49-F238E27FC236}">
              <a16:creationId xmlns:a16="http://schemas.microsoft.com/office/drawing/2014/main" id="{00000000-0008-0000-0300-000021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14" name="Text Box 86">
          <a:extLst>
            <a:ext uri="{FF2B5EF4-FFF2-40B4-BE49-F238E27FC236}">
              <a16:creationId xmlns:a16="http://schemas.microsoft.com/office/drawing/2014/main" id="{00000000-0008-0000-0300-000022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15" name="Text Box 87">
          <a:extLst>
            <a:ext uri="{FF2B5EF4-FFF2-40B4-BE49-F238E27FC236}">
              <a16:creationId xmlns:a16="http://schemas.microsoft.com/office/drawing/2014/main" id="{00000000-0008-0000-0300-000023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16" name="Text Box 88">
          <a:extLst>
            <a:ext uri="{FF2B5EF4-FFF2-40B4-BE49-F238E27FC236}">
              <a16:creationId xmlns:a16="http://schemas.microsoft.com/office/drawing/2014/main" id="{00000000-0008-0000-0300-000024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17" name="Texto 17">
          <a:extLst>
            <a:ext uri="{FF2B5EF4-FFF2-40B4-BE49-F238E27FC236}">
              <a16:creationId xmlns:a16="http://schemas.microsoft.com/office/drawing/2014/main" id="{00000000-0008-0000-0300-000025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18" name="Text Box 32">
          <a:extLst>
            <a:ext uri="{FF2B5EF4-FFF2-40B4-BE49-F238E27FC236}">
              <a16:creationId xmlns:a16="http://schemas.microsoft.com/office/drawing/2014/main" id="{00000000-0008-0000-0300-000026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19" name="Text Box 33">
          <a:extLst>
            <a:ext uri="{FF2B5EF4-FFF2-40B4-BE49-F238E27FC236}">
              <a16:creationId xmlns:a16="http://schemas.microsoft.com/office/drawing/2014/main" id="{00000000-0008-0000-0300-000027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20" name="Text Box 34">
          <a:extLst>
            <a:ext uri="{FF2B5EF4-FFF2-40B4-BE49-F238E27FC236}">
              <a16:creationId xmlns:a16="http://schemas.microsoft.com/office/drawing/2014/main" id="{00000000-0008-0000-0300-000028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21" name="Text Box 35">
          <a:extLst>
            <a:ext uri="{FF2B5EF4-FFF2-40B4-BE49-F238E27FC236}">
              <a16:creationId xmlns:a16="http://schemas.microsoft.com/office/drawing/2014/main" id="{00000000-0008-0000-0300-000029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22" name="Text Box 36">
          <a:extLst>
            <a:ext uri="{FF2B5EF4-FFF2-40B4-BE49-F238E27FC236}">
              <a16:creationId xmlns:a16="http://schemas.microsoft.com/office/drawing/2014/main" id="{00000000-0008-0000-0300-00002A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23" name="Text Box 37">
          <a:extLst>
            <a:ext uri="{FF2B5EF4-FFF2-40B4-BE49-F238E27FC236}">
              <a16:creationId xmlns:a16="http://schemas.microsoft.com/office/drawing/2014/main" id="{00000000-0008-0000-0300-00002B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24" name="Text Box 38">
          <a:extLst>
            <a:ext uri="{FF2B5EF4-FFF2-40B4-BE49-F238E27FC236}">
              <a16:creationId xmlns:a16="http://schemas.microsoft.com/office/drawing/2014/main" id="{00000000-0008-0000-0300-00002C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25" name="Text Box 39">
          <a:extLst>
            <a:ext uri="{FF2B5EF4-FFF2-40B4-BE49-F238E27FC236}">
              <a16:creationId xmlns:a16="http://schemas.microsoft.com/office/drawing/2014/main" id="{00000000-0008-0000-0300-00002D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26" name="Text Box 40">
          <a:extLst>
            <a:ext uri="{FF2B5EF4-FFF2-40B4-BE49-F238E27FC236}">
              <a16:creationId xmlns:a16="http://schemas.microsoft.com/office/drawing/2014/main" id="{00000000-0008-0000-0300-00002E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27" name="Text Box 41">
          <a:extLst>
            <a:ext uri="{FF2B5EF4-FFF2-40B4-BE49-F238E27FC236}">
              <a16:creationId xmlns:a16="http://schemas.microsoft.com/office/drawing/2014/main" id="{00000000-0008-0000-0300-00002F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28" name="Text Box 42">
          <a:extLst>
            <a:ext uri="{FF2B5EF4-FFF2-40B4-BE49-F238E27FC236}">
              <a16:creationId xmlns:a16="http://schemas.microsoft.com/office/drawing/2014/main" id="{00000000-0008-0000-0300-000030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29" name="Text Box 43">
          <a:extLst>
            <a:ext uri="{FF2B5EF4-FFF2-40B4-BE49-F238E27FC236}">
              <a16:creationId xmlns:a16="http://schemas.microsoft.com/office/drawing/2014/main" id="{00000000-0008-0000-0300-000031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30" name="Text Box 44">
          <a:extLst>
            <a:ext uri="{FF2B5EF4-FFF2-40B4-BE49-F238E27FC236}">
              <a16:creationId xmlns:a16="http://schemas.microsoft.com/office/drawing/2014/main" id="{00000000-0008-0000-0300-000032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31" name="Text Box 45">
          <a:extLst>
            <a:ext uri="{FF2B5EF4-FFF2-40B4-BE49-F238E27FC236}">
              <a16:creationId xmlns:a16="http://schemas.microsoft.com/office/drawing/2014/main" id="{00000000-0008-0000-0300-000033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32" name="Texto 17">
          <a:extLst>
            <a:ext uri="{FF2B5EF4-FFF2-40B4-BE49-F238E27FC236}">
              <a16:creationId xmlns:a16="http://schemas.microsoft.com/office/drawing/2014/main" id="{00000000-0008-0000-0300-000034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33" name="Text Box 75">
          <a:extLst>
            <a:ext uri="{FF2B5EF4-FFF2-40B4-BE49-F238E27FC236}">
              <a16:creationId xmlns:a16="http://schemas.microsoft.com/office/drawing/2014/main" id="{00000000-0008-0000-0300-000035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34" name="Text Box 76">
          <a:extLst>
            <a:ext uri="{FF2B5EF4-FFF2-40B4-BE49-F238E27FC236}">
              <a16:creationId xmlns:a16="http://schemas.microsoft.com/office/drawing/2014/main" id="{00000000-0008-0000-0300-000036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35" name="Text Box 77">
          <a:extLst>
            <a:ext uri="{FF2B5EF4-FFF2-40B4-BE49-F238E27FC236}">
              <a16:creationId xmlns:a16="http://schemas.microsoft.com/office/drawing/2014/main" id="{00000000-0008-0000-0300-000037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36" name="Text Box 78">
          <a:extLst>
            <a:ext uri="{FF2B5EF4-FFF2-40B4-BE49-F238E27FC236}">
              <a16:creationId xmlns:a16="http://schemas.microsoft.com/office/drawing/2014/main" id="{00000000-0008-0000-0300-000038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37" name="Text Box 79">
          <a:extLst>
            <a:ext uri="{FF2B5EF4-FFF2-40B4-BE49-F238E27FC236}">
              <a16:creationId xmlns:a16="http://schemas.microsoft.com/office/drawing/2014/main" id="{00000000-0008-0000-0300-000039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38" name="Text Box 80">
          <a:extLst>
            <a:ext uri="{FF2B5EF4-FFF2-40B4-BE49-F238E27FC236}">
              <a16:creationId xmlns:a16="http://schemas.microsoft.com/office/drawing/2014/main" id="{00000000-0008-0000-0300-00003A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39" name="Text Box 81">
          <a:extLst>
            <a:ext uri="{FF2B5EF4-FFF2-40B4-BE49-F238E27FC236}">
              <a16:creationId xmlns:a16="http://schemas.microsoft.com/office/drawing/2014/main" id="{00000000-0008-0000-0300-00003B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40" name="Text Box 82">
          <a:extLst>
            <a:ext uri="{FF2B5EF4-FFF2-40B4-BE49-F238E27FC236}">
              <a16:creationId xmlns:a16="http://schemas.microsoft.com/office/drawing/2014/main" id="{00000000-0008-0000-0300-00003C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41" name="Text Box 83">
          <a:extLst>
            <a:ext uri="{FF2B5EF4-FFF2-40B4-BE49-F238E27FC236}">
              <a16:creationId xmlns:a16="http://schemas.microsoft.com/office/drawing/2014/main" id="{00000000-0008-0000-0300-00003D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42" name="Text Box 84">
          <a:extLst>
            <a:ext uri="{FF2B5EF4-FFF2-40B4-BE49-F238E27FC236}">
              <a16:creationId xmlns:a16="http://schemas.microsoft.com/office/drawing/2014/main" id="{00000000-0008-0000-0300-00003E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43" name="Text Box 85">
          <a:extLst>
            <a:ext uri="{FF2B5EF4-FFF2-40B4-BE49-F238E27FC236}">
              <a16:creationId xmlns:a16="http://schemas.microsoft.com/office/drawing/2014/main" id="{00000000-0008-0000-0300-00003F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44" name="Text Box 86">
          <a:extLst>
            <a:ext uri="{FF2B5EF4-FFF2-40B4-BE49-F238E27FC236}">
              <a16:creationId xmlns:a16="http://schemas.microsoft.com/office/drawing/2014/main" id="{00000000-0008-0000-0300-000040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45" name="Text Box 87">
          <a:extLst>
            <a:ext uri="{FF2B5EF4-FFF2-40B4-BE49-F238E27FC236}">
              <a16:creationId xmlns:a16="http://schemas.microsoft.com/office/drawing/2014/main" id="{00000000-0008-0000-0300-000041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346" name="Text Box 88">
          <a:extLst>
            <a:ext uri="{FF2B5EF4-FFF2-40B4-BE49-F238E27FC236}">
              <a16:creationId xmlns:a16="http://schemas.microsoft.com/office/drawing/2014/main" id="{00000000-0008-0000-0300-000042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47" name="Texto 17">
          <a:extLst>
            <a:ext uri="{FF2B5EF4-FFF2-40B4-BE49-F238E27FC236}">
              <a16:creationId xmlns:a16="http://schemas.microsoft.com/office/drawing/2014/main" id="{00000000-0008-0000-0300-000043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48" name="Text Box 32">
          <a:extLst>
            <a:ext uri="{FF2B5EF4-FFF2-40B4-BE49-F238E27FC236}">
              <a16:creationId xmlns:a16="http://schemas.microsoft.com/office/drawing/2014/main" id="{00000000-0008-0000-0300-000044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49" name="Text Box 33">
          <a:extLst>
            <a:ext uri="{FF2B5EF4-FFF2-40B4-BE49-F238E27FC236}">
              <a16:creationId xmlns:a16="http://schemas.microsoft.com/office/drawing/2014/main" id="{00000000-0008-0000-0300-000045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50" name="Text Box 34">
          <a:extLst>
            <a:ext uri="{FF2B5EF4-FFF2-40B4-BE49-F238E27FC236}">
              <a16:creationId xmlns:a16="http://schemas.microsoft.com/office/drawing/2014/main" id="{00000000-0008-0000-0300-000046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51" name="Text Box 35">
          <a:extLst>
            <a:ext uri="{FF2B5EF4-FFF2-40B4-BE49-F238E27FC236}">
              <a16:creationId xmlns:a16="http://schemas.microsoft.com/office/drawing/2014/main" id="{00000000-0008-0000-0300-000047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52" name="Text Box 36">
          <a:extLst>
            <a:ext uri="{FF2B5EF4-FFF2-40B4-BE49-F238E27FC236}">
              <a16:creationId xmlns:a16="http://schemas.microsoft.com/office/drawing/2014/main" id="{00000000-0008-0000-0300-000048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53" name="Text Box 37">
          <a:extLst>
            <a:ext uri="{FF2B5EF4-FFF2-40B4-BE49-F238E27FC236}">
              <a16:creationId xmlns:a16="http://schemas.microsoft.com/office/drawing/2014/main" id="{00000000-0008-0000-0300-000049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54" name="Text Box 38">
          <a:extLst>
            <a:ext uri="{FF2B5EF4-FFF2-40B4-BE49-F238E27FC236}">
              <a16:creationId xmlns:a16="http://schemas.microsoft.com/office/drawing/2014/main" id="{00000000-0008-0000-0300-00004A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55" name="Text Box 39">
          <a:extLst>
            <a:ext uri="{FF2B5EF4-FFF2-40B4-BE49-F238E27FC236}">
              <a16:creationId xmlns:a16="http://schemas.microsoft.com/office/drawing/2014/main" id="{00000000-0008-0000-0300-00004B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56" name="Text Box 40">
          <a:extLst>
            <a:ext uri="{FF2B5EF4-FFF2-40B4-BE49-F238E27FC236}">
              <a16:creationId xmlns:a16="http://schemas.microsoft.com/office/drawing/2014/main" id="{00000000-0008-0000-0300-00004C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57" name="Text Box 41">
          <a:extLst>
            <a:ext uri="{FF2B5EF4-FFF2-40B4-BE49-F238E27FC236}">
              <a16:creationId xmlns:a16="http://schemas.microsoft.com/office/drawing/2014/main" id="{00000000-0008-0000-0300-00004D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58" name="Text Box 42">
          <a:extLst>
            <a:ext uri="{FF2B5EF4-FFF2-40B4-BE49-F238E27FC236}">
              <a16:creationId xmlns:a16="http://schemas.microsoft.com/office/drawing/2014/main" id="{00000000-0008-0000-0300-00004E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59" name="Text Box 43">
          <a:extLst>
            <a:ext uri="{FF2B5EF4-FFF2-40B4-BE49-F238E27FC236}">
              <a16:creationId xmlns:a16="http://schemas.microsoft.com/office/drawing/2014/main" id="{00000000-0008-0000-0300-00004F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60" name="Text Box 44">
          <a:extLst>
            <a:ext uri="{FF2B5EF4-FFF2-40B4-BE49-F238E27FC236}">
              <a16:creationId xmlns:a16="http://schemas.microsoft.com/office/drawing/2014/main" id="{00000000-0008-0000-0300-000050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61" name="Text Box 45">
          <a:extLst>
            <a:ext uri="{FF2B5EF4-FFF2-40B4-BE49-F238E27FC236}">
              <a16:creationId xmlns:a16="http://schemas.microsoft.com/office/drawing/2014/main" id="{00000000-0008-0000-0300-000051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62" name="Texto 17">
          <a:extLst>
            <a:ext uri="{FF2B5EF4-FFF2-40B4-BE49-F238E27FC236}">
              <a16:creationId xmlns:a16="http://schemas.microsoft.com/office/drawing/2014/main" id="{00000000-0008-0000-0300-000052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63" name="Text Box 75">
          <a:extLst>
            <a:ext uri="{FF2B5EF4-FFF2-40B4-BE49-F238E27FC236}">
              <a16:creationId xmlns:a16="http://schemas.microsoft.com/office/drawing/2014/main" id="{00000000-0008-0000-0300-000053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64" name="Text Box 76">
          <a:extLst>
            <a:ext uri="{FF2B5EF4-FFF2-40B4-BE49-F238E27FC236}">
              <a16:creationId xmlns:a16="http://schemas.microsoft.com/office/drawing/2014/main" id="{00000000-0008-0000-0300-000054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65" name="Text Box 77">
          <a:extLst>
            <a:ext uri="{FF2B5EF4-FFF2-40B4-BE49-F238E27FC236}">
              <a16:creationId xmlns:a16="http://schemas.microsoft.com/office/drawing/2014/main" id="{00000000-0008-0000-0300-000055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66" name="Text Box 78">
          <a:extLst>
            <a:ext uri="{FF2B5EF4-FFF2-40B4-BE49-F238E27FC236}">
              <a16:creationId xmlns:a16="http://schemas.microsoft.com/office/drawing/2014/main" id="{00000000-0008-0000-0300-000056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67" name="Text Box 79">
          <a:extLst>
            <a:ext uri="{FF2B5EF4-FFF2-40B4-BE49-F238E27FC236}">
              <a16:creationId xmlns:a16="http://schemas.microsoft.com/office/drawing/2014/main" id="{00000000-0008-0000-0300-000057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68" name="Text Box 80">
          <a:extLst>
            <a:ext uri="{FF2B5EF4-FFF2-40B4-BE49-F238E27FC236}">
              <a16:creationId xmlns:a16="http://schemas.microsoft.com/office/drawing/2014/main" id="{00000000-0008-0000-0300-000058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69" name="Text Box 81">
          <a:extLst>
            <a:ext uri="{FF2B5EF4-FFF2-40B4-BE49-F238E27FC236}">
              <a16:creationId xmlns:a16="http://schemas.microsoft.com/office/drawing/2014/main" id="{00000000-0008-0000-0300-000059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70" name="Text Box 82">
          <a:extLst>
            <a:ext uri="{FF2B5EF4-FFF2-40B4-BE49-F238E27FC236}">
              <a16:creationId xmlns:a16="http://schemas.microsoft.com/office/drawing/2014/main" id="{00000000-0008-0000-0300-00005A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71" name="Text Box 83">
          <a:extLst>
            <a:ext uri="{FF2B5EF4-FFF2-40B4-BE49-F238E27FC236}">
              <a16:creationId xmlns:a16="http://schemas.microsoft.com/office/drawing/2014/main" id="{00000000-0008-0000-0300-00005B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72" name="Text Box 84">
          <a:extLst>
            <a:ext uri="{FF2B5EF4-FFF2-40B4-BE49-F238E27FC236}">
              <a16:creationId xmlns:a16="http://schemas.microsoft.com/office/drawing/2014/main" id="{00000000-0008-0000-0300-00005C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73" name="Text Box 85">
          <a:extLst>
            <a:ext uri="{FF2B5EF4-FFF2-40B4-BE49-F238E27FC236}">
              <a16:creationId xmlns:a16="http://schemas.microsoft.com/office/drawing/2014/main" id="{00000000-0008-0000-0300-00005D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74" name="Text Box 86">
          <a:extLst>
            <a:ext uri="{FF2B5EF4-FFF2-40B4-BE49-F238E27FC236}">
              <a16:creationId xmlns:a16="http://schemas.microsoft.com/office/drawing/2014/main" id="{00000000-0008-0000-0300-00005E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75" name="Text Box 87">
          <a:extLst>
            <a:ext uri="{FF2B5EF4-FFF2-40B4-BE49-F238E27FC236}">
              <a16:creationId xmlns:a16="http://schemas.microsoft.com/office/drawing/2014/main" id="{00000000-0008-0000-0300-00005F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76" name="Text Box 88">
          <a:extLst>
            <a:ext uri="{FF2B5EF4-FFF2-40B4-BE49-F238E27FC236}">
              <a16:creationId xmlns:a16="http://schemas.microsoft.com/office/drawing/2014/main" id="{00000000-0008-0000-0300-000060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77" name="Texto 17">
          <a:extLst>
            <a:ext uri="{FF2B5EF4-FFF2-40B4-BE49-F238E27FC236}">
              <a16:creationId xmlns:a16="http://schemas.microsoft.com/office/drawing/2014/main" id="{00000000-0008-0000-0300-000061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78" name="Text Box 32">
          <a:extLst>
            <a:ext uri="{FF2B5EF4-FFF2-40B4-BE49-F238E27FC236}">
              <a16:creationId xmlns:a16="http://schemas.microsoft.com/office/drawing/2014/main" id="{00000000-0008-0000-0300-000062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79" name="Text Box 33">
          <a:extLst>
            <a:ext uri="{FF2B5EF4-FFF2-40B4-BE49-F238E27FC236}">
              <a16:creationId xmlns:a16="http://schemas.microsoft.com/office/drawing/2014/main" id="{00000000-0008-0000-0300-000063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80" name="Text Box 34">
          <a:extLst>
            <a:ext uri="{FF2B5EF4-FFF2-40B4-BE49-F238E27FC236}">
              <a16:creationId xmlns:a16="http://schemas.microsoft.com/office/drawing/2014/main" id="{00000000-0008-0000-0300-000064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81" name="Text Box 35">
          <a:extLst>
            <a:ext uri="{FF2B5EF4-FFF2-40B4-BE49-F238E27FC236}">
              <a16:creationId xmlns:a16="http://schemas.microsoft.com/office/drawing/2014/main" id="{00000000-0008-0000-0300-000065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82" name="Text Box 36">
          <a:extLst>
            <a:ext uri="{FF2B5EF4-FFF2-40B4-BE49-F238E27FC236}">
              <a16:creationId xmlns:a16="http://schemas.microsoft.com/office/drawing/2014/main" id="{00000000-0008-0000-0300-000066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83" name="Text Box 37">
          <a:extLst>
            <a:ext uri="{FF2B5EF4-FFF2-40B4-BE49-F238E27FC236}">
              <a16:creationId xmlns:a16="http://schemas.microsoft.com/office/drawing/2014/main" id="{00000000-0008-0000-0300-000067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84" name="Text Box 38">
          <a:extLst>
            <a:ext uri="{FF2B5EF4-FFF2-40B4-BE49-F238E27FC236}">
              <a16:creationId xmlns:a16="http://schemas.microsoft.com/office/drawing/2014/main" id="{00000000-0008-0000-0300-000068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85" name="Text Box 39">
          <a:extLst>
            <a:ext uri="{FF2B5EF4-FFF2-40B4-BE49-F238E27FC236}">
              <a16:creationId xmlns:a16="http://schemas.microsoft.com/office/drawing/2014/main" id="{00000000-0008-0000-0300-000069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86" name="Text Box 40">
          <a:extLst>
            <a:ext uri="{FF2B5EF4-FFF2-40B4-BE49-F238E27FC236}">
              <a16:creationId xmlns:a16="http://schemas.microsoft.com/office/drawing/2014/main" id="{00000000-0008-0000-0300-00006A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87" name="Text Box 41">
          <a:extLst>
            <a:ext uri="{FF2B5EF4-FFF2-40B4-BE49-F238E27FC236}">
              <a16:creationId xmlns:a16="http://schemas.microsoft.com/office/drawing/2014/main" id="{00000000-0008-0000-0300-00006B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88" name="Text Box 42">
          <a:extLst>
            <a:ext uri="{FF2B5EF4-FFF2-40B4-BE49-F238E27FC236}">
              <a16:creationId xmlns:a16="http://schemas.microsoft.com/office/drawing/2014/main" id="{00000000-0008-0000-0300-00006C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89" name="Text Box 43">
          <a:extLst>
            <a:ext uri="{FF2B5EF4-FFF2-40B4-BE49-F238E27FC236}">
              <a16:creationId xmlns:a16="http://schemas.microsoft.com/office/drawing/2014/main" id="{00000000-0008-0000-0300-00006D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90" name="Text Box 44">
          <a:extLst>
            <a:ext uri="{FF2B5EF4-FFF2-40B4-BE49-F238E27FC236}">
              <a16:creationId xmlns:a16="http://schemas.microsoft.com/office/drawing/2014/main" id="{00000000-0008-0000-0300-00006E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91" name="Text Box 45">
          <a:extLst>
            <a:ext uri="{FF2B5EF4-FFF2-40B4-BE49-F238E27FC236}">
              <a16:creationId xmlns:a16="http://schemas.microsoft.com/office/drawing/2014/main" id="{00000000-0008-0000-0300-00006F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92" name="Texto 17">
          <a:extLst>
            <a:ext uri="{FF2B5EF4-FFF2-40B4-BE49-F238E27FC236}">
              <a16:creationId xmlns:a16="http://schemas.microsoft.com/office/drawing/2014/main" id="{00000000-0008-0000-0300-000070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93" name="Text Box 75">
          <a:extLst>
            <a:ext uri="{FF2B5EF4-FFF2-40B4-BE49-F238E27FC236}">
              <a16:creationId xmlns:a16="http://schemas.microsoft.com/office/drawing/2014/main" id="{00000000-0008-0000-0300-000071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94" name="Text Box 76">
          <a:extLst>
            <a:ext uri="{FF2B5EF4-FFF2-40B4-BE49-F238E27FC236}">
              <a16:creationId xmlns:a16="http://schemas.microsoft.com/office/drawing/2014/main" id="{00000000-0008-0000-0300-000072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95" name="Text Box 77">
          <a:extLst>
            <a:ext uri="{FF2B5EF4-FFF2-40B4-BE49-F238E27FC236}">
              <a16:creationId xmlns:a16="http://schemas.microsoft.com/office/drawing/2014/main" id="{00000000-0008-0000-0300-000073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96" name="Text Box 78">
          <a:extLst>
            <a:ext uri="{FF2B5EF4-FFF2-40B4-BE49-F238E27FC236}">
              <a16:creationId xmlns:a16="http://schemas.microsoft.com/office/drawing/2014/main" id="{00000000-0008-0000-0300-000074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97" name="Text Box 79">
          <a:extLst>
            <a:ext uri="{FF2B5EF4-FFF2-40B4-BE49-F238E27FC236}">
              <a16:creationId xmlns:a16="http://schemas.microsoft.com/office/drawing/2014/main" id="{00000000-0008-0000-0300-000075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98" name="Text Box 80">
          <a:extLst>
            <a:ext uri="{FF2B5EF4-FFF2-40B4-BE49-F238E27FC236}">
              <a16:creationId xmlns:a16="http://schemas.microsoft.com/office/drawing/2014/main" id="{00000000-0008-0000-0300-000076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399" name="Text Box 81">
          <a:extLst>
            <a:ext uri="{FF2B5EF4-FFF2-40B4-BE49-F238E27FC236}">
              <a16:creationId xmlns:a16="http://schemas.microsoft.com/office/drawing/2014/main" id="{00000000-0008-0000-0300-000077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400" name="Text Box 82">
          <a:extLst>
            <a:ext uri="{FF2B5EF4-FFF2-40B4-BE49-F238E27FC236}">
              <a16:creationId xmlns:a16="http://schemas.microsoft.com/office/drawing/2014/main" id="{00000000-0008-0000-0300-000078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401" name="Text Box 83">
          <a:extLst>
            <a:ext uri="{FF2B5EF4-FFF2-40B4-BE49-F238E27FC236}">
              <a16:creationId xmlns:a16="http://schemas.microsoft.com/office/drawing/2014/main" id="{00000000-0008-0000-0300-000079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402" name="Text Box 84">
          <a:extLst>
            <a:ext uri="{FF2B5EF4-FFF2-40B4-BE49-F238E27FC236}">
              <a16:creationId xmlns:a16="http://schemas.microsoft.com/office/drawing/2014/main" id="{00000000-0008-0000-0300-00007A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403" name="Text Box 85">
          <a:extLst>
            <a:ext uri="{FF2B5EF4-FFF2-40B4-BE49-F238E27FC236}">
              <a16:creationId xmlns:a16="http://schemas.microsoft.com/office/drawing/2014/main" id="{00000000-0008-0000-0300-00007B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404" name="Text Box 86">
          <a:extLst>
            <a:ext uri="{FF2B5EF4-FFF2-40B4-BE49-F238E27FC236}">
              <a16:creationId xmlns:a16="http://schemas.microsoft.com/office/drawing/2014/main" id="{00000000-0008-0000-0300-00007C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405" name="Text Box 87">
          <a:extLst>
            <a:ext uri="{FF2B5EF4-FFF2-40B4-BE49-F238E27FC236}">
              <a16:creationId xmlns:a16="http://schemas.microsoft.com/office/drawing/2014/main" id="{00000000-0008-0000-0300-00007D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4</xdr:row>
      <xdr:rowOff>0</xdr:rowOff>
    </xdr:from>
    <xdr:to>
      <xdr:col>29</xdr:col>
      <xdr:colOff>85725</xdr:colOff>
      <xdr:row>4</xdr:row>
      <xdr:rowOff>142875</xdr:rowOff>
    </xdr:to>
    <xdr:sp macro="" textlink="">
      <xdr:nvSpPr>
        <xdr:cNvPr id="1406" name="Text Box 88">
          <a:extLst>
            <a:ext uri="{FF2B5EF4-FFF2-40B4-BE49-F238E27FC236}">
              <a16:creationId xmlns:a16="http://schemas.microsoft.com/office/drawing/2014/main" id="{00000000-0008-0000-0300-00007E050000}"/>
            </a:ext>
          </a:extLst>
        </xdr:cNvPr>
        <xdr:cNvSpPr txBox="1">
          <a:spLocks noChangeArrowheads="1"/>
        </xdr:cNvSpPr>
      </xdr:nvSpPr>
      <xdr:spPr bwMode="auto">
        <a:xfrm>
          <a:off x="29117925"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07" name="Texto 17">
          <a:extLst>
            <a:ext uri="{FF2B5EF4-FFF2-40B4-BE49-F238E27FC236}">
              <a16:creationId xmlns:a16="http://schemas.microsoft.com/office/drawing/2014/main" id="{00000000-0008-0000-0300-00007F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08" name="Text Box 32">
          <a:extLst>
            <a:ext uri="{FF2B5EF4-FFF2-40B4-BE49-F238E27FC236}">
              <a16:creationId xmlns:a16="http://schemas.microsoft.com/office/drawing/2014/main" id="{00000000-0008-0000-0300-000080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09" name="Text Box 33">
          <a:extLst>
            <a:ext uri="{FF2B5EF4-FFF2-40B4-BE49-F238E27FC236}">
              <a16:creationId xmlns:a16="http://schemas.microsoft.com/office/drawing/2014/main" id="{00000000-0008-0000-0300-000081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10" name="Text Box 34">
          <a:extLst>
            <a:ext uri="{FF2B5EF4-FFF2-40B4-BE49-F238E27FC236}">
              <a16:creationId xmlns:a16="http://schemas.microsoft.com/office/drawing/2014/main" id="{00000000-0008-0000-0300-000082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11" name="Text Box 35">
          <a:extLst>
            <a:ext uri="{FF2B5EF4-FFF2-40B4-BE49-F238E27FC236}">
              <a16:creationId xmlns:a16="http://schemas.microsoft.com/office/drawing/2014/main" id="{00000000-0008-0000-0300-000083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12" name="Text Box 36">
          <a:extLst>
            <a:ext uri="{FF2B5EF4-FFF2-40B4-BE49-F238E27FC236}">
              <a16:creationId xmlns:a16="http://schemas.microsoft.com/office/drawing/2014/main" id="{00000000-0008-0000-0300-000084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13" name="Text Box 37">
          <a:extLst>
            <a:ext uri="{FF2B5EF4-FFF2-40B4-BE49-F238E27FC236}">
              <a16:creationId xmlns:a16="http://schemas.microsoft.com/office/drawing/2014/main" id="{00000000-0008-0000-0300-000085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14" name="Text Box 38">
          <a:extLst>
            <a:ext uri="{FF2B5EF4-FFF2-40B4-BE49-F238E27FC236}">
              <a16:creationId xmlns:a16="http://schemas.microsoft.com/office/drawing/2014/main" id="{00000000-0008-0000-0300-000086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15" name="Text Box 39">
          <a:extLst>
            <a:ext uri="{FF2B5EF4-FFF2-40B4-BE49-F238E27FC236}">
              <a16:creationId xmlns:a16="http://schemas.microsoft.com/office/drawing/2014/main" id="{00000000-0008-0000-0300-000087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16" name="Text Box 40">
          <a:extLst>
            <a:ext uri="{FF2B5EF4-FFF2-40B4-BE49-F238E27FC236}">
              <a16:creationId xmlns:a16="http://schemas.microsoft.com/office/drawing/2014/main" id="{00000000-0008-0000-0300-000088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17" name="Text Box 41">
          <a:extLst>
            <a:ext uri="{FF2B5EF4-FFF2-40B4-BE49-F238E27FC236}">
              <a16:creationId xmlns:a16="http://schemas.microsoft.com/office/drawing/2014/main" id="{00000000-0008-0000-0300-000089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18" name="Text Box 42">
          <a:extLst>
            <a:ext uri="{FF2B5EF4-FFF2-40B4-BE49-F238E27FC236}">
              <a16:creationId xmlns:a16="http://schemas.microsoft.com/office/drawing/2014/main" id="{00000000-0008-0000-0300-00008A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19" name="Text Box 43">
          <a:extLst>
            <a:ext uri="{FF2B5EF4-FFF2-40B4-BE49-F238E27FC236}">
              <a16:creationId xmlns:a16="http://schemas.microsoft.com/office/drawing/2014/main" id="{00000000-0008-0000-0300-00008B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20" name="Text Box 44">
          <a:extLst>
            <a:ext uri="{FF2B5EF4-FFF2-40B4-BE49-F238E27FC236}">
              <a16:creationId xmlns:a16="http://schemas.microsoft.com/office/drawing/2014/main" id="{00000000-0008-0000-0300-00008C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21" name="Text Box 45">
          <a:extLst>
            <a:ext uri="{FF2B5EF4-FFF2-40B4-BE49-F238E27FC236}">
              <a16:creationId xmlns:a16="http://schemas.microsoft.com/office/drawing/2014/main" id="{00000000-0008-0000-0300-00008D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22" name="Texto 17">
          <a:extLst>
            <a:ext uri="{FF2B5EF4-FFF2-40B4-BE49-F238E27FC236}">
              <a16:creationId xmlns:a16="http://schemas.microsoft.com/office/drawing/2014/main" id="{00000000-0008-0000-0300-00008E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23" name="Text Box 75">
          <a:extLst>
            <a:ext uri="{FF2B5EF4-FFF2-40B4-BE49-F238E27FC236}">
              <a16:creationId xmlns:a16="http://schemas.microsoft.com/office/drawing/2014/main" id="{00000000-0008-0000-0300-00008F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24" name="Text Box 76">
          <a:extLst>
            <a:ext uri="{FF2B5EF4-FFF2-40B4-BE49-F238E27FC236}">
              <a16:creationId xmlns:a16="http://schemas.microsoft.com/office/drawing/2014/main" id="{00000000-0008-0000-0300-000090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25" name="Text Box 77">
          <a:extLst>
            <a:ext uri="{FF2B5EF4-FFF2-40B4-BE49-F238E27FC236}">
              <a16:creationId xmlns:a16="http://schemas.microsoft.com/office/drawing/2014/main" id="{00000000-0008-0000-0300-000091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26" name="Text Box 78">
          <a:extLst>
            <a:ext uri="{FF2B5EF4-FFF2-40B4-BE49-F238E27FC236}">
              <a16:creationId xmlns:a16="http://schemas.microsoft.com/office/drawing/2014/main" id="{00000000-0008-0000-0300-000092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27" name="Text Box 79">
          <a:extLst>
            <a:ext uri="{FF2B5EF4-FFF2-40B4-BE49-F238E27FC236}">
              <a16:creationId xmlns:a16="http://schemas.microsoft.com/office/drawing/2014/main" id="{00000000-0008-0000-0300-000093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28" name="Text Box 80">
          <a:extLst>
            <a:ext uri="{FF2B5EF4-FFF2-40B4-BE49-F238E27FC236}">
              <a16:creationId xmlns:a16="http://schemas.microsoft.com/office/drawing/2014/main" id="{00000000-0008-0000-0300-000094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29" name="Text Box 81">
          <a:extLst>
            <a:ext uri="{FF2B5EF4-FFF2-40B4-BE49-F238E27FC236}">
              <a16:creationId xmlns:a16="http://schemas.microsoft.com/office/drawing/2014/main" id="{00000000-0008-0000-0300-000095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30" name="Text Box 82">
          <a:extLst>
            <a:ext uri="{FF2B5EF4-FFF2-40B4-BE49-F238E27FC236}">
              <a16:creationId xmlns:a16="http://schemas.microsoft.com/office/drawing/2014/main" id="{00000000-0008-0000-0300-000096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31" name="Text Box 83">
          <a:extLst>
            <a:ext uri="{FF2B5EF4-FFF2-40B4-BE49-F238E27FC236}">
              <a16:creationId xmlns:a16="http://schemas.microsoft.com/office/drawing/2014/main" id="{00000000-0008-0000-0300-000097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32" name="Text Box 84">
          <a:extLst>
            <a:ext uri="{FF2B5EF4-FFF2-40B4-BE49-F238E27FC236}">
              <a16:creationId xmlns:a16="http://schemas.microsoft.com/office/drawing/2014/main" id="{00000000-0008-0000-0300-000098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33" name="Text Box 85">
          <a:extLst>
            <a:ext uri="{FF2B5EF4-FFF2-40B4-BE49-F238E27FC236}">
              <a16:creationId xmlns:a16="http://schemas.microsoft.com/office/drawing/2014/main" id="{00000000-0008-0000-0300-000099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34" name="Text Box 86">
          <a:extLst>
            <a:ext uri="{FF2B5EF4-FFF2-40B4-BE49-F238E27FC236}">
              <a16:creationId xmlns:a16="http://schemas.microsoft.com/office/drawing/2014/main" id="{00000000-0008-0000-0300-00009A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35" name="Text Box 87">
          <a:extLst>
            <a:ext uri="{FF2B5EF4-FFF2-40B4-BE49-F238E27FC236}">
              <a16:creationId xmlns:a16="http://schemas.microsoft.com/office/drawing/2014/main" id="{00000000-0008-0000-0300-00009B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36" name="Text Box 88">
          <a:extLst>
            <a:ext uri="{FF2B5EF4-FFF2-40B4-BE49-F238E27FC236}">
              <a16:creationId xmlns:a16="http://schemas.microsoft.com/office/drawing/2014/main" id="{00000000-0008-0000-0300-00009C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37" name="Texto 17">
          <a:extLst>
            <a:ext uri="{FF2B5EF4-FFF2-40B4-BE49-F238E27FC236}">
              <a16:creationId xmlns:a16="http://schemas.microsoft.com/office/drawing/2014/main" id="{00000000-0008-0000-0300-00009D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38" name="Text Box 32">
          <a:extLst>
            <a:ext uri="{FF2B5EF4-FFF2-40B4-BE49-F238E27FC236}">
              <a16:creationId xmlns:a16="http://schemas.microsoft.com/office/drawing/2014/main" id="{00000000-0008-0000-0300-00009E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39" name="Text Box 33">
          <a:extLst>
            <a:ext uri="{FF2B5EF4-FFF2-40B4-BE49-F238E27FC236}">
              <a16:creationId xmlns:a16="http://schemas.microsoft.com/office/drawing/2014/main" id="{00000000-0008-0000-0300-00009F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40" name="Text Box 34">
          <a:extLst>
            <a:ext uri="{FF2B5EF4-FFF2-40B4-BE49-F238E27FC236}">
              <a16:creationId xmlns:a16="http://schemas.microsoft.com/office/drawing/2014/main" id="{00000000-0008-0000-0300-0000A0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41" name="Text Box 35">
          <a:extLst>
            <a:ext uri="{FF2B5EF4-FFF2-40B4-BE49-F238E27FC236}">
              <a16:creationId xmlns:a16="http://schemas.microsoft.com/office/drawing/2014/main" id="{00000000-0008-0000-0300-0000A1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42" name="Text Box 36">
          <a:extLst>
            <a:ext uri="{FF2B5EF4-FFF2-40B4-BE49-F238E27FC236}">
              <a16:creationId xmlns:a16="http://schemas.microsoft.com/office/drawing/2014/main" id="{00000000-0008-0000-0300-0000A2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43" name="Text Box 37">
          <a:extLst>
            <a:ext uri="{FF2B5EF4-FFF2-40B4-BE49-F238E27FC236}">
              <a16:creationId xmlns:a16="http://schemas.microsoft.com/office/drawing/2014/main" id="{00000000-0008-0000-0300-0000A3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44" name="Text Box 38">
          <a:extLst>
            <a:ext uri="{FF2B5EF4-FFF2-40B4-BE49-F238E27FC236}">
              <a16:creationId xmlns:a16="http://schemas.microsoft.com/office/drawing/2014/main" id="{00000000-0008-0000-0300-0000A4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45" name="Text Box 39">
          <a:extLst>
            <a:ext uri="{FF2B5EF4-FFF2-40B4-BE49-F238E27FC236}">
              <a16:creationId xmlns:a16="http://schemas.microsoft.com/office/drawing/2014/main" id="{00000000-0008-0000-0300-0000A5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46" name="Text Box 40">
          <a:extLst>
            <a:ext uri="{FF2B5EF4-FFF2-40B4-BE49-F238E27FC236}">
              <a16:creationId xmlns:a16="http://schemas.microsoft.com/office/drawing/2014/main" id="{00000000-0008-0000-0300-0000A6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47" name="Text Box 41">
          <a:extLst>
            <a:ext uri="{FF2B5EF4-FFF2-40B4-BE49-F238E27FC236}">
              <a16:creationId xmlns:a16="http://schemas.microsoft.com/office/drawing/2014/main" id="{00000000-0008-0000-0300-0000A7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48" name="Text Box 42">
          <a:extLst>
            <a:ext uri="{FF2B5EF4-FFF2-40B4-BE49-F238E27FC236}">
              <a16:creationId xmlns:a16="http://schemas.microsoft.com/office/drawing/2014/main" id="{00000000-0008-0000-0300-0000A8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49" name="Text Box 43">
          <a:extLst>
            <a:ext uri="{FF2B5EF4-FFF2-40B4-BE49-F238E27FC236}">
              <a16:creationId xmlns:a16="http://schemas.microsoft.com/office/drawing/2014/main" id="{00000000-0008-0000-0300-0000A9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50" name="Text Box 44">
          <a:extLst>
            <a:ext uri="{FF2B5EF4-FFF2-40B4-BE49-F238E27FC236}">
              <a16:creationId xmlns:a16="http://schemas.microsoft.com/office/drawing/2014/main" id="{00000000-0008-0000-0300-0000AA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51" name="Text Box 45">
          <a:extLst>
            <a:ext uri="{FF2B5EF4-FFF2-40B4-BE49-F238E27FC236}">
              <a16:creationId xmlns:a16="http://schemas.microsoft.com/office/drawing/2014/main" id="{00000000-0008-0000-0300-0000AB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52" name="Texto 17">
          <a:extLst>
            <a:ext uri="{FF2B5EF4-FFF2-40B4-BE49-F238E27FC236}">
              <a16:creationId xmlns:a16="http://schemas.microsoft.com/office/drawing/2014/main" id="{00000000-0008-0000-0300-0000AC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53" name="Text Box 75">
          <a:extLst>
            <a:ext uri="{FF2B5EF4-FFF2-40B4-BE49-F238E27FC236}">
              <a16:creationId xmlns:a16="http://schemas.microsoft.com/office/drawing/2014/main" id="{00000000-0008-0000-0300-0000AD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54" name="Text Box 76">
          <a:extLst>
            <a:ext uri="{FF2B5EF4-FFF2-40B4-BE49-F238E27FC236}">
              <a16:creationId xmlns:a16="http://schemas.microsoft.com/office/drawing/2014/main" id="{00000000-0008-0000-0300-0000AE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55" name="Text Box 77">
          <a:extLst>
            <a:ext uri="{FF2B5EF4-FFF2-40B4-BE49-F238E27FC236}">
              <a16:creationId xmlns:a16="http://schemas.microsoft.com/office/drawing/2014/main" id="{00000000-0008-0000-0300-0000AF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56" name="Text Box 78">
          <a:extLst>
            <a:ext uri="{FF2B5EF4-FFF2-40B4-BE49-F238E27FC236}">
              <a16:creationId xmlns:a16="http://schemas.microsoft.com/office/drawing/2014/main" id="{00000000-0008-0000-0300-0000B0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57" name="Text Box 79">
          <a:extLst>
            <a:ext uri="{FF2B5EF4-FFF2-40B4-BE49-F238E27FC236}">
              <a16:creationId xmlns:a16="http://schemas.microsoft.com/office/drawing/2014/main" id="{00000000-0008-0000-0300-0000B1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58" name="Text Box 80">
          <a:extLst>
            <a:ext uri="{FF2B5EF4-FFF2-40B4-BE49-F238E27FC236}">
              <a16:creationId xmlns:a16="http://schemas.microsoft.com/office/drawing/2014/main" id="{00000000-0008-0000-0300-0000B2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59" name="Text Box 81">
          <a:extLst>
            <a:ext uri="{FF2B5EF4-FFF2-40B4-BE49-F238E27FC236}">
              <a16:creationId xmlns:a16="http://schemas.microsoft.com/office/drawing/2014/main" id="{00000000-0008-0000-0300-0000B3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60" name="Text Box 82">
          <a:extLst>
            <a:ext uri="{FF2B5EF4-FFF2-40B4-BE49-F238E27FC236}">
              <a16:creationId xmlns:a16="http://schemas.microsoft.com/office/drawing/2014/main" id="{00000000-0008-0000-0300-0000B4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61" name="Text Box 83">
          <a:extLst>
            <a:ext uri="{FF2B5EF4-FFF2-40B4-BE49-F238E27FC236}">
              <a16:creationId xmlns:a16="http://schemas.microsoft.com/office/drawing/2014/main" id="{00000000-0008-0000-0300-0000B5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62" name="Text Box 84">
          <a:extLst>
            <a:ext uri="{FF2B5EF4-FFF2-40B4-BE49-F238E27FC236}">
              <a16:creationId xmlns:a16="http://schemas.microsoft.com/office/drawing/2014/main" id="{00000000-0008-0000-0300-0000B6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63" name="Text Box 85">
          <a:extLst>
            <a:ext uri="{FF2B5EF4-FFF2-40B4-BE49-F238E27FC236}">
              <a16:creationId xmlns:a16="http://schemas.microsoft.com/office/drawing/2014/main" id="{00000000-0008-0000-0300-0000B7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64" name="Text Box 86">
          <a:extLst>
            <a:ext uri="{FF2B5EF4-FFF2-40B4-BE49-F238E27FC236}">
              <a16:creationId xmlns:a16="http://schemas.microsoft.com/office/drawing/2014/main" id="{00000000-0008-0000-0300-0000B8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65" name="Text Box 87">
          <a:extLst>
            <a:ext uri="{FF2B5EF4-FFF2-40B4-BE49-F238E27FC236}">
              <a16:creationId xmlns:a16="http://schemas.microsoft.com/office/drawing/2014/main" id="{00000000-0008-0000-0300-0000B9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66" name="Text Box 88">
          <a:extLst>
            <a:ext uri="{FF2B5EF4-FFF2-40B4-BE49-F238E27FC236}">
              <a16:creationId xmlns:a16="http://schemas.microsoft.com/office/drawing/2014/main" id="{00000000-0008-0000-0300-0000BA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67" name="Texto 17">
          <a:extLst>
            <a:ext uri="{FF2B5EF4-FFF2-40B4-BE49-F238E27FC236}">
              <a16:creationId xmlns:a16="http://schemas.microsoft.com/office/drawing/2014/main" id="{00000000-0008-0000-0300-0000BB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68" name="Text Box 32">
          <a:extLst>
            <a:ext uri="{FF2B5EF4-FFF2-40B4-BE49-F238E27FC236}">
              <a16:creationId xmlns:a16="http://schemas.microsoft.com/office/drawing/2014/main" id="{00000000-0008-0000-0300-0000BC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69" name="Text Box 33">
          <a:extLst>
            <a:ext uri="{FF2B5EF4-FFF2-40B4-BE49-F238E27FC236}">
              <a16:creationId xmlns:a16="http://schemas.microsoft.com/office/drawing/2014/main" id="{00000000-0008-0000-0300-0000BD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70" name="Text Box 34">
          <a:extLst>
            <a:ext uri="{FF2B5EF4-FFF2-40B4-BE49-F238E27FC236}">
              <a16:creationId xmlns:a16="http://schemas.microsoft.com/office/drawing/2014/main" id="{00000000-0008-0000-0300-0000BE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71" name="Text Box 35">
          <a:extLst>
            <a:ext uri="{FF2B5EF4-FFF2-40B4-BE49-F238E27FC236}">
              <a16:creationId xmlns:a16="http://schemas.microsoft.com/office/drawing/2014/main" id="{00000000-0008-0000-0300-0000BF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72" name="Text Box 36">
          <a:extLst>
            <a:ext uri="{FF2B5EF4-FFF2-40B4-BE49-F238E27FC236}">
              <a16:creationId xmlns:a16="http://schemas.microsoft.com/office/drawing/2014/main" id="{00000000-0008-0000-0300-0000C0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73" name="Text Box 37">
          <a:extLst>
            <a:ext uri="{FF2B5EF4-FFF2-40B4-BE49-F238E27FC236}">
              <a16:creationId xmlns:a16="http://schemas.microsoft.com/office/drawing/2014/main" id="{00000000-0008-0000-0300-0000C1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74" name="Text Box 38">
          <a:extLst>
            <a:ext uri="{FF2B5EF4-FFF2-40B4-BE49-F238E27FC236}">
              <a16:creationId xmlns:a16="http://schemas.microsoft.com/office/drawing/2014/main" id="{00000000-0008-0000-0300-0000C2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75" name="Text Box 39">
          <a:extLst>
            <a:ext uri="{FF2B5EF4-FFF2-40B4-BE49-F238E27FC236}">
              <a16:creationId xmlns:a16="http://schemas.microsoft.com/office/drawing/2014/main" id="{00000000-0008-0000-0300-0000C3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76" name="Text Box 40">
          <a:extLst>
            <a:ext uri="{FF2B5EF4-FFF2-40B4-BE49-F238E27FC236}">
              <a16:creationId xmlns:a16="http://schemas.microsoft.com/office/drawing/2014/main" id="{00000000-0008-0000-0300-0000C4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77" name="Text Box 41">
          <a:extLst>
            <a:ext uri="{FF2B5EF4-FFF2-40B4-BE49-F238E27FC236}">
              <a16:creationId xmlns:a16="http://schemas.microsoft.com/office/drawing/2014/main" id="{00000000-0008-0000-0300-0000C5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78" name="Text Box 42">
          <a:extLst>
            <a:ext uri="{FF2B5EF4-FFF2-40B4-BE49-F238E27FC236}">
              <a16:creationId xmlns:a16="http://schemas.microsoft.com/office/drawing/2014/main" id="{00000000-0008-0000-0300-0000C6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79" name="Text Box 43">
          <a:extLst>
            <a:ext uri="{FF2B5EF4-FFF2-40B4-BE49-F238E27FC236}">
              <a16:creationId xmlns:a16="http://schemas.microsoft.com/office/drawing/2014/main" id="{00000000-0008-0000-0300-0000C7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80" name="Text Box 44">
          <a:extLst>
            <a:ext uri="{FF2B5EF4-FFF2-40B4-BE49-F238E27FC236}">
              <a16:creationId xmlns:a16="http://schemas.microsoft.com/office/drawing/2014/main" id="{00000000-0008-0000-0300-0000C8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81" name="Text Box 45">
          <a:extLst>
            <a:ext uri="{FF2B5EF4-FFF2-40B4-BE49-F238E27FC236}">
              <a16:creationId xmlns:a16="http://schemas.microsoft.com/office/drawing/2014/main" id="{00000000-0008-0000-0300-0000C9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82" name="Texto 17">
          <a:extLst>
            <a:ext uri="{FF2B5EF4-FFF2-40B4-BE49-F238E27FC236}">
              <a16:creationId xmlns:a16="http://schemas.microsoft.com/office/drawing/2014/main" id="{00000000-0008-0000-0300-0000CA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83" name="Text Box 75">
          <a:extLst>
            <a:ext uri="{FF2B5EF4-FFF2-40B4-BE49-F238E27FC236}">
              <a16:creationId xmlns:a16="http://schemas.microsoft.com/office/drawing/2014/main" id="{00000000-0008-0000-0300-0000CB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84" name="Text Box 76">
          <a:extLst>
            <a:ext uri="{FF2B5EF4-FFF2-40B4-BE49-F238E27FC236}">
              <a16:creationId xmlns:a16="http://schemas.microsoft.com/office/drawing/2014/main" id="{00000000-0008-0000-0300-0000CC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85" name="Text Box 77">
          <a:extLst>
            <a:ext uri="{FF2B5EF4-FFF2-40B4-BE49-F238E27FC236}">
              <a16:creationId xmlns:a16="http://schemas.microsoft.com/office/drawing/2014/main" id="{00000000-0008-0000-0300-0000CD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86" name="Text Box 78">
          <a:extLst>
            <a:ext uri="{FF2B5EF4-FFF2-40B4-BE49-F238E27FC236}">
              <a16:creationId xmlns:a16="http://schemas.microsoft.com/office/drawing/2014/main" id="{00000000-0008-0000-0300-0000CE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87" name="Text Box 79">
          <a:extLst>
            <a:ext uri="{FF2B5EF4-FFF2-40B4-BE49-F238E27FC236}">
              <a16:creationId xmlns:a16="http://schemas.microsoft.com/office/drawing/2014/main" id="{00000000-0008-0000-0300-0000CF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88" name="Text Box 80">
          <a:extLst>
            <a:ext uri="{FF2B5EF4-FFF2-40B4-BE49-F238E27FC236}">
              <a16:creationId xmlns:a16="http://schemas.microsoft.com/office/drawing/2014/main" id="{00000000-0008-0000-0300-0000D0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89" name="Text Box 81">
          <a:extLst>
            <a:ext uri="{FF2B5EF4-FFF2-40B4-BE49-F238E27FC236}">
              <a16:creationId xmlns:a16="http://schemas.microsoft.com/office/drawing/2014/main" id="{00000000-0008-0000-0300-0000D1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90" name="Text Box 82">
          <a:extLst>
            <a:ext uri="{FF2B5EF4-FFF2-40B4-BE49-F238E27FC236}">
              <a16:creationId xmlns:a16="http://schemas.microsoft.com/office/drawing/2014/main" id="{00000000-0008-0000-0300-0000D2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91" name="Text Box 83">
          <a:extLst>
            <a:ext uri="{FF2B5EF4-FFF2-40B4-BE49-F238E27FC236}">
              <a16:creationId xmlns:a16="http://schemas.microsoft.com/office/drawing/2014/main" id="{00000000-0008-0000-0300-0000D3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92" name="Text Box 84">
          <a:extLst>
            <a:ext uri="{FF2B5EF4-FFF2-40B4-BE49-F238E27FC236}">
              <a16:creationId xmlns:a16="http://schemas.microsoft.com/office/drawing/2014/main" id="{00000000-0008-0000-0300-0000D4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93" name="Text Box 85">
          <a:extLst>
            <a:ext uri="{FF2B5EF4-FFF2-40B4-BE49-F238E27FC236}">
              <a16:creationId xmlns:a16="http://schemas.microsoft.com/office/drawing/2014/main" id="{00000000-0008-0000-0300-0000D5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94" name="Text Box 86">
          <a:extLst>
            <a:ext uri="{FF2B5EF4-FFF2-40B4-BE49-F238E27FC236}">
              <a16:creationId xmlns:a16="http://schemas.microsoft.com/office/drawing/2014/main" id="{00000000-0008-0000-0300-0000D6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95" name="Text Box 87">
          <a:extLst>
            <a:ext uri="{FF2B5EF4-FFF2-40B4-BE49-F238E27FC236}">
              <a16:creationId xmlns:a16="http://schemas.microsoft.com/office/drawing/2014/main" id="{00000000-0008-0000-0300-0000D7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496" name="Text Box 88">
          <a:extLst>
            <a:ext uri="{FF2B5EF4-FFF2-40B4-BE49-F238E27FC236}">
              <a16:creationId xmlns:a16="http://schemas.microsoft.com/office/drawing/2014/main" id="{00000000-0008-0000-0300-0000D8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97" name="Texto 17">
          <a:extLst>
            <a:ext uri="{FF2B5EF4-FFF2-40B4-BE49-F238E27FC236}">
              <a16:creationId xmlns:a16="http://schemas.microsoft.com/office/drawing/2014/main" id="{00000000-0008-0000-0300-0000D9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98" name="Text Box 32">
          <a:extLst>
            <a:ext uri="{FF2B5EF4-FFF2-40B4-BE49-F238E27FC236}">
              <a16:creationId xmlns:a16="http://schemas.microsoft.com/office/drawing/2014/main" id="{00000000-0008-0000-0300-0000DA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499" name="Text Box 33">
          <a:extLst>
            <a:ext uri="{FF2B5EF4-FFF2-40B4-BE49-F238E27FC236}">
              <a16:creationId xmlns:a16="http://schemas.microsoft.com/office/drawing/2014/main" id="{00000000-0008-0000-0300-0000DB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00" name="Text Box 34">
          <a:extLst>
            <a:ext uri="{FF2B5EF4-FFF2-40B4-BE49-F238E27FC236}">
              <a16:creationId xmlns:a16="http://schemas.microsoft.com/office/drawing/2014/main" id="{00000000-0008-0000-0300-0000DC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01" name="Text Box 35">
          <a:extLst>
            <a:ext uri="{FF2B5EF4-FFF2-40B4-BE49-F238E27FC236}">
              <a16:creationId xmlns:a16="http://schemas.microsoft.com/office/drawing/2014/main" id="{00000000-0008-0000-0300-0000DD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02" name="Text Box 36">
          <a:extLst>
            <a:ext uri="{FF2B5EF4-FFF2-40B4-BE49-F238E27FC236}">
              <a16:creationId xmlns:a16="http://schemas.microsoft.com/office/drawing/2014/main" id="{00000000-0008-0000-0300-0000DE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03" name="Text Box 37">
          <a:extLst>
            <a:ext uri="{FF2B5EF4-FFF2-40B4-BE49-F238E27FC236}">
              <a16:creationId xmlns:a16="http://schemas.microsoft.com/office/drawing/2014/main" id="{00000000-0008-0000-0300-0000DF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04" name="Text Box 38">
          <a:extLst>
            <a:ext uri="{FF2B5EF4-FFF2-40B4-BE49-F238E27FC236}">
              <a16:creationId xmlns:a16="http://schemas.microsoft.com/office/drawing/2014/main" id="{00000000-0008-0000-0300-0000E0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05" name="Text Box 39">
          <a:extLst>
            <a:ext uri="{FF2B5EF4-FFF2-40B4-BE49-F238E27FC236}">
              <a16:creationId xmlns:a16="http://schemas.microsoft.com/office/drawing/2014/main" id="{00000000-0008-0000-0300-0000E1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06" name="Text Box 40">
          <a:extLst>
            <a:ext uri="{FF2B5EF4-FFF2-40B4-BE49-F238E27FC236}">
              <a16:creationId xmlns:a16="http://schemas.microsoft.com/office/drawing/2014/main" id="{00000000-0008-0000-0300-0000E2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07" name="Text Box 41">
          <a:extLst>
            <a:ext uri="{FF2B5EF4-FFF2-40B4-BE49-F238E27FC236}">
              <a16:creationId xmlns:a16="http://schemas.microsoft.com/office/drawing/2014/main" id="{00000000-0008-0000-0300-0000E3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08" name="Text Box 42">
          <a:extLst>
            <a:ext uri="{FF2B5EF4-FFF2-40B4-BE49-F238E27FC236}">
              <a16:creationId xmlns:a16="http://schemas.microsoft.com/office/drawing/2014/main" id="{00000000-0008-0000-0300-0000E4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09" name="Text Box 43">
          <a:extLst>
            <a:ext uri="{FF2B5EF4-FFF2-40B4-BE49-F238E27FC236}">
              <a16:creationId xmlns:a16="http://schemas.microsoft.com/office/drawing/2014/main" id="{00000000-0008-0000-0300-0000E5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10" name="Text Box 44">
          <a:extLst>
            <a:ext uri="{FF2B5EF4-FFF2-40B4-BE49-F238E27FC236}">
              <a16:creationId xmlns:a16="http://schemas.microsoft.com/office/drawing/2014/main" id="{00000000-0008-0000-0300-0000E6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11" name="Text Box 45">
          <a:extLst>
            <a:ext uri="{FF2B5EF4-FFF2-40B4-BE49-F238E27FC236}">
              <a16:creationId xmlns:a16="http://schemas.microsoft.com/office/drawing/2014/main" id="{00000000-0008-0000-0300-0000E7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12" name="Texto 17">
          <a:extLst>
            <a:ext uri="{FF2B5EF4-FFF2-40B4-BE49-F238E27FC236}">
              <a16:creationId xmlns:a16="http://schemas.microsoft.com/office/drawing/2014/main" id="{00000000-0008-0000-0300-0000E8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13" name="Text Box 75">
          <a:extLst>
            <a:ext uri="{FF2B5EF4-FFF2-40B4-BE49-F238E27FC236}">
              <a16:creationId xmlns:a16="http://schemas.microsoft.com/office/drawing/2014/main" id="{00000000-0008-0000-0300-0000E9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14" name="Text Box 76">
          <a:extLst>
            <a:ext uri="{FF2B5EF4-FFF2-40B4-BE49-F238E27FC236}">
              <a16:creationId xmlns:a16="http://schemas.microsoft.com/office/drawing/2014/main" id="{00000000-0008-0000-0300-0000EA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15" name="Text Box 77">
          <a:extLst>
            <a:ext uri="{FF2B5EF4-FFF2-40B4-BE49-F238E27FC236}">
              <a16:creationId xmlns:a16="http://schemas.microsoft.com/office/drawing/2014/main" id="{00000000-0008-0000-0300-0000EB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16" name="Text Box 78">
          <a:extLst>
            <a:ext uri="{FF2B5EF4-FFF2-40B4-BE49-F238E27FC236}">
              <a16:creationId xmlns:a16="http://schemas.microsoft.com/office/drawing/2014/main" id="{00000000-0008-0000-0300-0000EC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17" name="Text Box 79">
          <a:extLst>
            <a:ext uri="{FF2B5EF4-FFF2-40B4-BE49-F238E27FC236}">
              <a16:creationId xmlns:a16="http://schemas.microsoft.com/office/drawing/2014/main" id="{00000000-0008-0000-0300-0000ED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18" name="Text Box 80">
          <a:extLst>
            <a:ext uri="{FF2B5EF4-FFF2-40B4-BE49-F238E27FC236}">
              <a16:creationId xmlns:a16="http://schemas.microsoft.com/office/drawing/2014/main" id="{00000000-0008-0000-0300-0000EE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19" name="Text Box 81">
          <a:extLst>
            <a:ext uri="{FF2B5EF4-FFF2-40B4-BE49-F238E27FC236}">
              <a16:creationId xmlns:a16="http://schemas.microsoft.com/office/drawing/2014/main" id="{00000000-0008-0000-0300-0000EF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20" name="Text Box 82">
          <a:extLst>
            <a:ext uri="{FF2B5EF4-FFF2-40B4-BE49-F238E27FC236}">
              <a16:creationId xmlns:a16="http://schemas.microsoft.com/office/drawing/2014/main" id="{00000000-0008-0000-0300-0000F0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21" name="Text Box 83">
          <a:extLst>
            <a:ext uri="{FF2B5EF4-FFF2-40B4-BE49-F238E27FC236}">
              <a16:creationId xmlns:a16="http://schemas.microsoft.com/office/drawing/2014/main" id="{00000000-0008-0000-0300-0000F1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22" name="Text Box 84">
          <a:extLst>
            <a:ext uri="{FF2B5EF4-FFF2-40B4-BE49-F238E27FC236}">
              <a16:creationId xmlns:a16="http://schemas.microsoft.com/office/drawing/2014/main" id="{00000000-0008-0000-0300-0000F2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23" name="Text Box 85">
          <a:extLst>
            <a:ext uri="{FF2B5EF4-FFF2-40B4-BE49-F238E27FC236}">
              <a16:creationId xmlns:a16="http://schemas.microsoft.com/office/drawing/2014/main" id="{00000000-0008-0000-0300-0000F3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24" name="Text Box 86">
          <a:extLst>
            <a:ext uri="{FF2B5EF4-FFF2-40B4-BE49-F238E27FC236}">
              <a16:creationId xmlns:a16="http://schemas.microsoft.com/office/drawing/2014/main" id="{00000000-0008-0000-0300-0000F4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25" name="Text Box 87">
          <a:extLst>
            <a:ext uri="{FF2B5EF4-FFF2-40B4-BE49-F238E27FC236}">
              <a16:creationId xmlns:a16="http://schemas.microsoft.com/office/drawing/2014/main" id="{00000000-0008-0000-0300-0000F5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26" name="Text Box 88">
          <a:extLst>
            <a:ext uri="{FF2B5EF4-FFF2-40B4-BE49-F238E27FC236}">
              <a16:creationId xmlns:a16="http://schemas.microsoft.com/office/drawing/2014/main" id="{00000000-0008-0000-0300-0000F605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27" name="Texto 17">
          <a:extLst>
            <a:ext uri="{FF2B5EF4-FFF2-40B4-BE49-F238E27FC236}">
              <a16:creationId xmlns:a16="http://schemas.microsoft.com/office/drawing/2014/main" id="{00000000-0008-0000-0300-0000F7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28" name="Text Box 32">
          <a:extLst>
            <a:ext uri="{FF2B5EF4-FFF2-40B4-BE49-F238E27FC236}">
              <a16:creationId xmlns:a16="http://schemas.microsoft.com/office/drawing/2014/main" id="{00000000-0008-0000-0300-0000F8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29" name="Text Box 33">
          <a:extLst>
            <a:ext uri="{FF2B5EF4-FFF2-40B4-BE49-F238E27FC236}">
              <a16:creationId xmlns:a16="http://schemas.microsoft.com/office/drawing/2014/main" id="{00000000-0008-0000-0300-0000F9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30" name="Text Box 34">
          <a:extLst>
            <a:ext uri="{FF2B5EF4-FFF2-40B4-BE49-F238E27FC236}">
              <a16:creationId xmlns:a16="http://schemas.microsoft.com/office/drawing/2014/main" id="{00000000-0008-0000-0300-0000FA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31" name="Text Box 35">
          <a:extLst>
            <a:ext uri="{FF2B5EF4-FFF2-40B4-BE49-F238E27FC236}">
              <a16:creationId xmlns:a16="http://schemas.microsoft.com/office/drawing/2014/main" id="{00000000-0008-0000-0300-0000FB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32" name="Text Box 36">
          <a:extLst>
            <a:ext uri="{FF2B5EF4-FFF2-40B4-BE49-F238E27FC236}">
              <a16:creationId xmlns:a16="http://schemas.microsoft.com/office/drawing/2014/main" id="{00000000-0008-0000-0300-0000FC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33" name="Text Box 37">
          <a:extLst>
            <a:ext uri="{FF2B5EF4-FFF2-40B4-BE49-F238E27FC236}">
              <a16:creationId xmlns:a16="http://schemas.microsoft.com/office/drawing/2014/main" id="{00000000-0008-0000-0300-0000FD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34" name="Text Box 38">
          <a:extLst>
            <a:ext uri="{FF2B5EF4-FFF2-40B4-BE49-F238E27FC236}">
              <a16:creationId xmlns:a16="http://schemas.microsoft.com/office/drawing/2014/main" id="{00000000-0008-0000-0300-0000FE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35" name="Text Box 39">
          <a:extLst>
            <a:ext uri="{FF2B5EF4-FFF2-40B4-BE49-F238E27FC236}">
              <a16:creationId xmlns:a16="http://schemas.microsoft.com/office/drawing/2014/main" id="{00000000-0008-0000-0300-0000FF05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36" name="Text Box 40">
          <a:extLst>
            <a:ext uri="{FF2B5EF4-FFF2-40B4-BE49-F238E27FC236}">
              <a16:creationId xmlns:a16="http://schemas.microsoft.com/office/drawing/2014/main" id="{00000000-0008-0000-0300-000000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37" name="Text Box 41">
          <a:extLst>
            <a:ext uri="{FF2B5EF4-FFF2-40B4-BE49-F238E27FC236}">
              <a16:creationId xmlns:a16="http://schemas.microsoft.com/office/drawing/2014/main" id="{00000000-0008-0000-0300-000001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38" name="Text Box 42">
          <a:extLst>
            <a:ext uri="{FF2B5EF4-FFF2-40B4-BE49-F238E27FC236}">
              <a16:creationId xmlns:a16="http://schemas.microsoft.com/office/drawing/2014/main" id="{00000000-0008-0000-0300-000002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39" name="Text Box 43">
          <a:extLst>
            <a:ext uri="{FF2B5EF4-FFF2-40B4-BE49-F238E27FC236}">
              <a16:creationId xmlns:a16="http://schemas.microsoft.com/office/drawing/2014/main" id="{00000000-0008-0000-0300-000003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40" name="Text Box 44">
          <a:extLst>
            <a:ext uri="{FF2B5EF4-FFF2-40B4-BE49-F238E27FC236}">
              <a16:creationId xmlns:a16="http://schemas.microsoft.com/office/drawing/2014/main" id="{00000000-0008-0000-0300-000004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41" name="Text Box 45">
          <a:extLst>
            <a:ext uri="{FF2B5EF4-FFF2-40B4-BE49-F238E27FC236}">
              <a16:creationId xmlns:a16="http://schemas.microsoft.com/office/drawing/2014/main" id="{00000000-0008-0000-0300-000005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42" name="Texto 17">
          <a:extLst>
            <a:ext uri="{FF2B5EF4-FFF2-40B4-BE49-F238E27FC236}">
              <a16:creationId xmlns:a16="http://schemas.microsoft.com/office/drawing/2014/main" id="{00000000-0008-0000-0300-000006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43" name="Text Box 75">
          <a:extLst>
            <a:ext uri="{FF2B5EF4-FFF2-40B4-BE49-F238E27FC236}">
              <a16:creationId xmlns:a16="http://schemas.microsoft.com/office/drawing/2014/main" id="{00000000-0008-0000-0300-000007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44" name="Text Box 76">
          <a:extLst>
            <a:ext uri="{FF2B5EF4-FFF2-40B4-BE49-F238E27FC236}">
              <a16:creationId xmlns:a16="http://schemas.microsoft.com/office/drawing/2014/main" id="{00000000-0008-0000-0300-000008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45" name="Text Box 77">
          <a:extLst>
            <a:ext uri="{FF2B5EF4-FFF2-40B4-BE49-F238E27FC236}">
              <a16:creationId xmlns:a16="http://schemas.microsoft.com/office/drawing/2014/main" id="{00000000-0008-0000-0300-000009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46" name="Text Box 78">
          <a:extLst>
            <a:ext uri="{FF2B5EF4-FFF2-40B4-BE49-F238E27FC236}">
              <a16:creationId xmlns:a16="http://schemas.microsoft.com/office/drawing/2014/main" id="{00000000-0008-0000-0300-00000A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47" name="Text Box 79">
          <a:extLst>
            <a:ext uri="{FF2B5EF4-FFF2-40B4-BE49-F238E27FC236}">
              <a16:creationId xmlns:a16="http://schemas.microsoft.com/office/drawing/2014/main" id="{00000000-0008-0000-0300-00000B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48" name="Text Box 80">
          <a:extLst>
            <a:ext uri="{FF2B5EF4-FFF2-40B4-BE49-F238E27FC236}">
              <a16:creationId xmlns:a16="http://schemas.microsoft.com/office/drawing/2014/main" id="{00000000-0008-0000-0300-00000C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49" name="Text Box 81">
          <a:extLst>
            <a:ext uri="{FF2B5EF4-FFF2-40B4-BE49-F238E27FC236}">
              <a16:creationId xmlns:a16="http://schemas.microsoft.com/office/drawing/2014/main" id="{00000000-0008-0000-0300-00000D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50" name="Text Box 82">
          <a:extLst>
            <a:ext uri="{FF2B5EF4-FFF2-40B4-BE49-F238E27FC236}">
              <a16:creationId xmlns:a16="http://schemas.microsoft.com/office/drawing/2014/main" id="{00000000-0008-0000-0300-00000E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51" name="Text Box 83">
          <a:extLst>
            <a:ext uri="{FF2B5EF4-FFF2-40B4-BE49-F238E27FC236}">
              <a16:creationId xmlns:a16="http://schemas.microsoft.com/office/drawing/2014/main" id="{00000000-0008-0000-0300-00000F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52" name="Text Box 84">
          <a:extLst>
            <a:ext uri="{FF2B5EF4-FFF2-40B4-BE49-F238E27FC236}">
              <a16:creationId xmlns:a16="http://schemas.microsoft.com/office/drawing/2014/main" id="{00000000-0008-0000-0300-000010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53" name="Text Box 85">
          <a:extLst>
            <a:ext uri="{FF2B5EF4-FFF2-40B4-BE49-F238E27FC236}">
              <a16:creationId xmlns:a16="http://schemas.microsoft.com/office/drawing/2014/main" id="{00000000-0008-0000-0300-000011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54" name="Text Box 86">
          <a:extLst>
            <a:ext uri="{FF2B5EF4-FFF2-40B4-BE49-F238E27FC236}">
              <a16:creationId xmlns:a16="http://schemas.microsoft.com/office/drawing/2014/main" id="{00000000-0008-0000-0300-000012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55" name="Text Box 87">
          <a:extLst>
            <a:ext uri="{FF2B5EF4-FFF2-40B4-BE49-F238E27FC236}">
              <a16:creationId xmlns:a16="http://schemas.microsoft.com/office/drawing/2014/main" id="{00000000-0008-0000-0300-000013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56" name="Text Box 88">
          <a:extLst>
            <a:ext uri="{FF2B5EF4-FFF2-40B4-BE49-F238E27FC236}">
              <a16:creationId xmlns:a16="http://schemas.microsoft.com/office/drawing/2014/main" id="{00000000-0008-0000-0300-000014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57" name="Texto 17">
          <a:extLst>
            <a:ext uri="{FF2B5EF4-FFF2-40B4-BE49-F238E27FC236}">
              <a16:creationId xmlns:a16="http://schemas.microsoft.com/office/drawing/2014/main" id="{00000000-0008-0000-0300-000015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58" name="Text Box 32">
          <a:extLst>
            <a:ext uri="{FF2B5EF4-FFF2-40B4-BE49-F238E27FC236}">
              <a16:creationId xmlns:a16="http://schemas.microsoft.com/office/drawing/2014/main" id="{00000000-0008-0000-0300-000016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59" name="Text Box 33">
          <a:extLst>
            <a:ext uri="{FF2B5EF4-FFF2-40B4-BE49-F238E27FC236}">
              <a16:creationId xmlns:a16="http://schemas.microsoft.com/office/drawing/2014/main" id="{00000000-0008-0000-0300-000017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60" name="Text Box 34">
          <a:extLst>
            <a:ext uri="{FF2B5EF4-FFF2-40B4-BE49-F238E27FC236}">
              <a16:creationId xmlns:a16="http://schemas.microsoft.com/office/drawing/2014/main" id="{00000000-0008-0000-0300-000018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61" name="Text Box 35">
          <a:extLst>
            <a:ext uri="{FF2B5EF4-FFF2-40B4-BE49-F238E27FC236}">
              <a16:creationId xmlns:a16="http://schemas.microsoft.com/office/drawing/2014/main" id="{00000000-0008-0000-0300-000019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62" name="Text Box 36">
          <a:extLst>
            <a:ext uri="{FF2B5EF4-FFF2-40B4-BE49-F238E27FC236}">
              <a16:creationId xmlns:a16="http://schemas.microsoft.com/office/drawing/2014/main" id="{00000000-0008-0000-0300-00001A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63" name="Text Box 37">
          <a:extLst>
            <a:ext uri="{FF2B5EF4-FFF2-40B4-BE49-F238E27FC236}">
              <a16:creationId xmlns:a16="http://schemas.microsoft.com/office/drawing/2014/main" id="{00000000-0008-0000-0300-00001B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64" name="Text Box 38">
          <a:extLst>
            <a:ext uri="{FF2B5EF4-FFF2-40B4-BE49-F238E27FC236}">
              <a16:creationId xmlns:a16="http://schemas.microsoft.com/office/drawing/2014/main" id="{00000000-0008-0000-0300-00001C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65" name="Text Box 39">
          <a:extLst>
            <a:ext uri="{FF2B5EF4-FFF2-40B4-BE49-F238E27FC236}">
              <a16:creationId xmlns:a16="http://schemas.microsoft.com/office/drawing/2014/main" id="{00000000-0008-0000-0300-00001D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66" name="Text Box 40">
          <a:extLst>
            <a:ext uri="{FF2B5EF4-FFF2-40B4-BE49-F238E27FC236}">
              <a16:creationId xmlns:a16="http://schemas.microsoft.com/office/drawing/2014/main" id="{00000000-0008-0000-0300-00001E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67" name="Text Box 41">
          <a:extLst>
            <a:ext uri="{FF2B5EF4-FFF2-40B4-BE49-F238E27FC236}">
              <a16:creationId xmlns:a16="http://schemas.microsoft.com/office/drawing/2014/main" id="{00000000-0008-0000-0300-00001F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68" name="Text Box 42">
          <a:extLst>
            <a:ext uri="{FF2B5EF4-FFF2-40B4-BE49-F238E27FC236}">
              <a16:creationId xmlns:a16="http://schemas.microsoft.com/office/drawing/2014/main" id="{00000000-0008-0000-0300-000020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69" name="Text Box 43">
          <a:extLst>
            <a:ext uri="{FF2B5EF4-FFF2-40B4-BE49-F238E27FC236}">
              <a16:creationId xmlns:a16="http://schemas.microsoft.com/office/drawing/2014/main" id="{00000000-0008-0000-0300-000021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70" name="Text Box 44">
          <a:extLst>
            <a:ext uri="{FF2B5EF4-FFF2-40B4-BE49-F238E27FC236}">
              <a16:creationId xmlns:a16="http://schemas.microsoft.com/office/drawing/2014/main" id="{00000000-0008-0000-0300-000022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71" name="Text Box 45">
          <a:extLst>
            <a:ext uri="{FF2B5EF4-FFF2-40B4-BE49-F238E27FC236}">
              <a16:creationId xmlns:a16="http://schemas.microsoft.com/office/drawing/2014/main" id="{00000000-0008-0000-0300-000023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72" name="Texto 17">
          <a:extLst>
            <a:ext uri="{FF2B5EF4-FFF2-40B4-BE49-F238E27FC236}">
              <a16:creationId xmlns:a16="http://schemas.microsoft.com/office/drawing/2014/main" id="{00000000-0008-0000-0300-000024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73" name="Text Box 75">
          <a:extLst>
            <a:ext uri="{FF2B5EF4-FFF2-40B4-BE49-F238E27FC236}">
              <a16:creationId xmlns:a16="http://schemas.microsoft.com/office/drawing/2014/main" id="{00000000-0008-0000-0300-000025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74" name="Text Box 76">
          <a:extLst>
            <a:ext uri="{FF2B5EF4-FFF2-40B4-BE49-F238E27FC236}">
              <a16:creationId xmlns:a16="http://schemas.microsoft.com/office/drawing/2014/main" id="{00000000-0008-0000-0300-000026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75" name="Text Box 77">
          <a:extLst>
            <a:ext uri="{FF2B5EF4-FFF2-40B4-BE49-F238E27FC236}">
              <a16:creationId xmlns:a16="http://schemas.microsoft.com/office/drawing/2014/main" id="{00000000-0008-0000-0300-000027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76" name="Text Box 78">
          <a:extLst>
            <a:ext uri="{FF2B5EF4-FFF2-40B4-BE49-F238E27FC236}">
              <a16:creationId xmlns:a16="http://schemas.microsoft.com/office/drawing/2014/main" id="{00000000-0008-0000-0300-000028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77" name="Text Box 79">
          <a:extLst>
            <a:ext uri="{FF2B5EF4-FFF2-40B4-BE49-F238E27FC236}">
              <a16:creationId xmlns:a16="http://schemas.microsoft.com/office/drawing/2014/main" id="{00000000-0008-0000-0300-000029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78" name="Text Box 80">
          <a:extLst>
            <a:ext uri="{FF2B5EF4-FFF2-40B4-BE49-F238E27FC236}">
              <a16:creationId xmlns:a16="http://schemas.microsoft.com/office/drawing/2014/main" id="{00000000-0008-0000-0300-00002A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79" name="Text Box 81">
          <a:extLst>
            <a:ext uri="{FF2B5EF4-FFF2-40B4-BE49-F238E27FC236}">
              <a16:creationId xmlns:a16="http://schemas.microsoft.com/office/drawing/2014/main" id="{00000000-0008-0000-0300-00002B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80" name="Text Box 82">
          <a:extLst>
            <a:ext uri="{FF2B5EF4-FFF2-40B4-BE49-F238E27FC236}">
              <a16:creationId xmlns:a16="http://schemas.microsoft.com/office/drawing/2014/main" id="{00000000-0008-0000-0300-00002C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81" name="Text Box 83">
          <a:extLst>
            <a:ext uri="{FF2B5EF4-FFF2-40B4-BE49-F238E27FC236}">
              <a16:creationId xmlns:a16="http://schemas.microsoft.com/office/drawing/2014/main" id="{00000000-0008-0000-0300-00002D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82" name="Text Box 84">
          <a:extLst>
            <a:ext uri="{FF2B5EF4-FFF2-40B4-BE49-F238E27FC236}">
              <a16:creationId xmlns:a16="http://schemas.microsoft.com/office/drawing/2014/main" id="{00000000-0008-0000-0300-00002E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83" name="Text Box 85">
          <a:extLst>
            <a:ext uri="{FF2B5EF4-FFF2-40B4-BE49-F238E27FC236}">
              <a16:creationId xmlns:a16="http://schemas.microsoft.com/office/drawing/2014/main" id="{00000000-0008-0000-0300-00002F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84" name="Text Box 86">
          <a:extLst>
            <a:ext uri="{FF2B5EF4-FFF2-40B4-BE49-F238E27FC236}">
              <a16:creationId xmlns:a16="http://schemas.microsoft.com/office/drawing/2014/main" id="{00000000-0008-0000-0300-000030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85" name="Text Box 87">
          <a:extLst>
            <a:ext uri="{FF2B5EF4-FFF2-40B4-BE49-F238E27FC236}">
              <a16:creationId xmlns:a16="http://schemas.microsoft.com/office/drawing/2014/main" id="{00000000-0008-0000-0300-000031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586" name="Text Box 88">
          <a:extLst>
            <a:ext uri="{FF2B5EF4-FFF2-40B4-BE49-F238E27FC236}">
              <a16:creationId xmlns:a16="http://schemas.microsoft.com/office/drawing/2014/main" id="{00000000-0008-0000-0300-000032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87" name="Texto 17">
          <a:extLst>
            <a:ext uri="{FF2B5EF4-FFF2-40B4-BE49-F238E27FC236}">
              <a16:creationId xmlns:a16="http://schemas.microsoft.com/office/drawing/2014/main" id="{00000000-0008-0000-0300-000033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88" name="Text Box 32">
          <a:extLst>
            <a:ext uri="{FF2B5EF4-FFF2-40B4-BE49-F238E27FC236}">
              <a16:creationId xmlns:a16="http://schemas.microsoft.com/office/drawing/2014/main" id="{00000000-0008-0000-0300-000034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89" name="Text Box 33">
          <a:extLst>
            <a:ext uri="{FF2B5EF4-FFF2-40B4-BE49-F238E27FC236}">
              <a16:creationId xmlns:a16="http://schemas.microsoft.com/office/drawing/2014/main" id="{00000000-0008-0000-0300-000035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90" name="Text Box 34">
          <a:extLst>
            <a:ext uri="{FF2B5EF4-FFF2-40B4-BE49-F238E27FC236}">
              <a16:creationId xmlns:a16="http://schemas.microsoft.com/office/drawing/2014/main" id="{00000000-0008-0000-0300-000036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91" name="Text Box 35">
          <a:extLst>
            <a:ext uri="{FF2B5EF4-FFF2-40B4-BE49-F238E27FC236}">
              <a16:creationId xmlns:a16="http://schemas.microsoft.com/office/drawing/2014/main" id="{00000000-0008-0000-0300-000037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92" name="Text Box 36">
          <a:extLst>
            <a:ext uri="{FF2B5EF4-FFF2-40B4-BE49-F238E27FC236}">
              <a16:creationId xmlns:a16="http://schemas.microsoft.com/office/drawing/2014/main" id="{00000000-0008-0000-0300-000038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93" name="Text Box 37">
          <a:extLst>
            <a:ext uri="{FF2B5EF4-FFF2-40B4-BE49-F238E27FC236}">
              <a16:creationId xmlns:a16="http://schemas.microsoft.com/office/drawing/2014/main" id="{00000000-0008-0000-0300-000039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94" name="Text Box 38">
          <a:extLst>
            <a:ext uri="{FF2B5EF4-FFF2-40B4-BE49-F238E27FC236}">
              <a16:creationId xmlns:a16="http://schemas.microsoft.com/office/drawing/2014/main" id="{00000000-0008-0000-0300-00003A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95" name="Text Box 39">
          <a:extLst>
            <a:ext uri="{FF2B5EF4-FFF2-40B4-BE49-F238E27FC236}">
              <a16:creationId xmlns:a16="http://schemas.microsoft.com/office/drawing/2014/main" id="{00000000-0008-0000-0300-00003B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96" name="Text Box 40">
          <a:extLst>
            <a:ext uri="{FF2B5EF4-FFF2-40B4-BE49-F238E27FC236}">
              <a16:creationId xmlns:a16="http://schemas.microsoft.com/office/drawing/2014/main" id="{00000000-0008-0000-0300-00003C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97" name="Text Box 41">
          <a:extLst>
            <a:ext uri="{FF2B5EF4-FFF2-40B4-BE49-F238E27FC236}">
              <a16:creationId xmlns:a16="http://schemas.microsoft.com/office/drawing/2014/main" id="{00000000-0008-0000-0300-00003D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98" name="Text Box 42">
          <a:extLst>
            <a:ext uri="{FF2B5EF4-FFF2-40B4-BE49-F238E27FC236}">
              <a16:creationId xmlns:a16="http://schemas.microsoft.com/office/drawing/2014/main" id="{00000000-0008-0000-0300-00003E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599" name="Text Box 43">
          <a:extLst>
            <a:ext uri="{FF2B5EF4-FFF2-40B4-BE49-F238E27FC236}">
              <a16:creationId xmlns:a16="http://schemas.microsoft.com/office/drawing/2014/main" id="{00000000-0008-0000-0300-00003F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600" name="Text Box 44">
          <a:extLst>
            <a:ext uri="{FF2B5EF4-FFF2-40B4-BE49-F238E27FC236}">
              <a16:creationId xmlns:a16="http://schemas.microsoft.com/office/drawing/2014/main" id="{00000000-0008-0000-0300-000040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601" name="Text Box 45">
          <a:extLst>
            <a:ext uri="{FF2B5EF4-FFF2-40B4-BE49-F238E27FC236}">
              <a16:creationId xmlns:a16="http://schemas.microsoft.com/office/drawing/2014/main" id="{00000000-0008-0000-0300-000041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602" name="Texto 17">
          <a:extLst>
            <a:ext uri="{FF2B5EF4-FFF2-40B4-BE49-F238E27FC236}">
              <a16:creationId xmlns:a16="http://schemas.microsoft.com/office/drawing/2014/main" id="{00000000-0008-0000-0300-000042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603" name="Text Box 75">
          <a:extLst>
            <a:ext uri="{FF2B5EF4-FFF2-40B4-BE49-F238E27FC236}">
              <a16:creationId xmlns:a16="http://schemas.microsoft.com/office/drawing/2014/main" id="{00000000-0008-0000-0300-000043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604" name="Text Box 76">
          <a:extLst>
            <a:ext uri="{FF2B5EF4-FFF2-40B4-BE49-F238E27FC236}">
              <a16:creationId xmlns:a16="http://schemas.microsoft.com/office/drawing/2014/main" id="{00000000-0008-0000-0300-000044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605" name="Text Box 77">
          <a:extLst>
            <a:ext uri="{FF2B5EF4-FFF2-40B4-BE49-F238E27FC236}">
              <a16:creationId xmlns:a16="http://schemas.microsoft.com/office/drawing/2014/main" id="{00000000-0008-0000-0300-000045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606" name="Text Box 78">
          <a:extLst>
            <a:ext uri="{FF2B5EF4-FFF2-40B4-BE49-F238E27FC236}">
              <a16:creationId xmlns:a16="http://schemas.microsoft.com/office/drawing/2014/main" id="{00000000-0008-0000-0300-000046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607" name="Text Box 79">
          <a:extLst>
            <a:ext uri="{FF2B5EF4-FFF2-40B4-BE49-F238E27FC236}">
              <a16:creationId xmlns:a16="http://schemas.microsoft.com/office/drawing/2014/main" id="{00000000-0008-0000-0300-000047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608" name="Text Box 80">
          <a:extLst>
            <a:ext uri="{FF2B5EF4-FFF2-40B4-BE49-F238E27FC236}">
              <a16:creationId xmlns:a16="http://schemas.microsoft.com/office/drawing/2014/main" id="{00000000-0008-0000-0300-000048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609" name="Text Box 81">
          <a:extLst>
            <a:ext uri="{FF2B5EF4-FFF2-40B4-BE49-F238E27FC236}">
              <a16:creationId xmlns:a16="http://schemas.microsoft.com/office/drawing/2014/main" id="{00000000-0008-0000-0300-000049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610" name="Text Box 82">
          <a:extLst>
            <a:ext uri="{FF2B5EF4-FFF2-40B4-BE49-F238E27FC236}">
              <a16:creationId xmlns:a16="http://schemas.microsoft.com/office/drawing/2014/main" id="{00000000-0008-0000-0300-00004A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611" name="Text Box 83">
          <a:extLst>
            <a:ext uri="{FF2B5EF4-FFF2-40B4-BE49-F238E27FC236}">
              <a16:creationId xmlns:a16="http://schemas.microsoft.com/office/drawing/2014/main" id="{00000000-0008-0000-0300-00004B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612" name="Text Box 84">
          <a:extLst>
            <a:ext uri="{FF2B5EF4-FFF2-40B4-BE49-F238E27FC236}">
              <a16:creationId xmlns:a16="http://schemas.microsoft.com/office/drawing/2014/main" id="{00000000-0008-0000-0300-00004C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613" name="Text Box 85">
          <a:extLst>
            <a:ext uri="{FF2B5EF4-FFF2-40B4-BE49-F238E27FC236}">
              <a16:creationId xmlns:a16="http://schemas.microsoft.com/office/drawing/2014/main" id="{00000000-0008-0000-0300-00004D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614" name="Text Box 86">
          <a:extLst>
            <a:ext uri="{FF2B5EF4-FFF2-40B4-BE49-F238E27FC236}">
              <a16:creationId xmlns:a16="http://schemas.microsoft.com/office/drawing/2014/main" id="{00000000-0008-0000-0300-00004E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615" name="Text Box 87">
          <a:extLst>
            <a:ext uri="{FF2B5EF4-FFF2-40B4-BE49-F238E27FC236}">
              <a16:creationId xmlns:a16="http://schemas.microsoft.com/office/drawing/2014/main" id="{00000000-0008-0000-0300-00004F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4</xdr:row>
      <xdr:rowOff>0</xdr:rowOff>
    </xdr:from>
    <xdr:to>
      <xdr:col>13</xdr:col>
      <xdr:colOff>85725</xdr:colOff>
      <xdr:row>4</xdr:row>
      <xdr:rowOff>142875</xdr:rowOff>
    </xdr:to>
    <xdr:sp macro="" textlink="">
      <xdr:nvSpPr>
        <xdr:cNvPr id="1616" name="Text Box 88">
          <a:extLst>
            <a:ext uri="{FF2B5EF4-FFF2-40B4-BE49-F238E27FC236}">
              <a16:creationId xmlns:a16="http://schemas.microsoft.com/office/drawing/2014/main" id="{00000000-0008-0000-0300-000050060000}"/>
            </a:ext>
          </a:extLst>
        </xdr:cNvPr>
        <xdr:cNvSpPr txBox="1">
          <a:spLocks noChangeArrowheads="1"/>
        </xdr:cNvSpPr>
      </xdr:nvSpPr>
      <xdr:spPr bwMode="auto">
        <a:xfrm>
          <a:off x="17373600" y="809625"/>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17" name="Texto 17">
          <a:extLst>
            <a:ext uri="{FF2B5EF4-FFF2-40B4-BE49-F238E27FC236}">
              <a16:creationId xmlns:a16="http://schemas.microsoft.com/office/drawing/2014/main" id="{00000000-0008-0000-0300-000051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18" name="Text Box 32">
          <a:extLst>
            <a:ext uri="{FF2B5EF4-FFF2-40B4-BE49-F238E27FC236}">
              <a16:creationId xmlns:a16="http://schemas.microsoft.com/office/drawing/2014/main" id="{00000000-0008-0000-0300-000052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19" name="Text Box 33">
          <a:extLst>
            <a:ext uri="{FF2B5EF4-FFF2-40B4-BE49-F238E27FC236}">
              <a16:creationId xmlns:a16="http://schemas.microsoft.com/office/drawing/2014/main" id="{00000000-0008-0000-0300-000053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20" name="Text Box 34">
          <a:extLst>
            <a:ext uri="{FF2B5EF4-FFF2-40B4-BE49-F238E27FC236}">
              <a16:creationId xmlns:a16="http://schemas.microsoft.com/office/drawing/2014/main" id="{00000000-0008-0000-0300-000054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21" name="Text Box 35">
          <a:extLst>
            <a:ext uri="{FF2B5EF4-FFF2-40B4-BE49-F238E27FC236}">
              <a16:creationId xmlns:a16="http://schemas.microsoft.com/office/drawing/2014/main" id="{00000000-0008-0000-0300-000055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22" name="Text Box 36">
          <a:extLst>
            <a:ext uri="{FF2B5EF4-FFF2-40B4-BE49-F238E27FC236}">
              <a16:creationId xmlns:a16="http://schemas.microsoft.com/office/drawing/2014/main" id="{00000000-0008-0000-0300-000056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23" name="Text Box 37">
          <a:extLst>
            <a:ext uri="{FF2B5EF4-FFF2-40B4-BE49-F238E27FC236}">
              <a16:creationId xmlns:a16="http://schemas.microsoft.com/office/drawing/2014/main" id="{00000000-0008-0000-0300-000057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24" name="Text Box 38">
          <a:extLst>
            <a:ext uri="{FF2B5EF4-FFF2-40B4-BE49-F238E27FC236}">
              <a16:creationId xmlns:a16="http://schemas.microsoft.com/office/drawing/2014/main" id="{00000000-0008-0000-0300-000058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25" name="Text Box 39">
          <a:extLst>
            <a:ext uri="{FF2B5EF4-FFF2-40B4-BE49-F238E27FC236}">
              <a16:creationId xmlns:a16="http://schemas.microsoft.com/office/drawing/2014/main" id="{00000000-0008-0000-0300-000059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26" name="Text Box 40">
          <a:extLst>
            <a:ext uri="{FF2B5EF4-FFF2-40B4-BE49-F238E27FC236}">
              <a16:creationId xmlns:a16="http://schemas.microsoft.com/office/drawing/2014/main" id="{00000000-0008-0000-0300-00005A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27" name="Text Box 41">
          <a:extLst>
            <a:ext uri="{FF2B5EF4-FFF2-40B4-BE49-F238E27FC236}">
              <a16:creationId xmlns:a16="http://schemas.microsoft.com/office/drawing/2014/main" id="{00000000-0008-0000-0300-00005B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28" name="Text Box 42">
          <a:extLst>
            <a:ext uri="{FF2B5EF4-FFF2-40B4-BE49-F238E27FC236}">
              <a16:creationId xmlns:a16="http://schemas.microsoft.com/office/drawing/2014/main" id="{00000000-0008-0000-0300-00005C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29" name="Text Box 43">
          <a:extLst>
            <a:ext uri="{FF2B5EF4-FFF2-40B4-BE49-F238E27FC236}">
              <a16:creationId xmlns:a16="http://schemas.microsoft.com/office/drawing/2014/main" id="{00000000-0008-0000-0300-00005D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30" name="Text Box 44">
          <a:extLst>
            <a:ext uri="{FF2B5EF4-FFF2-40B4-BE49-F238E27FC236}">
              <a16:creationId xmlns:a16="http://schemas.microsoft.com/office/drawing/2014/main" id="{00000000-0008-0000-0300-00005E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31" name="Text Box 45">
          <a:extLst>
            <a:ext uri="{FF2B5EF4-FFF2-40B4-BE49-F238E27FC236}">
              <a16:creationId xmlns:a16="http://schemas.microsoft.com/office/drawing/2014/main" id="{00000000-0008-0000-0300-00005F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32" name="Texto 17">
          <a:extLst>
            <a:ext uri="{FF2B5EF4-FFF2-40B4-BE49-F238E27FC236}">
              <a16:creationId xmlns:a16="http://schemas.microsoft.com/office/drawing/2014/main" id="{00000000-0008-0000-0300-000060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33" name="Text Box 75">
          <a:extLst>
            <a:ext uri="{FF2B5EF4-FFF2-40B4-BE49-F238E27FC236}">
              <a16:creationId xmlns:a16="http://schemas.microsoft.com/office/drawing/2014/main" id="{00000000-0008-0000-0300-000061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34" name="Text Box 76">
          <a:extLst>
            <a:ext uri="{FF2B5EF4-FFF2-40B4-BE49-F238E27FC236}">
              <a16:creationId xmlns:a16="http://schemas.microsoft.com/office/drawing/2014/main" id="{00000000-0008-0000-0300-000062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35" name="Text Box 77">
          <a:extLst>
            <a:ext uri="{FF2B5EF4-FFF2-40B4-BE49-F238E27FC236}">
              <a16:creationId xmlns:a16="http://schemas.microsoft.com/office/drawing/2014/main" id="{00000000-0008-0000-0300-000063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36" name="Text Box 78">
          <a:extLst>
            <a:ext uri="{FF2B5EF4-FFF2-40B4-BE49-F238E27FC236}">
              <a16:creationId xmlns:a16="http://schemas.microsoft.com/office/drawing/2014/main" id="{00000000-0008-0000-0300-000064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37" name="Text Box 79">
          <a:extLst>
            <a:ext uri="{FF2B5EF4-FFF2-40B4-BE49-F238E27FC236}">
              <a16:creationId xmlns:a16="http://schemas.microsoft.com/office/drawing/2014/main" id="{00000000-0008-0000-0300-000065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38" name="Text Box 80">
          <a:extLst>
            <a:ext uri="{FF2B5EF4-FFF2-40B4-BE49-F238E27FC236}">
              <a16:creationId xmlns:a16="http://schemas.microsoft.com/office/drawing/2014/main" id="{00000000-0008-0000-0300-000066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39" name="Text Box 81">
          <a:extLst>
            <a:ext uri="{FF2B5EF4-FFF2-40B4-BE49-F238E27FC236}">
              <a16:creationId xmlns:a16="http://schemas.microsoft.com/office/drawing/2014/main" id="{00000000-0008-0000-0300-000067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40" name="Text Box 82">
          <a:extLst>
            <a:ext uri="{FF2B5EF4-FFF2-40B4-BE49-F238E27FC236}">
              <a16:creationId xmlns:a16="http://schemas.microsoft.com/office/drawing/2014/main" id="{00000000-0008-0000-0300-000068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41" name="Text Box 83">
          <a:extLst>
            <a:ext uri="{FF2B5EF4-FFF2-40B4-BE49-F238E27FC236}">
              <a16:creationId xmlns:a16="http://schemas.microsoft.com/office/drawing/2014/main" id="{00000000-0008-0000-0300-000069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42" name="Text Box 84">
          <a:extLst>
            <a:ext uri="{FF2B5EF4-FFF2-40B4-BE49-F238E27FC236}">
              <a16:creationId xmlns:a16="http://schemas.microsoft.com/office/drawing/2014/main" id="{00000000-0008-0000-0300-00006A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43" name="Text Box 85">
          <a:extLst>
            <a:ext uri="{FF2B5EF4-FFF2-40B4-BE49-F238E27FC236}">
              <a16:creationId xmlns:a16="http://schemas.microsoft.com/office/drawing/2014/main" id="{00000000-0008-0000-0300-00006B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44" name="Text Box 86">
          <a:extLst>
            <a:ext uri="{FF2B5EF4-FFF2-40B4-BE49-F238E27FC236}">
              <a16:creationId xmlns:a16="http://schemas.microsoft.com/office/drawing/2014/main" id="{00000000-0008-0000-0300-00006C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45" name="Text Box 87">
          <a:extLst>
            <a:ext uri="{FF2B5EF4-FFF2-40B4-BE49-F238E27FC236}">
              <a16:creationId xmlns:a16="http://schemas.microsoft.com/office/drawing/2014/main" id="{00000000-0008-0000-0300-00006D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46" name="Text Box 88">
          <a:extLst>
            <a:ext uri="{FF2B5EF4-FFF2-40B4-BE49-F238E27FC236}">
              <a16:creationId xmlns:a16="http://schemas.microsoft.com/office/drawing/2014/main" id="{00000000-0008-0000-0300-00006E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47" name="Texto 17">
          <a:extLst>
            <a:ext uri="{FF2B5EF4-FFF2-40B4-BE49-F238E27FC236}">
              <a16:creationId xmlns:a16="http://schemas.microsoft.com/office/drawing/2014/main" id="{00000000-0008-0000-0300-00006F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48" name="Text Box 32">
          <a:extLst>
            <a:ext uri="{FF2B5EF4-FFF2-40B4-BE49-F238E27FC236}">
              <a16:creationId xmlns:a16="http://schemas.microsoft.com/office/drawing/2014/main" id="{00000000-0008-0000-0300-000070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49" name="Text Box 33">
          <a:extLst>
            <a:ext uri="{FF2B5EF4-FFF2-40B4-BE49-F238E27FC236}">
              <a16:creationId xmlns:a16="http://schemas.microsoft.com/office/drawing/2014/main" id="{00000000-0008-0000-0300-000071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50" name="Text Box 34">
          <a:extLst>
            <a:ext uri="{FF2B5EF4-FFF2-40B4-BE49-F238E27FC236}">
              <a16:creationId xmlns:a16="http://schemas.microsoft.com/office/drawing/2014/main" id="{00000000-0008-0000-0300-000072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51" name="Text Box 35">
          <a:extLst>
            <a:ext uri="{FF2B5EF4-FFF2-40B4-BE49-F238E27FC236}">
              <a16:creationId xmlns:a16="http://schemas.microsoft.com/office/drawing/2014/main" id="{00000000-0008-0000-0300-000073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52" name="Text Box 36">
          <a:extLst>
            <a:ext uri="{FF2B5EF4-FFF2-40B4-BE49-F238E27FC236}">
              <a16:creationId xmlns:a16="http://schemas.microsoft.com/office/drawing/2014/main" id="{00000000-0008-0000-0300-000074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53" name="Text Box 37">
          <a:extLst>
            <a:ext uri="{FF2B5EF4-FFF2-40B4-BE49-F238E27FC236}">
              <a16:creationId xmlns:a16="http://schemas.microsoft.com/office/drawing/2014/main" id="{00000000-0008-0000-0300-000075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54" name="Text Box 38">
          <a:extLst>
            <a:ext uri="{FF2B5EF4-FFF2-40B4-BE49-F238E27FC236}">
              <a16:creationId xmlns:a16="http://schemas.microsoft.com/office/drawing/2014/main" id="{00000000-0008-0000-0300-000076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55" name="Text Box 39">
          <a:extLst>
            <a:ext uri="{FF2B5EF4-FFF2-40B4-BE49-F238E27FC236}">
              <a16:creationId xmlns:a16="http://schemas.microsoft.com/office/drawing/2014/main" id="{00000000-0008-0000-0300-000077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56" name="Text Box 40">
          <a:extLst>
            <a:ext uri="{FF2B5EF4-FFF2-40B4-BE49-F238E27FC236}">
              <a16:creationId xmlns:a16="http://schemas.microsoft.com/office/drawing/2014/main" id="{00000000-0008-0000-0300-000078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57" name="Text Box 41">
          <a:extLst>
            <a:ext uri="{FF2B5EF4-FFF2-40B4-BE49-F238E27FC236}">
              <a16:creationId xmlns:a16="http://schemas.microsoft.com/office/drawing/2014/main" id="{00000000-0008-0000-0300-000079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58" name="Text Box 42">
          <a:extLst>
            <a:ext uri="{FF2B5EF4-FFF2-40B4-BE49-F238E27FC236}">
              <a16:creationId xmlns:a16="http://schemas.microsoft.com/office/drawing/2014/main" id="{00000000-0008-0000-0300-00007A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59" name="Text Box 43">
          <a:extLst>
            <a:ext uri="{FF2B5EF4-FFF2-40B4-BE49-F238E27FC236}">
              <a16:creationId xmlns:a16="http://schemas.microsoft.com/office/drawing/2014/main" id="{00000000-0008-0000-0300-00007B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60" name="Text Box 44">
          <a:extLst>
            <a:ext uri="{FF2B5EF4-FFF2-40B4-BE49-F238E27FC236}">
              <a16:creationId xmlns:a16="http://schemas.microsoft.com/office/drawing/2014/main" id="{00000000-0008-0000-0300-00007C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61" name="Text Box 45">
          <a:extLst>
            <a:ext uri="{FF2B5EF4-FFF2-40B4-BE49-F238E27FC236}">
              <a16:creationId xmlns:a16="http://schemas.microsoft.com/office/drawing/2014/main" id="{00000000-0008-0000-0300-00007D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62" name="Texto 17">
          <a:extLst>
            <a:ext uri="{FF2B5EF4-FFF2-40B4-BE49-F238E27FC236}">
              <a16:creationId xmlns:a16="http://schemas.microsoft.com/office/drawing/2014/main" id="{00000000-0008-0000-0300-00007E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63" name="Text Box 75">
          <a:extLst>
            <a:ext uri="{FF2B5EF4-FFF2-40B4-BE49-F238E27FC236}">
              <a16:creationId xmlns:a16="http://schemas.microsoft.com/office/drawing/2014/main" id="{00000000-0008-0000-0300-00007F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64" name="Text Box 76">
          <a:extLst>
            <a:ext uri="{FF2B5EF4-FFF2-40B4-BE49-F238E27FC236}">
              <a16:creationId xmlns:a16="http://schemas.microsoft.com/office/drawing/2014/main" id="{00000000-0008-0000-0300-000080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65" name="Text Box 77">
          <a:extLst>
            <a:ext uri="{FF2B5EF4-FFF2-40B4-BE49-F238E27FC236}">
              <a16:creationId xmlns:a16="http://schemas.microsoft.com/office/drawing/2014/main" id="{00000000-0008-0000-0300-000081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66" name="Text Box 78">
          <a:extLst>
            <a:ext uri="{FF2B5EF4-FFF2-40B4-BE49-F238E27FC236}">
              <a16:creationId xmlns:a16="http://schemas.microsoft.com/office/drawing/2014/main" id="{00000000-0008-0000-0300-000082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67" name="Text Box 79">
          <a:extLst>
            <a:ext uri="{FF2B5EF4-FFF2-40B4-BE49-F238E27FC236}">
              <a16:creationId xmlns:a16="http://schemas.microsoft.com/office/drawing/2014/main" id="{00000000-0008-0000-0300-000083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68" name="Text Box 80">
          <a:extLst>
            <a:ext uri="{FF2B5EF4-FFF2-40B4-BE49-F238E27FC236}">
              <a16:creationId xmlns:a16="http://schemas.microsoft.com/office/drawing/2014/main" id="{00000000-0008-0000-0300-000084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69" name="Text Box 81">
          <a:extLst>
            <a:ext uri="{FF2B5EF4-FFF2-40B4-BE49-F238E27FC236}">
              <a16:creationId xmlns:a16="http://schemas.microsoft.com/office/drawing/2014/main" id="{00000000-0008-0000-0300-000085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70" name="Text Box 82">
          <a:extLst>
            <a:ext uri="{FF2B5EF4-FFF2-40B4-BE49-F238E27FC236}">
              <a16:creationId xmlns:a16="http://schemas.microsoft.com/office/drawing/2014/main" id="{00000000-0008-0000-0300-000086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71" name="Text Box 83">
          <a:extLst>
            <a:ext uri="{FF2B5EF4-FFF2-40B4-BE49-F238E27FC236}">
              <a16:creationId xmlns:a16="http://schemas.microsoft.com/office/drawing/2014/main" id="{00000000-0008-0000-0300-000087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72" name="Text Box 84">
          <a:extLst>
            <a:ext uri="{FF2B5EF4-FFF2-40B4-BE49-F238E27FC236}">
              <a16:creationId xmlns:a16="http://schemas.microsoft.com/office/drawing/2014/main" id="{00000000-0008-0000-0300-000088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73" name="Text Box 85">
          <a:extLst>
            <a:ext uri="{FF2B5EF4-FFF2-40B4-BE49-F238E27FC236}">
              <a16:creationId xmlns:a16="http://schemas.microsoft.com/office/drawing/2014/main" id="{00000000-0008-0000-0300-000089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74" name="Text Box 86">
          <a:extLst>
            <a:ext uri="{FF2B5EF4-FFF2-40B4-BE49-F238E27FC236}">
              <a16:creationId xmlns:a16="http://schemas.microsoft.com/office/drawing/2014/main" id="{00000000-0008-0000-0300-00008A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75" name="Text Box 87">
          <a:extLst>
            <a:ext uri="{FF2B5EF4-FFF2-40B4-BE49-F238E27FC236}">
              <a16:creationId xmlns:a16="http://schemas.microsoft.com/office/drawing/2014/main" id="{00000000-0008-0000-0300-00008B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xdr:row>
      <xdr:rowOff>0</xdr:rowOff>
    </xdr:from>
    <xdr:to>
      <xdr:col>9</xdr:col>
      <xdr:colOff>76200</xdr:colOff>
      <xdr:row>6</xdr:row>
      <xdr:rowOff>1673647</xdr:rowOff>
    </xdr:to>
    <xdr:sp macro="" textlink="">
      <xdr:nvSpPr>
        <xdr:cNvPr id="1676" name="Text Box 88">
          <a:extLst>
            <a:ext uri="{FF2B5EF4-FFF2-40B4-BE49-F238E27FC236}">
              <a16:creationId xmlns:a16="http://schemas.microsoft.com/office/drawing/2014/main" id="{00000000-0008-0000-0300-00008C060000}"/>
            </a:ext>
          </a:extLst>
        </xdr:cNvPr>
        <xdr:cNvSpPr txBox="1">
          <a:spLocks noChangeArrowheads="1"/>
        </xdr:cNvSpPr>
      </xdr:nvSpPr>
      <xdr:spPr bwMode="auto">
        <a:xfrm>
          <a:off x="12382500" y="809625"/>
          <a:ext cx="76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677" name="Text Box 46">
          <a:extLst>
            <a:ext uri="{FF2B5EF4-FFF2-40B4-BE49-F238E27FC236}">
              <a16:creationId xmlns:a16="http://schemas.microsoft.com/office/drawing/2014/main" id="{00000000-0008-0000-0300-00008D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678" name="Text Box 47">
          <a:extLst>
            <a:ext uri="{FF2B5EF4-FFF2-40B4-BE49-F238E27FC236}">
              <a16:creationId xmlns:a16="http://schemas.microsoft.com/office/drawing/2014/main" id="{00000000-0008-0000-0300-00008E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679" name="Text Box 48">
          <a:extLst>
            <a:ext uri="{FF2B5EF4-FFF2-40B4-BE49-F238E27FC236}">
              <a16:creationId xmlns:a16="http://schemas.microsoft.com/office/drawing/2014/main" id="{00000000-0008-0000-0300-00008F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680" name="Text Box 49">
          <a:extLst>
            <a:ext uri="{FF2B5EF4-FFF2-40B4-BE49-F238E27FC236}">
              <a16:creationId xmlns:a16="http://schemas.microsoft.com/office/drawing/2014/main" id="{00000000-0008-0000-0300-000090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681" name="Text Box 50">
          <a:extLst>
            <a:ext uri="{FF2B5EF4-FFF2-40B4-BE49-F238E27FC236}">
              <a16:creationId xmlns:a16="http://schemas.microsoft.com/office/drawing/2014/main" id="{00000000-0008-0000-0300-000091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682" name="Text Box 51">
          <a:extLst>
            <a:ext uri="{FF2B5EF4-FFF2-40B4-BE49-F238E27FC236}">
              <a16:creationId xmlns:a16="http://schemas.microsoft.com/office/drawing/2014/main" id="{00000000-0008-0000-0300-000092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683" name="Text Box 52">
          <a:extLst>
            <a:ext uri="{FF2B5EF4-FFF2-40B4-BE49-F238E27FC236}">
              <a16:creationId xmlns:a16="http://schemas.microsoft.com/office/drawing/2014/main" id="{00000000-0008-0000-0300-000093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684" name="Text Box 53">
          <a:extLst>
            <a:ext uri="{FF2B5EF4-FFF2-40B4-BE49-F238E27FC236}">
              <a16:creationId xmlns:a16="http://schemas.microsoft.com/office/drawing/2014/main" id="{00000000-0008-0000-0300-000094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685" name="Text Box 54">
          <a:extLst>
            <a:ext uri="{FF2B5EF4-FFF2-40B4-BE49-F238E27FC236}">
              <a16:creationId xmlns:a16="http://schemas.microsoft.com/office/drawing/2014/main" id="{00000000-0008-0000-0300-000095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686" name="Text Box 55">
          <a:extLst>
            <a:ext uri="{FF2B5EF4-FFF2-40B4-BE49-F238E27FC236}">
              <a16:creationId xmlns:a16="http://schemas.microsoft.com/office/drawing/2014/main" id="{00000000-0008-0000-0300-000096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687" name="Text Box 56">
          <a:extLst>
            <a:ext uri="{FF2B5EF4-FFF2-40B4-BE49-F238E27FC236}">
              <a16:creationId xmlns:a16="http://schemas.microsoft.com/office/drawing/2014/main" id="{00000000-0008-0000-0300-000097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688" name="Text Box 57">
          <a:extLst>
            <a:ext uri="{FF2B5EF4-FFF2-40B4-BE49-F238E27FC236}">
              <a16:creationId xmlns:a16="http://schemas.microsoft.com/office/drawing/2014/main" id="{00000000-0008-0000-0300-000098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689" name="Text Box 58">
          <a:extLst>
            <a:ext uri="{FF2B5EF4-FFF2-40B4-BE49-F238E27FC236}">
              <a16:creationId xmlns:a16="http://schemas.microsoft.com/office/drawing/2014/main" id="{00000000-0008-0000-0300-000099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690" name="Text Box 59">
          <a:extLst>
            <a:ext uri="{FF2B5EF4-FFF2-40B4-BE49-F238E27FC236}">
              <a16:creationId xmlns:a16="http://schemas.microsoft.com/office/drawing/2014/main" id="{00000000-0008-0000-0300-00009A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691" name="Text Box 60">
          <a:extLst>
            <a:ext uri="{FF2B5EF4-FFF2-40B4-BE49-F238E27FC236}">
              <a16:creationId xmlns:a16="http://schemas.microsoft.com/office/drawing/2014/main" id="{00000000-0008-0000-0300-00009B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692" name="Text Box 61">
          <a:extLst>
            <a:ext uri="{FF2B5EF4-FFF2-40B4-BE49-F238E27FC236}">
              <a16:creationId xmlns:a16="http://schemas.microsoft.com/office/drawing/2014/main" id="{00000000-0008-0000-0300-00009C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693" name="Text Box 62">
          <a:extLst>
            <a:ext uri="{FF2B5EF4-FFF2-40B4-BE49-F238E27FC236}">
              <a16:creationId xmlns:a16="http://schemas.microsoft.com/office/drawing/2014/main" id="{00000000-0008-0000-0300-00009D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694" name="Text Box 63">
          <a:extLst>
            <a:ext uri="{FF2B5EF4-FFF2-40B4-BE49-F238E27FC236}">
              <a16:creationId xmlns:a16="http://schemas.microsoft.com/office/drawing/2014/main" id="{00000000-0008-0000-0300-00009E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695" name="Text Box 64">
          <a:extLst>
            <a:ext uri="{FF2B5EF4-FFF2-40B4-BE49-F238E27FC236}">
              <a16:creationId xmlns:a16="http://schemas.microsoft.com/office/drawing/2014/main" id="{00000000-0008-0000-0300-00009F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696" name="Text Box 65">
          <a:extLst>
            <a:ext uri="{FF2B5EF4-FFF2-40B4-BE49-F238E27FC236}">
              <a16:creationId xmlns:a16="http://schemas.microsoft.com/office/drawing/2014/main" id="{00000000-0008-0000-0300-0000A0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697" name="Text Box 66">
          <a:extLst>
            <a:ext uri="{FF2B5EF4-FFF2-40B4-BE49-F238E27FC236}">
              <a16:creationId xmlns:a16="http://schemas.microsoft.com/office/drawing/2014/main" id="{00000000-0008-0000-0300-0000A1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698" name="Text Box 67">
          <a:extLst>
            <a:ext uri="{FF2B5EF4-FFF2-40B4-BE49-F238E27FC236}">
              <a16:creationId xmlns:a16="http://schemas.microsoft.com/office/drawing/2014/main" id="{00000000-0008-0000-0300-0000A2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699" name="Text Box 68">
          <a:extLst>
            <a:ext uri="{FF2B5EF4-FFF2-40B4-BE49-F238E27FC236}">
              <a16:creationId xmlns:a16="http://schemas.microsoft.com/office/drawing/2014/main" id="{00000000-0008-0000-0300-0000A3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00" name="Text Box 69">
          <a:extLst>
            <a:ext uri="{FF2B5EF4-FFF2-40B4-BE49-F238E27FC236}">
              <a16:creationId xmlns:a16="http://schemas.microsoft.com/office/drawing/2014/main" id="{00000000-0008-0000-0300-0000A4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01" name="Text Box 70">
          <a:extLst>
            <a:ext uri="{FF2B5EF4-FFF2-40B4-BE49-F238E27FC236}">
              <a16:creationId xmlns:a16="http://schemas.microsoft.com/office/drawing/2014/main" id="{00000000-0008-0000-0300-0000A5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02" name="Text Box 71">
          <a:extLst>
            <a:ext uri="{FF2B5EF4-FFF2-40B4-BE49-F238E27FC236}">
              <a16:creationId xmlns:a16="http://schemas.microsoft.com/office/drawing/2014/main" id="{00000000-0008-0000-0300-0000A6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03" name="Text Box 72">
          <a:extLst>
            <a:ext uri="{FF2B5EF4-FFF2-40B4-BE49-F238E27FC236}">
              <a16:creationId xmlns:a16="http://schemas.microsoft.com/office/drawing/2014/main" id="{00000000-0008-0000-0300-0000A7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04" name="Text Box 73">
          <a:extLst>
            <a:ext uri="{FF2B5EF4-FFF2-40B4-BE49-F238E27FC236}">
              <a16:creationId xmlns:a16="http://schemas.microsoft.com/office/drawing/2014/main" id="{00000000-0008-0000-0300-0000A8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05" name="Text Box 89">
          <a:extLst>
            <a:ext uri="{FF2B5EF4-FFF2-40B4-BE49-F238E27FC236}">
              <a16:creationId xmlns:a16="http://schemas.microsoft.com/office/drawing/2014/main" id="{00000000-0008-0000-0300-0000A9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06" name="Text Box 90">
          <a:extLst>
            <a:ext uri="{FF2B5EF4-FFF2-40B4-BE49-F238E27FC236}">
              <a16:creationId xmlns:a16="http://schemas.microsoft.com/office/drawing/2014/main" id="{00000000-0008-0000-0300-0000AA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07" name="Text Box 91">
          <a:extLst>
            <a:ext uri="{FF2B5EF4-FFF2-40B4-BE49-F238E27FC236}">
              <a16:creationId xmlns:a16="http://schemas.microsoft.com/office/drawing/2014/main" id="{00000000-0008-0000-0300-0000AB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08" name="Text Box 92">
          <a:extLst>
            <a:ext uri="{FF2B5EF4-FFF2-40B4-BE49-F238E27FC236}">
              <a16:creationId xmlns:a16="http://schemas.microsoft.com/office/drawing/2014/main" id="{00000000-0008-0000-0300-0000AC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09" name="Text Box 93">
          <a:extLst>
            <a:ext uri="{FF2B5EF4-FFF2-40B4-BE49-F238E27FC236}">
              <a16:creationId xmlns:a16="http://schemas.microsoft.com/office/drawing/2014/main" id="{00000000-0008-0000-0300-0000AD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10" name="Text Box 94">
          <a:extLst>
            <a:ext uri="{FF2B5EF4-FFF2-40B4-BE49-F238E27FC236}">
              <a16:creationId xmlns:a16="http://schemas.microsoft.com/office/drawing/2014/main" id="{00000000-0008-0000-0300-0000AE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11" name="Text Box 95">
          <a:extLst>
            <a:ext uri="{FF2B5EF4-FFF2-40B4-BE49-F238E27FC236}">
              <a16:creationId xmlns:a16="http://schemas.microsoft.com/office/drawing/2014/main" id="{00000000-0008-0000-0300-0000AF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12" name="Text Box 96">
          <a:extLst>
            <a:ext uri="{FF2B5EF4-FFF2-40B4-BE49-F238E27FC236}">
              <a16:creationId xmlns:a16="http://schemas.microsoft.com/office/drawing/2014/main" id="{00000000-0008-0000-0300-0000B0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13" name="Text Box 97">
          <a:extLst>
            <a:ext uri="{FF2B5EF4-FFF2-40B4-BE49-F238E27FC236}">
              <a16:creationId xmlns:a16="http://schemas.microsoft.com/office/drawing/2014/main" id="{00000000-0008-0000-0300-0000B1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14" name="Text Box 98">
          <a:extLst>
            <a:ext uri="{FF2B5EF4-FFF2-40B4-BE49-F238E27FC236}">
              <a16:creationId xmlns:a16="http://schemas.microsoft.com/office/drawing/2014/main" id="{00000000-0008-0000-0300-0000B2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15" name="Text Box 99">
          <a:extLst>
            <a:ext uri="{FF2B5EF4-FFF2-40B4-BE49-F238E27FC236}">
              <a16:creationId xmlns:a16="http://schemas.microsoft.com/office/drawing/2014/main" id="{00000000-0008-0000-0300-0000B3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16" name="Text Box 100">
          <a:extLst>
            <a:ext uri="{FF2B5EF4-FFF2-40B4-BE49-F238E27FC236}">
              <a16:creationId xmlns:a16="http://schemas.microsoft.com/office/drawing/2014/main" id="{00000000-0008-0000-0300-0000B4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17" name="Text Box 101">
          <a:extLst>
            <a:ext uri="{FF2B5EF4-FFF2-40B4-BE49-F238E27FC236}">
              <a16:creationId xmlns:a16="http://schemas.microsoft.com/office/drawing/2014/main" id="{00000000-0008-0000-0300-0000B5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18" name="Text Box 102">
          <a:extLst>
            <a:ext uri="{FF2B5EF4-FFF2-40B4-BE49-F238E27FC236}">
              <a16:creationId xmlns:a16="http://schemas.microsoft.com/office/drawing/2014/main" id="{00000000-0008-0000-0300-0000B6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19" name="Text Box 103">
          <a:extLst>
            <a:ext uri="{FF2B5EF4-FFF2-40B4-BE49-F238E27FC236}">
              <a16:creationId xmlns:a16="http://schemas.microsoft.com/office/drawing/2014/main" id="{00000000-0008-0000-0300-0000B7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20" name="Text Box 104">
          <a:extLst>
            <a:ext uri="{FF2B5EF4-FFF2-40B4-BE49-F238E27FC236}">
              <a16:creationId xmlns:a16="http://schemas.microsoft.com/office/drawing/2014/main" id="{00000000-0008-0000-0300-0000B8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21" name="Text Box 105">
          <a:extLst>
            <a:ext uri="{FF2B5EF4-FFF2-40B4-BE49-F238E27FC236}">
              <a16:creationId xmlns:a16="http://schemas.microsoft.com/office/drawing/2014/main" id="{00000000-0008-0000-0300-0000B9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22" name="Text Box 106">
          <a:extLst>
            <a:ext uri="{FF2B5EF4-FFF2-40B4-BE49-F238E27FC236}">
              <a16:creationId xmlns:a16="http://schemas.microsoft.com/office/drawing/2014/main" id="{00000000-0008-0000-0300-0000BA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23" name="Text Box 107">
          <a:extLst>
            <a:ext uri="{FF2B5EF4-FFF2-40B4-BE49-F238E27FC236}">
              <a16:creationId xmlns:a16="http://schemas.microsoft.com/office/drawing/2014/main" id="{00000000-0008-0000-0300-0000BB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24" name="Text Box 108">
          <a:extLst>
            <a:ext uri="{FF2B5EF4-FFF2-40B4-BE49-F238E27FC236}">
              <a16:creationId xmlns:a16="http://schemas.microsoft.com/office/drawing/2014/main" id="{00000000-0008-0000-0300-0000BC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25" name="Text Box 109">
          <a:extLst>
            <a:ext uri="{FF2B5EF4-FFF2-40B4-BE49-F238E27FC236}">
              <a16:creationId xmlns:a16="http://schemas.microsoft.com/office/drawing/2014/main" id="{00000000-0008-0000-0300-0000BD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26" name="Text Box 110">
          <a:extLst>
            <a:ext uri="{FF2B5EF4-FFF2-40B4-BE49-F238E27FC236}">
              <a16:creationId xmlns:a16="http://schemas.microsoft.com/office/drawing/2014/main" id="{00000000-0008-0000-0300-0000BE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27" name="Text Box 111">
          <a:extLst>
            <a:ext uri="{FF2B5EF4-FFF2-40B4-BE49-F238E27FC236}">
              <a16:creationId xmlns:a16="http://schemas.microsoft.com/office/drawing/2014/main" id="{00000000-0008-0000-0300-0000BF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28" name="Text Box 112">
          <a:extLst>
            <a:ext uri="{FF2B5EF4-FFF2-40B4-BE49-F238E27FC236}">
              <a16:creationId xmlns:a16="http://schemas.microsoft.com/office/drawing/2014/main" id="{00000000-0008-0000-0300-0000C0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29" name="Text Box 113">
          <a:extLst>
            <a:ext uri="{FF2B5EF4-FFF2-40B4-BE49-F238E27FC236}">
              <a16:creationId xmlns:a16="http://schemas.microsoft.com/office/drawing/2014/main" id="{00000000-0008-0000-0300-0000C1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30" name="Text Box 114">
          <a:extLst>
            <a:ext uri="{FF2B5EF4-FFF2-40B4-BE49-F238E27FC236}">
              <a16:creationId xmlns:a16="http://schemas.microsoft.com/office/drawing/2014/main" id="{00000000-0008-0000-0300-0000C2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31" name="Text Box 115">
          <a:extLst>
            <a:ext uri="{FF2B5EF4-FFF2-40B4-BE49-F238E27FC236}">
              <a16:creationId xmlns:a16="http://schemas.microsoft.com/office/drawing/2014/main" id="{00000000-0008-0000-0300-0000C3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32" name="Text Box 116">
          <a:extLst>
            <a:ext uri="{FF2B5EF4-FFF2-40B4-BE49-F238E27FC236}">
              <a16:creationId xmlns:a16="http://schemas.microsoft.com/office/drawing/2014/main" id="{00000000-0008-0000-0300-0000C4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33" name="Text Box 117">
          <a:extLst>
            <a:ext uri="{FF2B5EF4-FFF2-40B4-BE49-F238E27FC236}">
              <a16:creationId xmlns:a16="http://schemas.microsoft.com/office/drawing/2014/main" id="{00000000-0008-0000-0300-0000C5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34" name="Text Box 118">
          <a:extLst>
            <a:ext uri="{FF2B5EF4-FFF2-40B4-BE49-F238E27FC236}">
              <a16:creationId xmlns:a16="http://schemas.microsoft.com/office/drawing/2014/main" id="{00000000-0008-0000-0300-0000C6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35" name="Text Box 119">
          <a:extLst>
            <a:ext uri="{FF2B5EF4-FFF2-40B4-BE49-F238E27FC236}">
              <a16:creationId xmlns:a16="http://schemas.microsoft.com/office/drawing/2014/main" id="{00000000-0008-0000-0300-0000C7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36" name="Text Box 120">
          <a:extLst>
            <a:ext uri="{FF2B5EF4-FFF2-40B4-BE49-F238E27FC236}">
              <a16:creationId xmlns:a16="http://schemas.microsoft.com/office/drawing/2014/main" id="{00000000-0008-0000-0300-0000C8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37" name="Text Box 121">
          <a:extLst>
            <a:ext uri="{FF2B5EF4-FFF2-40B4-BE49-F238E27FC236}">
              <a16:creationId xmlns:a16="http://schemas.microsoft.com/office/drawing/2014/main" id="{00000000-0008-0000-0300-0000C9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38" name="Text Box 122">
          <a:extLst>
            <a:ext uri="{FF2B5EF4-FFF2-40B4-BE49-F238E27FC236}">
              <a16:creationId xmlns:a16="http://schemas.microsoft.com/office/drawing/2014/main" id="{00000000-0008-0000-0300-0000CA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39" name="Text Box 123">
          <a:extLst>
            <a:ext uri="{FF2B5EF4-FFF2-40B4-BE49-F238E27FC236}">
              <a16:creationId xmlns:a16="http://schemas.microsoft.com/office/drawing/2014/main" id="{00000000-0008-0000-0300-0000CB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40" name="Text Box 124">
          <a:extLst>
            <a:ext uri="{FF2B5EF4-FFF2-40B4-BE49-F238E27FC236}">
              <a16:creationId xmlns:a16="http://schemas.microsoft.com/office/drawing/2014/main" id="{00000000-0008-0000-0300-0000CC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41" name="Text Box 125">
          <a:extLst>
            <a:ext uri="{FF2B5EF4-FFF2-40B4-BE49-F238E27FC236}">
              <a16:creationId xmlns:a16="http://schemas.microsoft.com/office/drawing/2014/main" id="{00000000-0008-0000-0300-0000CD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42" name="Text Box 126">
          <a:extLst>
            <a:ext uri="{FF2B5EF4-FFF2-40B4-BE49-F238E27FC236}">
              <a16:creationId xmlns:a16="http://schemas.microsoft.com/office/drawing/2014/main" id="{00000000-0008-0000-0300-0000CE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43" name="Text Box 127">
          <a:extLst>
            <a:ext uri="{FF2B5EF4-FFF2-40B4-BE49-F238E27FC236}">
              <a16:creationId xmlns:a16="http://schemas.microsoft.com/office/drawing/2014/main" id="{00000000-0008-0000-0300-0000CF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44" name="Text Box 128">
          <a:extLst>
            <a:ext uri="{FF2B5EF4-FFF2-40B4-BE49-F238E27FC236}">
              <a16:creationId xmlns:a16="http://schemas.microsoft.com/office/drawing/2014/main" id="{00000000-0008-0000-0300-0000D0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45" name="Text Box 129">
          <a:extLst>
            <a:ext uri="{FF2B5EF4-FFF2-40B4-BE49-F238E27FC236}">
              <a16:creationId xmlns:a16="http://schemas.microsoft.com/office/drawing/2014/main" id="{00000000-0008-0000-0300-0000D1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46" name="Text Box 130">
          <a:extLst>
            <a:ext uri="{FF2B5EF4-FFF2-40B4-BE49-F238E27FC236}">
              <a16:creationId xmlns:a16="http://schemas.microsoft.com/office/drawing/2014/main" id="{00000000-0008-0000-0300-0000D2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47" name="Text Box 131">
          <a:extLst>
            <a:ext uri="{FF2B5EF4-FFF2-40B4-BE49-F238E27FC236}">
              <a16:creationId xmlns:a16="http://schemas.microsoft.com/office/drawing/2014/main" id="{00000000-0008-0000-0300-0000D3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48" name="Text Box 132">
          <a:extLst>
            <a:ext uri="{FF2B5EF4-FFF2-40B4-BE49-F238E27FC236}">
              <a16:creationId xmlns:a16="http://schemas.microsoft.com/office/drawing/2014/main" id="{00000000-0008-0000-0300-0000D4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49" name="Text Box 133">
          <a:extLst>
            <a:ext uri="{FF2B5EF4-FFF2-40B4-BE49-F238E27FC236}">
              <a16:creationId xmlns:a16="http://schemas.microsoft.com/office/drawing/2014/main" id="{00000000-0008-0000-0300-0000D5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50" name="Text Box 134">
          <a:extLst>
            <a:ext uri="{FF2B5EF4-FFF2-40B4-BE49-F238E27FC236}">
              <a16:creationId xmlns:a16="http://schemas.microsoft.com/office/drawing/2014/main" id="{00000000-0008-0000-0300-0000D6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51" name="Text Box 135">
          <a:extLst>
            <a:ext uri="{FF2B5EF4-FFF2-40B4-BE49-F238E27FC236}">
              <a16:creationId xmlns:a16="http://schemas.microsoft.com/office/drawing/2014/main" id="{00000000-0008-0000-0300-0000D7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52" name="Text Box 136">
          <a:extLst>
            <a:ext uri="{FF2B5EF4-FFF2-40B4-BE49-F238E27FC236}">
              <a16:creationId xmlns:a16="http://schemas.microsoft.com/office/drawing/2014/main" id="{00000000-0008-0000-0300-0000D8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53" name="Text Box 137">
          <a:extLst>
            <a:ext uri="{FF2B5EF4-FFF2-40B4-BE49-F238E27FC236}">
              <a16:creationId xmlns:a16="http://schemas.microsoft.com/office/drawing/2014/main" id="{00000000-0008-0000-0300-0000D9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54" name="Text Box 138">
          <a:extLst>
            <a:ext uri="{FF2B5EF4-FFF2-40B4-BE49-F238E27FC236}">
              <a16:creationId xmlns:a16="http://schemas.microsoft.com/office/drawing/2014/main" id="{00000000-0008-0000-0300-0000DA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55" name="Text Box 139">
          <a:extLst>
            <a:ext uri="{FF2B5EF4-FFF2-40B4-BE49-F238E27FC236}">
              <a16:creationId xmlns:a16="http://schemas.microsoft.com/office/drawing/2014/main" id="{00000000-0008-0000-0300-0000DB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56" name="Text Box 140">
          <a:extLst>
            <a:ext uri="{FF2B5EF4-FFF2-40B4-BE49-F238E27FC236}">
              <a16:creationId xmlns:a16="http://schemas.microsoft.com/office/drawing/2014/main" id="{00000000-0008-0000-0300-0000DC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57" name="Text Box 141">
          <a:extLst>
            <a:ext uri="{FF2B5EF4-FFF2-40B4-BE49-F238E27FC236}">
              <a16:creationId xmlns:a16="http://schemas.microsoft.com/office/drawing/2014/main" id="{00000000-0008-0000-0300-0000DD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58" name="Texto 17">
          <a:extLst>
            <a:ext uri="{FF2B5EF4-FFF2-40B4-BE49-F238E27FC236}">
              <a16:creationId xmlns:a16="http://schemas.microsoft.com/office/drawing/2014/main" id="{00000000-0008-0000-0300-0000DE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59" name="Text Box 143">
          <a:extLst>
            <a:ext uri="{FF2B5EF4-FFF2-40B4-BE49-F238E27FC236}">
              <a16:creationId xmlns:a16="http://schemas.microsoft.com/office/drawing/2014/main" id="{00000000-0008-0000-0300-0000DF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60" name="Text Box 144">
          <a:extLst>
            <a:ext uri="{FF2B5EF4-FFF2-40B4-BE49-F238E27FC236}">
              <a16:creationId xmlns:a16="http://schemas.microsoft.com/office/drawing/2014/main" id="{00000000-0008-0000-0300-0000E0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61" name="Text Box 145">
          <a:extLst>
            <a:ext uri="{FF2B5EF4-FFF2-40B4-BE49-F238E27FC236}">
              <a16:creationId xmlns:a16="http://schemas.microsoft.com/office/drawing/2014/main" id="{00000000-0008-0000-0300-0000E1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62" name="Text Box 146">
          <a:extLst>
            <a:ext uri="{FF2B5EF4-FFF2-40B4-BE49-F238E27FC236}">
              <a16:creationId xmlns:a16="http://schemas.microsoft.com/office/drawing/2014/main" id="{00000000-0008-0000-0300-0000E2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63" name="Text Box 147">
          <a:extLst>
            <a:ext uri="{FF2B5EF4-FFF2-40B4-BE49-F238E27FC236}">
              <a16:creationId xmlns:a16="http://schemas.microsoft.com/office/drawing/2014/main" id="{00000000-0008-0000-0300-0000E3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64" name="Text Box 148">
          <a:extLst>
            <a:ext uri="{FF2B5EF4-FFF2-40B4-BE49-F238E27FC236}">
              <a16:creationId xmlns:a16="http://schemas.microsoft.com/office/drawing/2014/main" id="{00000000-0008-0000-0300-0000E4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65" name="Text Box 149">
          <a:extLst>
            <a:ext uri="{FF2B5EF4-FFF2-40B4-BE49-F238E27FC236}">
              <a16:creationId xmlns:a16="http://schemas.microsoft.com/office/drawing/2014/main" id="{00000000-0008-0000-0300-0000E5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66" name="Text Box 150">
          <a:extLst>
            <a:ext uri="{FF2B5EF4-FFF2-40B4-BE49-F238E27FC236}">
              <a16:creationId xmlns:a16="http://schemas.microsoft.com/office/drawing/2014/main" id="{00000000-0008-0000-0300-0000E6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67" name="Text Box 151">
          <a:extLst>
            <a:ext uri="{FF2B5EF4-FFF2-40B4-BE49-F238E27FC236}">
              <a16:creationId xmlns:a16="http://schemas.microsoft.com/office/drawing/2014/main" id="{00000000-0008-0000-0300-0000E7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68" name="Text Box 152">
          <a:extLst>
            <a:ext uri="{FF2B5EF4-FFF2-40B4-BE49-F238E27FC236}">
              <a16:creationId xmlns:a16="http://schemas.microsoft.com/office/drawing/2014/main" id="{00000000-0008-0000-0300-0000E8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69" name="Text Box 153">
          <a:extLst>
            <a:ext uri="{FF2B5EF4-FFF2-40B4-BE49-F238E27FC236}">
              <a16:creationId xmlns:a16="http://schemas.microsoft.com/office/drawing/2014/main" id="{00000000-0008-0000-0300-0000E9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70" name="Text Box 154">
          <a:extLst>
            <a:ext uri="{FF2B5EF4-FFF2-40B4-BE49-F238E27FC236}">
              <a16:creationId xmlns:a16="http://schemas.microsoft.com/office/drawing/2014/main" id="{00000000-0008-0000-0300-0000EA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71" name="Text Box 155">
          <a:extLst>
            <a:ext uri="{FF2B5EF4-FFF2-40B4-BE49-F238E27FC236}">
              <a16:creationId xmlns:a16="http://schemas.microsoft.com/office/drawing/2014/main" id="{00000000-0008-0000-0300-0000EB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72" name="Text Box 156">
          <a:extLst>
            <a:ext uri="{FF2B5EF4-FFF2-40B4-BE49-F238E27FC236}">
              <a16:creationId xmlns:a16="http://schemas.microsoft.com/office/drawing/2014/main" id="{00000000-0008-0000-0300-0000EC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73" name="Texto 17">
          <a:extLst>
            <a:ext uri="{FF2B5EF4-FFF2-40B4-BE49-F238E27FC236}">
              <a16:creationId xmlns:a16="http://schemas.microsoft.com/office/drawing/2014/main" id="{00000000-0008-0000-0300-0000ED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74" name="Text Box 158">
          <a:extLst>
            <a:ext uri="{FF2B5EF4-FFF2-40B4-BE49-F238E27FC236}">
              <a16:creationId xmlns:a16="http://schemas.microsoft.com/office/drawing/2014/main" id="{00000000-0008-0000-0300-0000EE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75" name="Text Box 159">
          <a:extLst>
            <a:ext uri="{FF2B5EF4-FFF2-40B4-BE49-F238E27FC236}">
              <a16:creationId xmlns:a16="http://schemas.microsoft.com/office/drawing/2014/main" id="{00000000-0008-0000-0300-0000EF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76" name="Text Box 160">
          <a:extLst>
            <a:ext uri="{FF2B5EF4-FFF2-40B4-BE49-F238E27FC236}">
              <a16:creationId xmlns:a16="http://schemas.microsoft.com/office/drawing/2014/main" id="{00000000-0008-0000-0300-0000F0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77" name="Text Box 161">
          <a:extLst>
            <a:ext uri="{FF2B5EF4-FFF2-40B4-BE49-F238E27FC236}">
              <a16:creationId xmlns:a16="http://schemas.microsoft.com/office/drawing/2014/main" id="{00000000-0008-0000-0300-0000F1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78" name="Text Box 162">
          <a:extLst>
            <a:ext uri="{FF2B5EF4-FFF2-40B4-BE49-F238E27FC236}">
              <a16:creationId xmlns:a16="http://schemas.microsoft.com/office/drawing/2014/main" id="{00000000-0008-0000-0300-0000F2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79" name="Text Box 163">
          <a:extLst>
            <a:ext uri="{FF2B5EF4-FFF2-40B4-BE49-F238E27FC236}">
              <a16:creationId xmlns:a16="http://schemas.microsoft.com/office/drawing/2014/main" id="{00000000-0008-0000-0300-0000F3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80" name="Text Box 164">
          <a:extLst>
            <a:ext uri="{FF2B5EF4-FFF2-40B4-BE49-F238E27FC236}">
              <a16:creationId xmlns:a16="http://schemas.microsoft.com/office/drawing/2014/main" id="{00000000-0008-0000-0300-0000F4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81" name="Text Box 165">
          <a:extLst>
            <a:ext uri="{FF2B5EF4-FFF2-40B4-BE49-F238E27FC236}">
              <a16:creationId xmlns:a16="http://schemas.microsoft.com/office/drawing/2014/main" id="{00000000-0008-0000-0300-0000F5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82" name="Text Box 166">
          <a:extLst>
            <a:ext uri="{FF2B5EF4-FFF2-40B4-BE49-F238E27FC236}">
              <a16:creationId xmlns:a16="http://schemas.microsoft.com/office/drawing/2014/main" id="{00000000-0008-0000-0300-0000F6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83" name="Text Box 167">
          <a:extLst>
            <a:ext uri="{FF2B5EF4-FFF2-40B4-BE49-F238E27FC236}">
              <a16:creationId xmlns:a16="http://schemas.microsoft.com/office/drawing/2014/main" id="{00000000-0008-0000-0300-0000F7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84" name="Text Box 168">
          <a:extLst>
            <a:ext uri="{FF2B5EF4-FFF2-40B4-BE49-F238E27FC236}">
              <a16:creationId xmlns:a16="http://schemas.microsoft.com/office/drawing/2014/main" id="{00000000-0008-0000-0300-0000F8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85" name="Text Box 169">
          <a:extLst>
            <a:ext uri="{FF2B5EF4-FFF2-40B4-BE49-F238E27FC236}">
              <a16:creationId xmlns:a16="http://schemas.microsoft.com/office/drawing/2014/main" id="{00000000-0008-0000-0300-0000F9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86" name="Text Box 170">
          <a:extLst>
            <a:ext uri="{FF2B5EF4-FFF2-40B4-BE49-F238E27FC236}">
              <a16:creationId xmlns:a16="http://schemas.microsoft.com/office/drawing/2014/main" id="{00000000-0008-0000-0300-0000FA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87" name="Text Box 171">
          <a:extLst>
            <a:ext uri="{FF2B5EF4-FFF2-40B4-BE49-F238E27FC236}">
              <a16:creationId xmlns:a16="http://schemas.microsoft.com/office/drawing/2014/main" id="{00000000-0008-0000-0300-0000FB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88" name="Text Box 172">
          <a:extLst>
            <a:ext uri="{FF2B5EF4-FFF2-40B4-BE49-F238E27FC236}">
              <a16:creationId xmlns:a16="http://schemas.microsoft.com/office/drawing/2014/main" id="{00000000-0008-0000-0300-0000FC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89" name="Text Box 173">
          <a:extLst>
            <a:ext uri="{FF2B5EF4-FFF2-40B4-BE49-F238E27FC236}">
              <a16:creationId xmlns:a16="http://schemas.microsoft.com/office/drawing/2014/main" id="{00000000-0008-0000-0300-0000FD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90" name="Text Box 174">
          <a:extLst>
            <a:ext uri="{FF2B5EF4-FFF2-40B4-BE49-F238E27FC236}">
              <a16:creationId xmlns:a16="http://schemas.microsoft.com/office/drawing/2014/main" id="{00000000-0008-0000-0300-0000FE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91" name="Text Box 175">
          <a:extLst>
            <a:ext uri="{FF2B5EF4-FFF2-40B4-BE49-F238E27FC236}">
              <a16:creationId xmlns:a16="http://schemas.microsoft.com/office/drawing/2014/main" id="{00000000-0008-0000-0300-0000FF06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92" name="Text Box 176">
          <a:extLst>
            <a:ext uri="{FF2B5EF4-FFF2-40B4-BE49-F238E27FC236}">
              <a16:creationId xmlns:a16="http://schemas.microsoft.com/office/drawing/2014/main" id="{00000000-0008-0000-0300-00000007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4</xdr:row>
      <xdr:rowOff>0</xdr:rowOff>
    </xdr:from>
    <xdr:to>
      <xdr:col>29</xdr:col>
      <xdr:colOff>85725</xdr:colOff>
      <xdr:row>6</xdr:row>
      <xdr:rowOff>1673647</xdr:rowOff>
    </xdr:to>
    <xdr:sp macro="" textlink="">
      <xdr:nvSpPr>
        <xdr:cNvPr id="1793" name="Text Box 177">
          <a:extLst>
            <a:ext uri="{FF2B5EF4-FFF2-40B4-BE49-F238E27FC236}">
              <a16:creationId xmlns:a16="http://schemas.microsoft.com/office/drawing/2014/main" id="{00000000-0008-0000-0300-000001070000}"/>
            </a:ext>
          </a:extLst>
        </xdr:cNvPr>
        <xdr:cNvSpPr txBox="1">
          <a:spLocks noChangeArrowheads="1"/>
        </xdr:cNvSpPr>
      </xdr:nvSpPr>
      <xdr:spPr bwMode="auto">
        <a:xfrm>
          <a:off x="27336750" y="809625"/>
          <a:ext cx="8572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1219200</xdr:colOff>
      <xdr:row>24</xdr:row>
      <xdr:rowOff>0</xdr:rowOff>
    </xdr:from>
    <xdr:to>
      <xdr:col>31</xdr:col>
      <xdr:colOff>135102</xdr:colOff>
      <xdr:row>27</xdr:row>
      <xdr:rowOff>38767</xdr:rowOff>
    </xdr:to>
    <xdr:sp macro="" textlink="">
      <xdr:nvSpPr>
        <xdr:cNvPr id="1802" name="Text Box 178">
          <a:extLst>
            <a:ext uri="{FF2B5EF4-FFF2-40B4-BE49-F238E27FC236}">
              <a16:creationId xmlns:a16="http://schemas.microsoft.com/office/drawing/2014/main" id="{00000000-0008-0000-0300-00000A070000}"/>
            </a:ext>
          </a:extLst>
        </xdr:cNvPr>
        <xdr:cNvSpPr txBox="1">
          <a:spLocks noChangeArrowheads="1"/>
        </xdr:cNvSpPr>
      </xdr:nvSpPr>
      <xdr:spPr bwMode="auto">
        <a:xfrm>
          <a:off x="30337125" y="49787175"/>
          <a:ext cx="1666875" cy="45375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1219200</xdr:colOff>
      <xdr:row>24</xdr:row>
      <xdr:rowOff>0</xdr:rowOff>
    </xdr:from>
    <xdr:to>
      <xdr:col>31</xdr:col>
      <xdr:colOff>135102</xdr:colOff>
      <xdr:row>27</xdr:row>
      <xdr:rowOff>38767</xdr:rowOff>
    </xdr:to>
    <xdr:sp macro="" textlink="">
      <xdr:nvSpPr>
        <xdr:cNvPr id="1803" name="Text Box 178">
          <a:extLst>
            <a:ext uri="{FF2B5EF4-FFF2-40B4-BE49-F238E27FC236}">
              <a16:creationId xmlns:a16="http://schemas.microsoft.com/office/drawing/2014/main" id="{00000000-0008-0000-0300-00000B070000}"/>
            </a:ext>
          </a:extLst>
        </xdr:cNvPr>
        <xdr:cNvSpPr txBox="1">
          <a:spLocks noChangeArrowheads="1"/>
        </xdr:cNvSpPr>
      </xdr:nvSpPr>
      <xdr:spPr bwMode="auto">
        <a:xfrm>
          <a:off x="30337125" y="49787175"/>
          <a:ext cx="1666875" cy="45375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1219200</xdr:colOff>
      <xdr:row>68</xdr:row>
      <xdr:rowOff>0</xdr:rowOff>
    </xdr:from>
    <xdr:to>
      <xdr:col>31</xdr:col>
      <xdr:colOff>135102</xdr:colOff>
      <xdr:row>92</xdr:row>
      <xdr:rowOff>120618</xdr:rowOff>
    </xdr:to>
    <xdr:sp macro="" textlink="">
      <xdr:nvSpPr>
        <xdr:cNvPr id="1804" name="Text Box 178">
          <a:extLst>
            <a:ext uri="{FF2B5EF4-FFF2-40B4-BE49-F238E27FC236}">
              <a16:creationId xmlns:a16="http://schemas.microsoft.com/office/drawing/2014/main" id="{00000000-0008-0000-0300-00000C070000}"/>
            </a:ext>
          </a:extLst>
        </xdr:cNvPr>
        <xdr:cNvSpPr txBox="1">
          <a:spLocks noChangeArrowheads="1"/>
        </xdr:cNvSpPr>
      </xdr:nvSpPr>
      <xdr:spPr bwMode="auto">
        <a:xfrm>
          <a:off x="30337125" y="54606825"/>
          <a:ext cx="1666875" cy="4953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1219200</xdr:colOff>
      <xdr:row>68</xdr:row>
      <xdr:rowOff>0</xdr:rowOff>
    </xdr:from>
    <xdr:to>
      <xdr:col>31</xdr:col>
      <xdr:colOff>135102</xdr:colOff>
      <xdr:row>92</xdr:row>
      <xdr:rowOff>120618</xdr:rowOff>
    </xdr:to>
    <xdr:sp macro="" textlink="">
      <xdr:nvSpPr>
        <xdr:cNvPr id="1805" name="Text Box 178">
          <a:extLst>
            <a:ext uri="{FF2B5EF4-FFF2-40B4-BE49-F238E27FC236}">
              <a16:creationId xmlns:a16="http://schemas.microsoft.com/office/drawing/2014/main" id="{00000000-0008-0000-0300-00000D070000}"/>
            </a:ext>
          </a:extLst>
        </xdr:cNvPr>
        <xdr:cNvSpPr txBox="1">
          <a:spLocks noChangeArrowheads="1"/>
        </xdr:cNvSpPr>
      </xdr:nvSpPr>
      <xdr:spPr bwMode="auto">
        <a:xfrm>
          <a:off x="30337125" y="54606825"/>
          <a:ext cx="1666875" cy="4953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123825</xdr:colOff>
      <xdr:row>0</xdr:row>
      <xdr:rowOff>66675</xdr:rowOff>
    </xdr:from>
    <xdr:to>
      <xdr:col>2</xdr:col>
      <xdr:colOff>400050</xdr:colOff>
      <xdr:row>2</xdr:row>
      <xdr:rowOff>152400</xdr:rowOff>
    </xdr:to>
    <xdr:pic>
      <xdr:nvPicPr>
        <xdr:cNvPr id="1806" name="Imagen 711" descr="thumbnail_Logo EDESO CMYK RGB">
          <a:extLst>
            <a:ext uri="{FF2B5EF4-FFF2-40B4-BE49-F238E27FC236}">
              <a16:creationId xmlns:a16="http://schemas.microsoft.com/office/drawing/2014/main" id="{00000000-0008-0000-03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66675"/>
          <a:ext cx="110490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22</xdr:col>
      <xdr:colOff>0</xdr:colOff>
      <xdr:row>5</xdr:row>
      <xdr:rowOff>0</xdr:rowOff>
    </xdr:from>
    <xdr:ext cx="85725" cy="3855638"/>
    <xdr:sp macro="" textlink="">
      <xdr:nvSpPr>
        <xdr:cNvPr id="1794" name="Text Box 46">
          <a:extLst>
            <a:ext uri="{FF2B5EF4-FFF2-40B4-BE49-F238E27FC236}">
              <a16:creationId xmlns:a16="http://schemas.microsoft.com/office/drawing/2014/main" id="{DC91D432-F2D3-4AC7-B0FB-D15347A7202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795" name="Text Box 47">
          <a:extLst>
            <a:ext uri="{FF2B5EF4-FFF2-40B4-BE49-F238E27FC236}">
              <a16:creationId xmlns:a16="http://schemas.microsoft.com/office/drawing/2014/main" id="{AF4FB616-E0FA-45A3-BC48-40E302908B7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796" name="Text Box 48">
          <a:extLst>
            <a:ext uri="{FF2B5EF4-FFF2-40B4-BE49-F238E27FC236}">
              <a16:creationId xmlns:a16="http://schemas.microsoft.com/office/drawing/2014/main" id="{B540ECDB-D92B-4B69-8B47-80DCD110B2D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797" name="Text Box 49">
          <a:extLst>
            <a:ext uri="{FF2B5EF4-FFF2-40B4-BE49-F238E27FC236}">
              <a16:creationId xmlns:a16="http://schemas.microsoft.com/office/drawing/2014/main" id="{98C7EE78-1C3C-410D-9331-8C3CBE07619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798" name="Text Box 50">
          <a:extLst>
            <a:ext uri="{FF2B5EF4-FFF2-40B4-BE49-F238E27FC236}">
              <a16:creationId xmlns:a16="http://schemas.microsoft.com/office/drawing/2014/main" id="{4F93A17D-5C3D-48C0-AF22-A2372AB70DD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799" name="Text Box 51">
          <a:extLst>
            <a:ext uri="{FF2B5EF4-FFF2-40B4-BE49-F238E27FC236}">
              <a16:creationId xmlns:a16="http://schemas.microsoft.com/office/drawing/2014/main" id="{FF7AD336-4926-4DEB-9CF5-BFA7D7809E6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00" name="Text Box 52">
          <a:extLst>
            <a:ext uri="{FF2B5EF4-FFF2-40B4-BE49-F238E27FC236}">
              <a16:creationId xmlns:a16="http://schemas.microsoft.com/office/drawing/2014/main" id="{58896E88-F836-41FD-987B-30C181E7D26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01" name="Text Box 53">
          <a:extLst>
            <a:ext uri="{FF2B5EF4-FFF2-40B4-BE49-F238E27FC236}">
              <a16:creationId xmlns:a16="http://schemas.microsoft.com/office/drawing/2014/main" id="{5E0CF284-8E18-443C-90E4-0564DEA1C35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07" name="Text Box 54">
          <a:extLst>
            <a:ext uri="{FF2B5EF4-FFF2-40B4-BE49-F238E27FC236}">
              <a16:creationId xmlns:a16="http://schemas.microsoft.com/office/drawing/2014/main" id="{DF61C4E5-B659-4393-A325-89650370D32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08" name="Text Box 55">
          <a:extLst>
            <a:ext uri="{FF2B5EF4-FFF2-40B4-BE49-F238E27FC236}">
              <a16:creationId xmlns:a16="http://schemas.microsoft.com/office/drawing/2014/main" id="{6047BA45-C935-4B7C-A3CC-1AB9CA30623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09" name="Text Box 56">
          <a:extLst>
            <a:ext uri="{FF2B5EF4-FFF2-40B4-BE49-F238E27FC236}">
              <a16:creationId xmlns:a16="http://schemas.microsoft.com/office/drawing/2014/main" id="{869A3B37-CFB2-4588-839B-6FE954941A0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10" name="Text Box 57">
          <a:extLst>
            <a:ext uri="{FF2B5EF4-FFF2-40B4-BE49-F238E27FC236}">
              <a16:creationId xmlns:a16="http://schemas.microsoft.com/office/drawing/2014/main" id="{ED1A947C-39CF-4A2A-8B0D-1A91DBCF9DE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11" name="Text Box 58">
          <a:extLst>
            <a:ext uri="{FF2B5EF4-FFF2-40B4-BE49-F238E27FC236}">
              <a16:creationId xmlns:a16="http://schemas.microsoft.com/office/drawing/2014/main" id="{647768AA-D2CF-4BB3-A232-DFAB4F55012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12" name="Text Box 59">
          <a:extLst>
            <a:ext uri="{FF2B5EF4-FFF2-40B4-BE49-F238E27FC236}">
              <a16:creationId xmlns:a16="http://schemas.microsoft.com/office/drawing/2014/main" id="{0FEDC077-FA15-40DB-BA1E-0909E967290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13" name="Text Box 60">
          <a:extLst>
            <a:ext uri="{FF2B5EF4-FFF2-40B4-BE49-F238E27FC236}">
              <a16:creationId xmlns:a16="http://schemas.microsoft.com/office/drawing/2014/main" id="{92390445-C785-4BF6-A4B7-398D2C8A480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14" name="Text Box 61">
          <a:extLst>
            <a:ext uri="{FF2B5EF4-FFF2-40B4-BE49-F238E27FC236}">
              <a16:creationId xmlns:a16="http://schemas.microsoft.com/office/drawing/2014/main" id="{2A700BBD-0F34-47C5-BC53-C5458D8BA59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15" name="Text Box 62">
          <a:extLst>
            <a:ext uri="{FF2B5EF4-FFF2-40B4-BE49-F238E27FC236}">
              <a16:creationId xmlns:a16="http://schemas.microsoft.com/office/drawing/2014/main" id="{84D2A282-C885-434B-92C5-049E83EC432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16" name="Text Box 63">
          <a:extLst>
            <a:ext uri="{FF2B5EF4-FFF2-40B4-BE49-F238E27FC236}">
              <a16:creationId xmlns:a16="http://schemas.microsoft.com/office/drawing/2014/main" id="{5BEDFAD3-8A92-4A60-8D3E-56AAB0AE81A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17" name="Text Box 64">
          <a:extLst>
            <a:ext uri="{FF2B5EF4-FFF2-40B4-BE49-F238E27FC236}">
              <a16:creationId xmlns:a16="http://schemas.microsoft.com/office/drawing/2014/main" id="{4B691B58-11C0-46EA-B32C-8E0980F9ECA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18" name="Text Box 65">
          <a:extLst>
            <a:ext uri="{FF2B5EF4-FFF2-40B4-BE49-F238E27FC236}">
              <a16:creationId xmlns:a16="http://schemas.microsoft.com/office/drawing/2014/main" id="{4D078DE3-E93F-4677-8F9D-917AFCF130F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19" name="Text Box 66">
          <a:extLst>
            <a:ext uri="{FF2B5EF4-FFF2-40B4-BE49-F238E27FC236}">
              <a16:creationId xmlns:a16="http://schemas.microsoft.com/office/drawing/2014/main" id="{BB9DB17C-1C40-4947-B388-E719797CBEA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20" name="Text Box 67">
          <a:extLst>
            <a:ext uri="{FF2B5EF4-FFF2-40B4-BE49-F238E27FC236}">
              <a16:creationId xmlns:a16="http://schemas.microsoft.com/office/drawing/2014/main" id="{677AA61C-9CBA-4DFC-828C-08F5506F243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21" name="Text Box 68">
          <a:extLst>
            <a:ext uri="{FF2B5EF4-FFF2-40B4-BE49-F238E27FC236}">
              <a16:creationId xmlns:a16="http://schemas.microsoft.com/office/drawing/2014/main" id="{BB35D6B1-A307-4E39-B254-4F405D970BC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22" name="Text Box 69">
          <a:extLst>
            <a:ext uri="{FF2B5EF4-FFF2-40B4-BE49-F238E27FC236}">
              <a16:creationId xmlns:a16="http://schemas.microsoft.com/office/drawing/2014/main" id="{51727306-4D0A-49B6-B12B-D17C38278FB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23" name="Text Box 70">
          <a:extLst>
            <a:ext uri="{FF2B5EF4-FFF2-40B4-BE49-F238E27FC236}">
              <a16:creationId xmlns:a16="http://schemas.microsoft.com/office/drawing/2014/main" id="{7862DF8F-26AA-491D-83F1-1306896AA33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24" name="Text Box 71">
          <a:extLst>
            <a:ext uri="{FF2B5EF4-FFF2-40B4-BE49-F238E27FC236}">
              <a16:creationId xmlns:a16="http://schemas.microsoft.com/office/drawing/2014/main" id="{AEDDBB73-747E-42F8-8CE7-FF2506DFF7F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25" name="Text Box 72">
          <a:extLst>
            <a:ext uri="{FF2B5EF4-FFF2-40B4-BE49-F238E27FC236}">
              <a16:creationId xmlns:a16="http://schemas.microsoft.com/office/drawing/2014/main" id="{4FEFA106-1158-4E88-972E-5C51D8E3B2D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26" name="Text Box 73">
          <a:extLst>
            <a:ext uri="{FF2B5EF4-FFF2-40B4-BE49-F238E27FC236}">
              <a16:creationId xmlns:a16="http://schemas.microsoft.com/office/drawing/2014/main" id="{169AE537-EC86-40B0-9D58-BA8024120D0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27" name="Text Box 89">
          <a:extLst>
            <a:ext uri="{FF2B5EF4-FFF2-40B4-BE49-F238E27FC236}">
              <a16:creationId xmlns:a16="http://schemas.microsoft.com/office/drawing/2014/main" id="{007096C2-7D51-4630-918E-0D62AB31A80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28" name="Text Box 90">
          <a:extLst>
            <a:ext uri="{FF2B5EF4-FFF2-40B4-BE49-F238E27FC236}">
              <a16:creationId xmlns:a16="http://schemas.microsoft.com/office/drawing/2014/main" id="{249C4394-17D3-4626-B2CE-202D74CB2B6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29" name="Text Box 91">
          <a:extLst>
            <a:ext uri="{FF2B5EF4-FFF2-40B4-BE49-F238E27FC236}">
              <a16:creationId xmlns:a16="http://schemas.microsoft.com/office/drawing/2014/main" id="{63AA5274-EDED-4A81-80DC-F3A69C0A8C7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30" name="Text Box 92">
          <a:extLst>
            <a:ext uri="{FF2B5EF4-FFF2-40B4-BE49-F238E27FC236}">
              <a16:creationId xmlns:a16="http://schemas.microsoft.com/office/drawing/2014/main" id="{31EB19CB-F0C8-4F42-984B-E7FD9090967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31" name="Text Box 93">
          <a:extLst>
            <a:ext uri="{FF2B5EF4-FFF2-40B4-BE49-F238E27FC236}">
              <a16:creationId xmlns:a16="http://schemas.microsoft.com/office/drawing/2014/main" id="{9A12C4FD-B9F9-4B84-878F-A78AE708E7A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32" name="Text Box 94">
          <a:extLst>
            <a:ext uri="{FF2B5EF4-FFF2-40B4-BE49-F238E27FC236}">
              <a16:creationId xmlns:a16="http://schemas.microsoft.com/office/drawing/2014/main" id="{3BC8B651-88EC-4DDC-A672-DB068164E99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33" name="Text Box 95">
          <a:extLst>
            <a:ext uri="{FF2B5EF4-FFF2-40B4-BE49-F238E27FC236}">
              <a16:creationId xmlns:a16="http://schemas.microsoft.com/office/drawing/2014/main" id="{D264ACCA-5925-48FE-8881-F3599732C01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34" name="Text Box 96">
          <a:extLst>
            <a:ext uri="{FF2B5EF4-FFF2-40B4-BE49-F238E27FC236}">
              <a16:creationId xmlns:a16="http://schemas.microsoft.com/office/drawing/2014/main" id="{613E2A17-A1B9-4322-B4C2-CCF94CDE06A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35" name="Text Box 97">
          <a:extLst>
            <a:ext uri="{FF2B5EF4-FFF2-40B4-BE49-F238E27FC236}">
              <a16:creationId xmlns:a16="http://schemas.microsoft.com/office/drawing/2014/main" id="{A6403039-6CC0-4ED2-ACED-4849F6CF1A7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36" name="Text Box 98">
          <a:extLst>
            <a:ext uri="{FF2B5EF4-FFF2-40B4-BE49-F238E27FC236}">
              <a16:creationId xmlns:a16="http://schemas.microsoft.com/office/drawing/2014/main" id="{DD4EF786-4004-4D43-A0CD-3667491D37E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37" name="Text Box 99">
          <a:extLst>
            <a:ext uri="{FF2B5EF4-FFF2-40B4-BE49-F238E27FC236}">
              <a16:creationId xmlns:a16="http://schemas.microsoft.com/office/drawing/2014/main" id="{C6C4CDA3-D338-42ED-9681-7C82F1967B0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38" name="Text Box 100">
          <a:extLst>
            <a:ext uri="{FF2B5EF4-FFF2-40B4-BE49-F238E27FC236}">
              <a16:creationId xmlns:a16="http://schemas.microsoft.com/office/drawing/2014/main" id="{FA73BED0-C005-4A6C-ACAE-A2C14A6BC0A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39" name="Text Box 101">
          <a:extLst>
            <a:ext uri="{FF2B5EF4-FFF2-40B4-BE49-F238E27FC236}">
              <a16:creationId xmlns:a16="http://schemas.microsoft.com/office/drawing/2014/main" id="{CF4CEDB6-4E6C-463D-9F35-946D93A754D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40" name="Text Box 102">
          <a:extLst>
            <a:ext uri="{FF2B5EF4-FFF2-40B4-BE49-F238E27FC236}">
              <a16:creationId xmlns:a16="http://schemas.microsoft.com/office/drawing/2014/main" id="{1FF0811F-B231-42E2-BD9C-1D13B5BD238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41" name="Text Box 103">
          <a:extLst>
            <a:ext uri="{FF2B5EF4-FFF2-40B4-BE49-F238E27FC236}">
              <a16:creationId xmlns:a16="http://schemas.microsoft.com/office/drawing/2014/main" id="{62BCFB03-372E-4B48-BCC3-883DCC88574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42" name="Text Box 104">
          <a:extLst>
            <a:ext uri="{FF2B5EF4-FFF2-40B4-BE49-F238E27FC236}">
              <a16:creationId xmlns:a16="http://schemas.microsoft.com/office/drawing/2014/main" id="{A75F4FF4-154E-41F2-8170-39316465D6C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43" name="Text Box 105">
          <a:extLst>
            <a:ext uri="{FF2B5EF4-FFF2-40B4-BE49-F238E27FC236}">
              <a16:creationId xmlns:a16="http://schemas.microsoft.com/office/drawing/2014/main" id="{1ABF3534-2903-4AB7-BE66-1A0A7B60070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44" name="Text Box 106">
          <a:extLst>
            <a:ext uri="{FF2B5EF4-FFF2-40B4-BE49-F238E27FC236}">
              <a16:creationId xmlns:a16="http://schemas.microsoft.com/office/drawing/2014/main" id="{E95C7E75-41EE-4978-81D2-D46F1B5076A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45" name="Text Box 107">
          <a:extLst>
            <a:ext uri="{FF2B5EF4-FFF2-40B4-BE49-F238E27FC236}">
              <a16:creationId xmlns:a16="http://schemas.microsoft.com/office/drawing/2014/main" id="{9D4AF0E5-53DB-441C-A316-2B771A840D8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46" name="Text Box 108">
          <a:extLst>
            <a:ext uri="{FF2B5EF4-FFF2-40B4-BE49-F238E27FC236}">
              <a16:creationId xmlns:a16="http://schemas.microsoft.com/office/drawing/2014/main" id="{5B4FBA49-E685-448B-8D31-696AC43811D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47" name="Text Box 109">
          <a:extLst>
            <a:ext uri="{FF2B5EF4-FFF2-40B4-BE49-F238E27FC236}">
              <a16:creationId xmlns:a16="http://schemas.microsoft.com/office/drawing/2014/main" id="{E1ACD7CF-0CA5-4670-8F18-D449F351FD7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48" name="Text Box 110">
          <a:extLst>
            <a:ext uri="{FF2B5EF4-FFF2-40B4-BE49-F238E27FC236}">
              <a16:creationId xmlns:a16="http://schemas.microsoft.com/office/drawing/2014/main" id="{E4823E58-157B-4197-8493-1FF14D9E8E5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49" name="Text Box 111">
          <a:extLst>
            <a:ext uri="{FF2B5EF4-FFF2-40B4-BE49-F238E27FC236}">
              <a16:creationId xmlns:a16="http://schemas.microsoft.com/office/drawing/2014/main" id="{B91FFF24-7C56-4607-9273-E5F588CD8CD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50" name="Text Box 112">
          <a:extLst>
            <a:ext uri="{FF2B5EF4-FFF2-40B4-BE49-F238E27FC236}">
              <a16:creationId xmlns:a16="http://schemas.microsoft.com/office/drawing/2014/main" id="{F8806E5D-5E97-44C0-BF7B-9F2ADD1A337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51" name="Text Box 113">
          <a:extLst>
            <a:ext uri="{FF2B5EF4-FFF2-40B4-BE49-F238E27FC236}">
              <a16:creationId xmlns:a16="http://schemas.microsoft.com/office/drawing/2014/main" id="{8DD67130-A366-45C9-AADF-D1B7C818199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52" name="Text Box 114">
          <a:extLst>
            <a:ext uri="{FF2B5EF4-FFF2-40B4-BE49-F238E27FC236}">
              <a16:creationId xmlns:a16="http://schemas.microsoft.com/office/drawing/2014/main" id="{CBD979E2-E972-4E44-A7A3-0D9CA063541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53" name="Text Box 115">
          <a:extLst>
            <a:ext uri="{FF2B5EF4-FFF2-40B4-BE49-F238E27FC236}">
              <a16:creationId xmlns:a16="http://schemas.microsoft.com/office/drawing/2014/main" id="{E29CA183-A42B-436E-BEFE-D35F47EF242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54" name="Text Box 116">
          <a:extLst>
            <a:ext uri="{FF2B5EF4-FFF2-40B4-BE49-F238E27FC236}">
              <a16:creationId xmlns:a16="http://schemas.microsoft.com/office/drawing/2014/main" id="{1D8BF849-9F24-4910-BC7E-A3432AA735A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55" name="Text Box 117">
          <a:extLst>
            <a:ext uri="{FF2B5EF4-FFF2-40B4-BE49-F238E27FC236}">
              <a16:creationId xmlns:a16="http://schemas.microsoft.com/office/drawing/2014/main" id="{6A10CBC2-26A1-489F-8313-5FC82C5570E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56" name="Text Box 118">
          <a:extLst>
            <a:ext uri="{FF2B5EF4-FFF2-40B4-BE49-F238E27FC236}">
              <a16:creationId xmlns:a16="http://schemas.microsoft.com/office/drawing/2014/main" id="{32172E96-5DAA-453C-BDD2-9BDA1D505CD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57" name="Text Box 119">
          <a:extLst>
            <a:ext uri="{FF2B5EF4-FFF2-40B4-BE49-F238E27FC236}">
              <a16:creationId xmlns:a16="http://schemas.microsoft.com/office/drawing/2014/main" id="{53333C68-53CA-4DFB-987A-9922E221B89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58" name="Text Box 120">
          <a:extLst>
            <a:ext uri="{FF2B5EF4-FFF2-40B4-BE49-F238E27FC236}">
              <a16:creationId xmlns:a16="http://schemas.microsoft.com/office/drawing/2014/main" id="{E7CCBC54-EB90-44D2-AFE0-694485881B5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59" name="Text Box 121">
          <a:extLst>
            <a:ext uri="{FF2B5EF4-FFF2-40B4-BE49-F238E27FC236}">
              <a16:creationId xmlns:a16="http://schemas.microsoft.com/office/drawing/2014/main" id="{D6552709-1B07-4C60-A538-22CE08DFE5F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60" name="Text Box 122">
          <a:extLst>
            <a:ext uri="{FF2B5EF4-FFF2-40B4-BE49-F238E27FC236}">
              <a16:creationId xmlns:a16="http://schemas.microsoft.com/office/drawing/2014/main" id="{714D18EB-7038-4046-B595-7CC7B77825E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61" name="Text Box 123">
          <a:extLst>
            <a:ext uri="{FF2B5EF4-FFF2-40B4-BE49-F238E27FC236}">
              <a16:creationId xmlns:a16="http://schemas.microsoft.com/office/drawing/2014/main" id="{1F8E7DD5-9B49-45A1-994E-4A91517F8CB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62" name="Text Box 124">
          <a:extLst>
            <a:ext uri="{FF2B5EF4-FFF2-40B4-BE49-F238E27FC236}">
              <a16:creationId xmlns:a16="http://schemas.microsoft.com/office/drawing/2014/main" id="{66522F75-6EA7-47D9-B369-187D0638559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63" name="Text Box 125">
          <a:extLst>
            <a:ext uri="{FF2B5EF4-FFF2-40B4-BE49-F238E27FC236}">
              <a16:creationId xmlns:a16="http://schemas.microsoft.com/office/drawing/2014/main" id="{3ACC02F4-1132-4E83-B00F-31D3E13CE52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64" name="Text Box 126">
          <a:extLst>
            <a:ext uri="{FF2B5EF4-FFF2-40B4-BE49-F238E27FC236}">
              <a16:creationId xmlns:a16="http://schemas.microsoft.com/office/drawing/2014/main" id="{9F36BF3D-228A-4DE6-B67C-6496C3741D5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65" name="Text Box 127">
          <a:extLst>
            <a:ext uri="{FF2B5EF4-FFF2-40B4-BE49-F238E27FC236}">
              <a16:creationId xmlns:a16="http://schemas.microsoft.com/office/drawing/2014/main" id="{A198919B-5185-46C0-A0F6-A995060EEBD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66" name="Text Box 128">
          <a:extLst>
            <a:ext uri="{FF2B5EF4-FFF2-40B4-BE49-F238E27FC236}">
              <a16:creationId xmlns:a16="http://schemas.microsoft.com/office/drawing/2014/main" id="{58893370-8D8D-4488-AB24-BE8C738BBC5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67" name="Text Box 129">
          <a:extLst>
            <a:ext uri="{FF2B5EF4-FFF2-40B4-BE49-F238E27FC236}">
              <a16:creationId xmlns:a16="http://schemas.microsoft.com/office/drawing/2014/main" id="{BC3C941A-33E4-4D6B-867D-94E95C209E8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68" name="Text Box 130">
          <a:extLst>
            <a:ext uri="{FF2B5EF4-FFF2-40B4-BE49-F238E27FC236}">
              <a16:creationId xmlns:a16="http://schemas.microsoft.com/office/drawing/2014/main" id="{5C94734D-40E3-4823-9B11-2D4034F59B4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69" name="Text Box 131">
          <a:extLst>
            <a:ext uri="{FF2B5EF4-FFF2-40B4-BE49-F238E27FC236}">
              <a16:creationId xmlns:a16="http://schemas.microsoft.com/office/drawing/2014/main" id="{F91424C8-79A3-459B-817D-9F84063FFA6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70" name="Text Box 132">
          <a:extLst>
            <a:ext uri="{FF2B5EF4-FFF2-40B4-BE49-F238E27FC236}">
              <a16:creationId xmlns:a16="http://schemas.microsoft.com/office/drawing/2014/main" id="{9F7A60CA-044D-441A-8FAB-8ADCA702B08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71" name="Text Box 133">
          <a:extLst>
            <a:ext uri="{FF2B5EF4-FFF2-40B4-BE49-F238E27FC236}">
              <a16:creationId xmlns:a16="http://schemas.microsoft.com/office/drawing/2014/main" id="{D0B5906F-6AEA-4317-8CB3-22606550CF3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72" name="Text Box 134">
          <a:extLst>
            <a:ext uri="{FF2B5EF4-FFF2-40B4-BE49-F238E27FC236}">
              <a16:creationId xmlns:a16="http://schemas.microsoft.com/office/drawing/2014/main" id="{0ED1AFCD-93ED-4A1A-9944-FB32DAB304E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73" name="Text Box 135">
          <a:extLst>
            <a:ext uri="{FF2B5EF4-FFF2-40B4-BE49-F238E27FC236}">
              <a16:creationId xmlns:a16="http://schemas.microsoft.com/office/drawing/2014/main" id="{1D8ABE05-74B3-4F83-B7EC-3AF55FFA40C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74" name="Text Box 136">
          <a:extLst>
            <a:ext uri="{FF2B5EF4-FFF2-40B4-BE49-F238E27FC236}">
              <a16:creationId xmlns:a16="http://schemas.microsoft.com/office/drawing/2014/main" id="{E03B4F2A-37A4-4CF3-A405-F2F83BB08AA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75" name="Text Box 137">
          <a:extLst>
            <a:ext uri="{FF2B5EF4-FFF2-40B4-BE49-F238E27FC236}">
              <a16:creationId xmlns:a16="http://schemas.microsoft.com/office/drawing/2014/main" id="{1CB73900-1B02-4EF5-9AF0-B3AC8B09A62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76" name="Text Box 138">
          <a:extLst>
            <a:ext uri="{FF2B5EF4-FFF2-40B4-BE49-F238E27FC236}">
              <a16:creationId xmlns:a16="http://schemas.microsoft.com/office/drawing/2014/main" id="{2BB98109-0AA9-4AE6-A1DF-1AD98C65BC7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77" name="Text Box 139">
          <a:extLst>
            <a:ext uri="{FF2B5EF4-FFF2-40B4-BE49-F238E27FC236}">
              <a16:creationId xmlns:a16="http://schemas.microsoft.com/office/drawing/2014/main" id="{BED503A9-8F54-467F-953A-0FC7C53BB92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78" name="Text Box 140">
          <a:extLst>
            <a:ext uri="{FF2B5EF4-FFF2-40B4-BE49-F238E27FC236}">
              <a16:creationId xmlns:a16="http://schemas.microsoft.com/office/drawing/2014/main" id="{41A6FA62-34FC-4C8A-8DC1-1D0B048036E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79" name="Text Box 141">
          <a:extLst>
            <a:ext uri="{FF2B5EF4-FFF2-40B4-BE49-F238E27FC236}">
              <a16:creationId xmlns:a16="http://schemas.microsoft.com/office/drawing/2014/main" id="{6E9F6205-ACE0-43BE-BDBD-50CEC165376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80" name="Texto 17">
          <a:extLst>
            <a:ext uri="{FF2B5EF4-FFF2-40B4-BE49-F238E27FC236}">
              <a16:creationId xmlns:a16="http://schemas.microsoft.com/office/drawing/2014/main" id="{E3BFB457-D9FE-4125-B6C1-5A348F869EC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81" name="Text Box 143">
          <a:extLst>
            <a:ext uri="{FF2B5EF4-FFF2-40B4-BE49-F238E27FC236}">
              <a16:creationId xmlns:a16="http://schemas.microsoft.com/office/drawing/2014/main" id="{EA928758-6E80-429F-A005-777AD8AB810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82" name="Text Box 144">
          <a:extLst>
            <a:ext uri="{FF2B5EF4-FFF2-40B4-BE49-F238E27FC236}">
              <a16:creationId xmlns:a16="http://schemas.microsoft.com/office/drawing/2014/main" id="{C223DD14-BEEA-4DA2-BBFE-87613846137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83" name="Text Box 145">
          <a:extLst>
            <a:ext uri="{FF2B5EF4-FFF2-40B4-BE49-F238E27FC236}">
              <a16:creationId xmlns:a16="http://schemas.microsoft.com/office/drawing/2014/main" id="{7C05C7BA-FAF3-4472-B10D-17CE1C1A9D5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84" name="Text Box 146">
          <a:extLst>
            <a:ext uri="{FF2B5EF4-FFF2-40B4-BE49-F238E27FC236}">
              <a16:creationId xmlns:a16="http://schemas.microsoft.com/office/drawing/2014/main" id="{33CBDEF5-5EF9-4E3A-9C76-6BDB6CA5867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85" name="Text Box 147">
          <a:extLst>
            <a:ext uri="{FF2B5EF4-FFF2-40B4-BE49-F238E27FC236}">
              <a16:creationId xmlns:a16="http://schemas.microsoft.com/office/drawing/2014/main" id="{902B1F93-51B1-4A14-A490-878E83BC428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86" name="Text Box 148">
          <a:extLst>
            <a:ext uri="{FF2B5EF4-FFF2-40B4-BE49-F238E27FC236}">
              <a16:creationId xmlns:a16="http://schemas.microsoft.com/office/drawing/2014/main" id="{44483F84-12EB-421E-A7D0-AE0AA02BD41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87" name="Text Box 149">
          <a:extLst>
            <a:ext uri="{FF2B5EF4-FFF2-40B4-BE49-F238E27FC236}">
              <a16:creationId xmlns:a16="http://schemas.microsoft.com/office/drawing/2014/main" id="{858CD783-2A75-48DF-A0A6-68FFD5B65A6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88" name="Text Box 150">
          <a:extLst>
            <a:ext uri="{FF2B5EF4-FFF2-40B4-BE49-F238E27FC236}">
              <a16:creationId xmlns:a16="http://schemas.microsoft.com/office/drawing/2014/main" id="{AE8D8504-76FE-4895-A445-0FE0B63802B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89" name="Text Box 151">
          <a:extLst>
            <a:ext uri="{FF2B5EF4-FFF2-40B4-BE49-F238E27FC236}">
              <a16:creationId xmlns:a16="http://schemas.microsoft.com/office/drawing/2014/main" id="{EFB12BD5-8013-47C0-8AE6-47A74652620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90" name="Text Box 152">
          <a:extLst>
            <a:ext uri="{FF2B5EF4-FFF2-40B4-BE49-F238E27FC236}">
              <a16:creationId xmlns:a16="http://schemas.microsoft.com/office/drawing/2014/main" id="{D915700B-FECC-472C-817E-87C0C1AE3A1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91" name="Text Box 153">
          <a:extLst>
            <a:ext uri="{FF2B5EF4-FFF2-40B4-BE49-F238E27FC236}">
              <a16:creationId xmlns:a16="http://schemas.microsoft.com/office/drawing/2014/main" id="{53AE6907-4D65-44D5-B4CF-DA2A4AE1308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92" name="Text Box 154">
          <a:extLst>
            <a:ext uri="{FF2B5EF4-FFF2-40B4-BE49-F238E27FC236}">
              <a16:creationId xmlns:a16="http://schemas.microsoft.com/office/drawing/2014/main" id="{1D30EF6C-D1A3-4415-97F5-A5F9A38AD6D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93" name="Text Box 155">
          <a:extLst>
            <a:ext uri="{FF2B5EF4-FFF2-40B4-BE49-F238E27FC236}">
              <a16:creationId xmlns:a16="http://schemas.microsoft.com/office/drawing/2014/main" id="{0912E27D-BE2D-472B-8664-8829542E398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94" name="Text Box 156">
          <a:extLst>
            <a:ext uri="{FF2B5EF4-FFF2-40B4-BE49-F238E27FC236}">
              <a16:creationId xmlns:a16="http://schemas.microsoft.com/office/drawing/2014/main" id="{C6FC1C16-DDCB-4E37-91DA-E90A2F283C6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95" name="Texto 17">
          <a:extLst>
            <a:ext uri="{FF2B5EF4-FFF2-40B4-BE49-F238E27FC236}">
              <a16:creationId xmlns:a16="http://schemas.microsoft.com/office/drawing/2014/main" id="{D7221473-FA67-4922-99CE-53269715679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96" name="Text Box 158">
          <a:extLst>
            <a:ext uri="{FF2B5EF4-FFF2-40B4-BE49-F238E27FC236}">
              <a16:creationId xmlns:a16="http://schemas.microsoft.com/office/drawing/2014/main" id="{22F42856-7134-43BB-B0CB-C2258C14F67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97" name="Text Box 159">
          <a:extLst>
            <a:ext uri="{FF2B5EF4-FFF2-40B4-BE49-F238E27FC236}">
              <a16:creationId xmlns:a16="http://schemas.microsoft.com/office/drawing/2014/main" id="{F1665FDC-8A12-482D-AD95-6DBF5DABF9B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98" name="Text Box 160">
          <a:extLst>
            <a:ext uri="{FF2B5EF4-FFF2-40B4-BE49-F238E27FC236}">
              <a16:creationId xmlns:a16="http://schemas.microsoft.com/office/drawing/2014/main" id="{30FECA1F-A1F8-42A3-8F6B-B799D0D7C77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899" name="Text Box 161">
          <a:extLst>
            <a:ext uri="{FF2B5EF4-FFF2-40B4-BE49-F238E27FC236}">
              <a16:creationId xmlns:a16="http://schemas.microsoft.com/office/drawing/2014/main" id="{6BFF8344-8A15-4252-98AD-D68D676B905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00" name="Text Box 162">
          <a:extLst>
            <a:ext uri="{FF2B5EF4-FFF2-40B4-BE49-F238E27FC236}">
              <a16:creationId xmlns:a16="http://schemas.microsoft.com/office/drawing/2014/main" id="{7E5B2BFD-3B06-473C-A47E-FF708C6A32C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01" name="Text Box 163">
          <a:extLst>
            <a:ext uri="{FF2B5EF4-FFF2-40B4-BE49-F238E27FC236}">
              <a16:creationId xmlns:a16="http://schemas.microsoft.com/office/drawing/2014/main" id="{ABBF2FC1-CE9A-4AB4-BDD0-B559014D655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02" name="Text Box 164">
          <a:extLst>
            <a:ext uri="{FF2B5EF4-FFF2-40B4-BE49-F238E27FC236}">
              <a16:creationId xmlns:a16="http://schemas.microsoft.com/office/drawing/2014/main" id="{6B3FC7E5-2296-4093-BC5C-0ABD1760B6E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03" name="Text Box 165">
          <a:extLst>
            <a:ext uri="{FF2B5EF4-FFF2-40B4-BE49-F238E27FC236}">
              <a16:creationId xmlns:a16="http://schemas.microsoft.com/office/drawing/2014/main" id="{4F854884-6F28-4EA8-A314-438D80EDA56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04" name="Text Box 166">
          <a:extLst>
            <a:ext uri="{FF2B5EF4-FFF2-40B4-BE49-F238E27FC236}">
              <a16:creationId xmlns:a16="http://schemas.microsoft.com/office/drawing/2014/main" id="{F6FCEF48-1EDE-4337-95F0-1442B4C5B57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05" name="Text Box 167">
          <a:extLst>
            <a:ext uri="{FF2B5EF4-FFF2-40B4-BE49-F238E27FC236}">
              <a16:creationId xmlns:a16="http://schemas.microsoft.com/office/drawing/2014/main" id="{3AF905E3-D5D9-4955-9235-563EB018018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06" name="Text Box 168">
          <a:extLst>
            <a:ext uri="{FF2B5EF4-FFF2-40B4-BE49-F238E27FC236}">
              <a16:creationId xmlns:a16="http://schemas.microsoft.com/office/drawing/2014/main" id="{F2751C63-2B54-49A0-94DE-A48057ADC91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07" name="Text Box 169">
          <a:extLst>
            <a:ext uri="{FF2B5EF4-FFF2-40B4-BE49-F238E27FC236}">
              <a16:creationId xmlns:a16="http://schemas.microsoft.com/office/drawing/2014/main" id="{E81E0337-91F2-438D-B7DC-C1ED13920BB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08" name="Text Box 170">
          <a:extLst>
            <a:ext uri="{FF2B5EF4-FFF2-40B4-BE49-F238E27FC236}">
              <a16:creationId xmlns:a16="http://schemas.microsoft.com/office/drawing/2014/main" id="{72F07C30-B248-4B20-AD9D-8C3229F2683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09" name="Text Box 171">
          <a:extLst>
            <a:ext uri="{FF2B5EF4-FFF2-40B4-BE49-F238E27FC236}">
              <a16:creationId xmlns:a16="http://schemas.microsoft.com/office/drawing/2014/main" id="{0ADACF8D-CD34-40F9-BEDA-08480766194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10" name="Text Box 172">
          <a:extLst>
            <a:ext uri="{FF2B5EF4-FFF2-40B4-BE49-F238E27FC236}">
              <a16:creationId xmlns:a16="http://schemas.microsoft.com/office/drawing/2014/main" id="{85C48ED5-2222-4F0D-8315-55644CD5BEF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11" name="Text Box 173">
          <a:extLst>
            <a:ext uri="{FF2B5EF4-FFF2-40B4-BE49-F238E27FC236}">
              <a16:creationId xmlns:a16="http://schemas.microsoft.com/office/drawing/2014/main" id="{8412F388-6040-4F5E-8844-144704805EC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12" name="Text Box 174">
          <a:extLst>
            <a:ext uri="{FF2B5EF4-FFF2-40B4-BE49-F238E27FC236}">
              <a16:creationId xmlns:a16="http://schemas.microsoft.com/office/drawing/2014/main" id="{1D26A20E-064D-4433-AAB5-104E6CE3D01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13" name="Text Box 175">
          <a:extLst>
            <a:ext uri="{FF2B5EF4-FFF2-40B4-BE49-F238E27FC236}">
              <a16:creationId xmlns:a16="http://schemas.microsoft.com/office/drawing/2014/main" id="{D75D865C-259A-4650-9E36-2CFF59E025D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14" name="Text Box 176">
          <a:extLst>
            <a:ext uri="{FF2B5EF4-FFF2-40B4-BE49-F238E27FC236}">
              <a16:creationId xmlns:a16="http://schemas.microsoft.com/office/drawing/2014/main" id="{1D99F374-5370-41D6-A1B7-FDC3654E29D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15" name="Text Box 177">
          <a:extLst>
            <a:ext uri="{FF2B5EF4-FFF2-40B4-BE49-F238E27FC236}">
              <a16:creationId xmlns:a16="http://schemas.microsoft.com/office/drawing/2014/main" id="{CFCD4068-8ED2-420D-A131-D6181DC3B27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16" name="Text Box 178">
          <a:extLst>
            <a:ext uri="{FF2B5EF4-FFF2-40B4-BE49-F238E27FC236}">
              <a16:creationId xmlns:a16="http://schemas.microsoft.com/office/drawing/2014/main" id="{8B0629D7-C72D-47D5-B788-A11AF5E0FB5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17" name="Text Box 46">
          <a:extLst>
            <a:ext uri="{FF2B5EF4-FFF2-40B4-BE49-F238E27FC236}">
              <a16:creationId xmlns:a16="http://schemas.microsoft.com/office/drawing/2014/main" id="{F4E0A566-275A-4F68-ABB6-28440037BFA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18" name="Text Box 47">
          <a:extLst>
            <a:ext uri="{FF2B5EF4-FFF2-40B4-BE49-F238E27FC236}">
              <a16:creationId xmlns:a16="http://schemas.microsoft.com/office/drawing/2014/main" id="{BBFDB337-DA5D-4CE0-A8EB-BDA77EDBCAD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19" name="Text Box 48">
          <a:extLst>
            <a:ext uri="{FF2B5EF4-FFF2-40B4-BE49-F238E27FC236}">
              <a16:creationId xmlns:a16="http://schemas.microsoft.com/office/drawing/2014/main" id="{A4435647-6FF3-4A31-94D5-57DA8C9364C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20" name="Text Box 49">
          <a:extLst>
            <a:ext uri="{FF2B5EF4-FFF2-40B4-BE49-F238E27FC236}">
              <a16:creationId xmlns:a16="http://schemas.microsoft.com/office/drawing/2014/main" id="{CCD19569-0B40-4F6B-8102-FE7C2C2C1AA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21" name="Text Box 50">
          <a:extLst>
            <a:ext uri="{FF2B5EF4-FFF2-40B4-BE49-F238E27FC236}">
              <a16:creationId xmlns:a16="http://schemas.microsoft.com/office/drawing/2014/main" id="{76220C8E-A5F3-4DC6-B03C-3A5DBAF2E04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22" name="Text Box 51">
          <a:extLst>
            <a:ext uri="{FF2B5EF4-FFF2-40B4-BE49-F238E27FC236}">
              <a16:creationId xmlns:a16="http://schemas.microsoft.com/office/drawing/2014/main" id="{A2E53CEE-0D9D-4B74-894D-BCDAA3B5399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23" name="Text Box 52">
          <a:extLst>
            <a:ext uri="{FF2B5EF4-FFF2-40B4-BE49-F238E27FC236}">
              <a16:creationId xmlns:a16="http://schemas.microsoft.com/office/drawing/2014/main" id="{1AE66B12-2E47-4A66-89A9-6C975C9F81B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24" name="Text Box 53">
          <a:extLst>
            <a:ext uri="{FF2B5EF4-FFF2-40B4-BE49-F238E27FC236}">
              <a16:creationId xmlns:a16="http://schemas.microsoft.com/office/drawing/2014/main" id="{F16470CA-86B8-4197-8B83-0F255BB5790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25" name="Text Box 54">
          <a:extLst>
            <a:ext uri="{FF2B5EF4-FFF2-40B4-BE49-F238E27FC236}">
              <a16:creationId xmlns:a16="http://schemas.microsoft.com/office/drawing/2014/main" id="{0EF72E52-F325-43CF-AA37-CF49C66C31A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26" name="Text Box 55">
          <a:extLst>
            <a:ext uri="{FF2B5EF4-FFF2-40B4-BE49-F238E27FC236}">
              <a16:creationId xmlns:a16="http://schemas.microsoft.com/office/drawing/2014/main" id="{A7918148-4182-47F0-9906-EBA380E9DF5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27" name="Text Box 56">
          <a:extLst>
            <a:ext uri="{FF2B5EF4-FFF2-40B4-BE49-F238E27FC236}">
              <a16:creationId xmlns:a16="http://schemas.microsoft.com/office/drawing/2014/main" id="{6C6938A4-3988-478F-8215-B9BD0DA8241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28" name="Text Box 57">
          <a:extLst>
            <a:ext uri="{FF2B5EF4-FFF2-40B4-BE49-F238E27FC236}">
              <a16:creationId xmlns:a16="http://schemas.microsoft.com/office/drawing/2014/main" id="{8DCDB97C-8FE0-481C-89DF-8007B50E4FE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29" name="Text Box 58">
          <a:extLst>
            <a:ext uri="{FF2B5EF4-FFF2-40B4-BE49-F238E27FC236}">
              <a16:creationId xmlns:a16="http://schemas.microsoft.com/office/drawing/2014/main" id="{2C3FBF45-6254-4490-B1EC-7FC6F4D1AFA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30" name="Text Box 59">
          <a:extLst>
            <a:ext uri="{FF2B5EF4-FFF2-40B4-BE49-F238E27FC236}">
              <a16:creationId xmlns:a16="http://schemas.microsoft.com/office/drawing/2014/main" id="{61FC53E9-0BD6-4FBA-AA54-958B2F2A6FD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31" name="Text Box 60">
          <a:extLst>
            <a:ext uri="{FF2B5EF4-FFF2-40B4-BE49-F238E27FC236}">
              <a16:creationId xmlns:a16="http://schemas.microsoft.com/office/drawing/2014/main" id="{587AD496-E51A-4DA4-BD91-66CB6A62E32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32" name="Text Box 61">
          <a:extLst>
            <a:ext uri="{FF2B5EF4-FFF2-40B4-BE49-F238E27FC236}">
              <a16:creationId xmlns:a16="http://schemas.microsoft.com/office/drawing/2014/main" id="{D740A660-DA80-43CB-9387-024D7E92760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33" name="Text Box 62">
          <a:extLst>
            <a:ext uri="{FF2B5EF4-FFF2-40B4-BE49-F238E27FC236}">
              <a16:creationId xmlns:a16="http://schemas.microsoft.com/office/drawing/2014/main" id="{0817FA3F-3A64-429D-ACB8-024141E233E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34" name="Text Box 63">
          <a:extLst>
            <a:ext uri="{FF2B5EF4-FFF2-40B4-BE49-F238E27FC236}">
              <a16:creationId xmlns:a16="http://schemas.microsoft.com/office/drawing/2014/main" id="{43B2712C-8113-48CC-B5D5-C48E44ABC6E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35" name="Text Box 64">
          <a:extLst>
            <a:ext uri="{FF2B5EF4-FFF2-40B4-BE49-F238E27FC236}">
              <a16:creationId xmlns:a16="http://schemas.microsoft.com/office/drawing/2014/main" id="{5269C8B9-5982-4817-9552-14C276D9571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36" name="Text Box 65">
          <a:extLst>
            <a:ext uri="{FF2B5EF4-FFF2-40B4-BE49-F238E27FC236}">
              <a16:creationId xmlns:a16="http://schemas.microsoft.com/office/drawing/2014/main" id="{4B84EA0F-754D-4427-B1F2-CC15899D6AF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37" name="Text Box 66">
          <a:extLst>
            <a:ext uri="{FF2B5EF4-FFF2-40B4-BE49-F238E27FC236}">
              <a16:creationId xmlns:a16="http://schemas.microsoft.com/office/drawing/2014/main" id="{931FE98F-197F-43E7-8662-292FD54DBEE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38" name="Text Box 67">
          <a:extLst>
            <a:ext uri="{FF2B5EF4-FFF2-40B4-BE49-F238E27FC236}">
              <a16:creationId xmlns:a16="http://schemas.microsoft.com/office/drawing/2014/main" id="{5B977AE1-E2EF-49AF-8A59-AED6D867F96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39" name="Text Box 68">
          <a:extLst>
            <a:ext uri="{FF2B5EF4-FFF2-40B4-BE49-F238E27FC236}">
              <a16:creationId xmlns:a16="http://schemas.microsoft.com/office/drawing/2014/main" id="{B7020C2D-41C0-4445-A8AB-90F1E49C4AE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40" name="Text Box 69">
          <a:extLst>
            <a:ext uri="{FF2B5EF4-FFF2-40B4-BE49-F238E27FC236}">
              <a16:creationId xmlns:a16="http://schemas.microsoft.com/office/drawing/2014/main" id="{24F246A1-F31E-4725-90CF-7B80A077B42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41" name="Text Box 70">
          <a:extLst>
            <a:ext uri="{FF2B5EF4-FFF2-40B4-BE49-F238E27FC236}">
              <a16:creationId xmlns:a16="http://schemas.microsoft.com/office/drawing/2014/main" id="{E7B016F2-D004-4292-9F5F-DB10D5BF276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42" name="Text Box 71">
          <a:extLst>
            <a:ext uri="{FF2B5EF4-FFF2-40B4-BE49-F238E27FC236}">
              <a16:creationId xmlns:a16="http://schemas.microsoft.com/office/drawing/2014/main" id="{D6479389-7910-44B1-8623-8FA43DCE740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43" name="Text Box 72">
          <a:extLst>
            <a:ext uri="{FF2B5EF4-FFF2-40B4-BE49-F238E27FC236}">
              <a16:creationId xmlns:a16="http://schemas.microsoft.com/office/drawing/2014/main" id="{499EA577-F888-4D72-8DA5-2FE490305BC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44" name="Text Box 73">
          <a:extLst>
            <a:ext uri="{FF2B5EF4-FFF2-40B4-BE49-F238E27FC236}">
              <a16:creationId xmlns:a16="http://schemas.microsoft.com/office/drawing/2014/main" id="{0C6C4A8A-6390-4054-AB8F-4B8DEC8CC57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45" name="Text Box 89">
          <a:extLst>
            <a:ext uri="{FF2B5EF4-FFF2-40B4-BE49-F238E27FC236}">
              <a16:creationId xmlns:a16="http://schemas.microsoft.com/office/drawing/2014/main" id="{3122F67E-3E8D-4FC0-80AA-EC3620B09D2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46" name="Text Box 90">
          <a:extLst>
            <a:ext uri="{FF2B5EF4-FFF2-40B4-BE49-F238E27FC236}">
              <a16:creationId xmlns:a16="http://schemas.microsoft.com/office/drawing/2014/main" id="{084A8EEE-4E2E-4CD3-A72B-CE6A7EDC4C5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47" name="Text Box 91">
          <a:extLst>
            <a:ext uri="{FF2B5EF4-FFF2-40B4-BE49-F238E27FC236}">
              <a16:creationId xmlns:a16="http://schemas.microsoft.com/office/drawing/2014/main" id="{1D94B3EE-8326-40DA-BF61-F14F47D83B0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48" name="Text Box 92">
          <a:extLst>
            <a:ext uri="{FF2B5EF4-FFF2-40B4-BE49-F238E27FC236}">
              <a16:creationId xmlns:a16="http://schemas.microsoft.com/office/drawing/2014/main" id="{7DB51265-05C7-48FC-8B61-CC0778188C0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49" name="Text Box 93">
          <a:extLst>
            <a:ext uri="{FF2B5EF4-FFF2-40B4-BE49-F238E27FC236}">
              <a16:creationId xmlns:a16="http://schemas.microsoft.com/office/drawing/2014/main" id="{51FC1A5A-A866-438D-AE4C-FFFBA2FC82D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50" name="Text Box 94">
          <a:extLst>
            <a:ext uri="{FF2B5EF4-FFF2-40B4-BE49-F238E27FC236}">
              <a16:creationId xmlns:a16="http://schemas.microsoft.com/office/drawing/2014/main" id="{C24D5B2E-4440-443C-B971-385B123D97A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51" name="Text Box 95">
          <a:extLst>
            <a:ext uri="{FF2B5EF4-FFF2-40B4-BE49-F238E27FC236}">
              <a16:creationId xmlns:a16="http://schemas.microsoft.com/office/drawing/2014/main" id="{B315E6EC-B0DC-48CC-92B6-9352692DEA3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52" name="Text Box 96">
          <a:extLst>
            <a:ext uri="{FF2B5EF4-FFF2-40B4-BE49-F238E27FC236}">
              <a16:creationId xmlns:a16="http://schemas.microsoft.com/office/drawing/2014/main" id="{8F631D8F-91CD-42E9-A652-12036B20B4F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53" name="Text Box 97">
          <a:extLst>
            <a:ext uri="{FF2B5EF4-FFF2-40B4-BE49-F238E27FC236}">
              <a16:creationId xmlns:a16="http://schemas.microsoft.com/office/drawing/2014/main" id="{99B9592E-AA67-435A-9031-8F2D41BF27F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54" name="Text Box 98">
          <a:extLst>
            <a:ext uri="{FF2B5EF4-FFF2-40B4-BE49-F238E27FC236}">
              <a16:creationId xmlns:a16="http://schemas.microsoft.com/office/drawing/2014/main" id="{8EFD8A73-7557-46D8-939E-6A2EED96C54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55" name="Text Box 99">
          <a:extLst>
            <a:ext uri="{FF2B5EF4-FFF2-40B4-BE49-F238E27FC236}">
              <a16:creationId xmlns:a16="http://schemas.microsoft.com/office/drawing/2014/main" id="{ADDE760E-02F4-487D-AE66-F30CBB08697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56" name="Text Box 100">
          <a:extLst>
            <a:ext uri="{FF2B5EF4-FFF2-40B4-BE49-F238E27FC236}">
              <a16:creationId xmlns:a16="http://schemas.microsoft.com/office/drawing/2014/main" id="{333ECF7A-9712-49AC-8678-FE36FBB267F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57" name="Text Box 101">
          <a:extLst>
            <a:ext uri="{FF2B5EF4-FFF2-40B4-BE49-F238E27FC236}">
              <a16:creationId xmlns:a16="http://schemas.microsoft.com/office/drawing/2014/main" id="{B25B331A-8FEB-46A6-8045-CB4F13900D5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58" name="Text Box 102">
          <a:extLst>
            <a:ext uri="{FF2B5EF4-FFF2-40B4-BE49-F238E27FC236}">
              <a16:creationId xmlns:a16="http://schemas.microsoft.com/office/drawing/2014/main" id="{9728E6A6-6180-4745-95AB-B2D35FCE6A8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59" name="Text Box 103">
          <a:extLst>
            <a:ext uri="{FF2B5EF4-FFF2-40B4-BE49-F238E27FC236}">
              <a16:creationId xmlns:a16="http://schemas.microsoft.com/office/drawing/2014/main" id="{01374210-990C-4811-B254-FB13D867D64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60" name="Text Box 104">
          <a:extLst>
            <a:ext uri="{FF2B5EF4-FFF2-40B4-BE49-F238E27FC236}">
              <a16:creationId xmlns:a16="http://schemas.microsoft.com/office/drawing/2014/main" id="{AD86633B-5A2A-48CC-B4E8-B7A49D422D9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61" name="Text Box 105">
          <a:extLst>
            <a:ext uri="{FF2B5EF4-FFF2-40B4-BE49-F238E27FC236}">
              <a16:creationId xmlns:a16="http://schemas.microsoft.com/office/drawing/2014/main" id="{2E4378F1-37B4-4D3A-97E4-6C01A1B1BBC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62" name="Text Box 106">
          <a:extLst>
            <a:ext uri="{FF2B5EF4-FFF2-40B4-BE49-F238E27FC236}">
              <a16:creationId xmlns:a16="http://schemas.microsoft.com/office/drawing/2014/main" id="{4100F6D8-8299-4C44-81B7-B4E68371351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63" name="Text Box 107">
          <a:extLst>
            <a:ext uri="{FF2B5EF4-FFF2-40B4-BE49-F238E27FC236}">
              <a16:creationId xmlns:a16="http://schemas.microsoft.com/office/drawing/2014/main" id="{61A84836-3B8A-42F7-9D9D-2070190A154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64" name="Text Box 108">
          <a:extLst>
            <a:ext uri="{FF2B5EF4-FFF2-40B4-BE49-F238E27FC236}">
              <a16:creationId xmlns:a16="http://schemas.microsoft.com/office/drawing/2014/main" id="{0FFE3CDC-AC68-4E2F-A6E8-72D1CA42124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65" name="Text Box 109">
          <a:extLst>
            <a:ext uri="{FF2B5EF4-FFF2-40B4-BE49-F238E27FC236}">
              <a16:creationId xmlns:a16="http://schemas.microsoft.com/office/drawing/2014/main" id="{0967BEE2-B0E3-4662-A157-9F0D5D86D1E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66" name="Text Box 110">
          <a:extLst>
            <a:ext uri="{FF2B5EF4-FFF2-40B4-BE49-F238E27FC236}">
              <a16:creationId xmlns:a16="http://schemas.microsoft.com/office/drawing/2014/main" id="{7AF72997-85FE-4F7F-B965-F19C1C333CE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67" name="Text Box 111">
          <a:extLst>
            <a:ext uri="{FF2B5EF4-FFF2-40B4-BE49-F238E27FC236}">
              <a16:creationId xmlns:a16="http://schemas.microsoft.com/office/drawing/2014/main" id="{FEDCC55D-E9A4-4169-AC87-E0EE8E49FBA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68" name="Text Box 112">
          <a:extLst>
            <a:ext uri="{FF2B5EF4-FFF2-40B4-BE49-F238E27FC236}">
              <a16:creationId xmlns:a16="http://schemas.microsoft.com/office/drawing/2014/main" id="{58A9C45A-4212-4633-9413-5095F5BF8BB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69" name="Text Box 113">
          <a:extLst>
            <a:ext uri="{FF2B5EF4-FFF2-40B4-BE49-F238E27FC236}">
              <a16:creationId xmlns:a16="http://schemas.microsoft.com/office/drawing/2014/main" id="{FA0F848E-C78E-4C32-A1E2-75B7934C747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70" name="Text Box 114">
          <a:extLst>
            <a:ext uri="{FF2B5EF4-FFF2-40B4-BE49-F238E27FC236}">
              <a16:creationId xmlns:a16="http://schemas.microsoft.com/office/drawing/2014/main" id="{A045C50D-E380-4F38-8645-E256620D6EA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71" name="Text Box 115">
          <a:extLst>
            <a:ext uri="{FF2B5EF4-FFF2-40B4-BE49-F238E27FC236}">
              <a16:creationId xmlns:a16="http://schemas.microsoft.com/office/drawing/2014/main" id="{B515765D-B594-446D-808D-01256CED82D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72" name="Text Box 116">
          <a:extLst>
            <a:ext uri="{FF2B5EF4-FFF2-40B4-BE49-F238E27FC236}">
              <a16:creationId xmlns:a16="http://schemas.microsoft.com/office/drawing/2014/main" id="{D4B52F0D-1A4F-4F5A-9AE4-709B0D443D5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73" name="Text Box 117">
          <a:extLst>
            <a:ext uri="{FF2B5EF4-FFF2-40B4-BE49-F238E27FC236}">
              <a16:creationId xmlns:a16="http://schemas.microsoft.com/office/drawing/2014/main" id="{98367236-8470-4157-9B83-B63437857BE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74" name="Text Box 118">
          <a:extLst>
            <a:ext uri="{FF2B5EF4-FFF2-40B4-BE49-F238E27FC236}">
              <a16:creationId xmlns:a16="http://schemas.microsoft.com/office/drawing/2014/main" id="{31128CB5-B8BD-408C-B213-EAD34D46B87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75" name="Text Box 119">
          <a:extLst>
            <a:ext uri="{FF2B5EF4-FFF2-40B4-BE49-F238E27FC236}">
              <a16:creationId xmlns:a16="http://schemas.microsoft.com/office/drawing/2014/main" id="{6ED5DDAE-5EC5-4C13-A5D1-45E2CE10024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76" name="Text Box 120">
          <a:extLst>
            <a:ext uri="{FF2B5EF4-FFF2-40B4-BE49-F238E27FC236}">
              <a16:creationId xmlns:a16="http://schemas.microsoft.com/office/drawing/2014/main" id="{1C18CB9B-F478-433E-8AAB-B60EF7EC994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77" name="Text Box 121">
          <a:extLst>
            <a:ext uri="{FF2B5EF4-FFF2-40B4-BE49-F238E27FC236}">
              <a16:creationId xmlns:a16="http://schemas.microsoft.com/office/drawing/2014/main" id="{F72B585D-1E64-463B-A826-AE043B9E038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78" name="Text Box 122">
          <a:extLst>
            <a:ext uri="{FF2B5EF4-FFF2-40B4-BE49-F238E27FC236}">
              <a16:creationId xmlns:a16="http://schemas.microsoft.com/office/drawing/2014/main" id="{C125A87A-0D6C-44B9-A861-61766756D04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79" name="Text Box 123">
          <a:extLst>
            <a:ext uri="{FF2B5EF4-FFF2-40B4-BE49-F238E27FC236}">
              <a16:creationId xmlns:a16="http://schemas.microsoft.com/office/drawing/2014/main" id="{1DDFA1EE-405E-4263-BCB5-301D0A7D9AA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80" name="Text Box 124">
          <a:extLst>
            <a:ext uri="{FF2B5EF4-FFF2-40B4-BE49-F238E27FC236}">
              <a16:creationId xmlns:a16="http://schemas.microsoft.com/office/drawing/2014/main" id="{FD4BA99E-EC0A-4813-83EF-77FD3F661A2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81" name="Text Box 125">
          <a:extLst>
            <a:ext uri="{FF2B5EF4-FFF2-40B4-BE49-F238E27FC236}">
              <a16:creationId xmlns:a16="http://schemas.microsoft.com/office/drawing/2014/main" id="{50A409A4-8B51-44E4-86B6-DB7DB11982A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82" name="Text Box 126">
          <a:extLst>
            <a:ext uri="{FF2B5EF4-FFF2-40B4-BE49-F238E27FC236}">
              <a16:creationId xmlns:a16="http://schemas.microsoft.com/office/drawing/2014/main" id="{1CCB0FF0-D520-4DEB-83F6-6F40381A3B7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83" name="Text Box 127">
          <a:extLst>
            <a:ext uri="{FF2B5EF4-FFF2-40B4-BE49-F238E27FC236}">
              <a16:creationId xmlns:a16="http://schemas.microsoft.com/office/drawing/2014/main" id="{C3C36799-8F15-4035-A8C8-9C0D83866B0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84" name="Text Box 128">
          <a:extLst>
            <a:ext uri="{FF2B5EF4-FFF2-40B4-BE49-F238E27FC236}">
              <a16:creationId xmlns:a16="http://schemas.microsoft.com/office/drawing/2014/main" id="{5674B642-066E-4165-9D14-9ED49EC404E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85" name="Text Box 129">
          <a:extLst>
            <a:ext uri="{FF2B5EF4-FFF2-40B4-BE49-F238E27FC236}">
              <a16:creationId xmlns:a16="http://schemas.microsoft.com/office/drawing/2014/main" id="{E3F5CA9D-563D-45CA-B849-3C0BA385A5D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86" name="Text Box 130">
          <a:extLst>
            <a:ext uri="{FF2B5EF4-FFF2-40B4-BE49-F238E27FC236}">
              <a16:creationId xmlns:a16="http://schemas.microsoft.com/office/drawing/2014/main" id="{5E6ED0C2-1739-4298-8AF6-016D2C3B413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87" name="Text Box 131">
          <a:extLst>
            <a:ext uri="{FF2B5EF4-FFF2-40B4-BE49-F238E27FC236}">
              <a16:creationId xmlns:a16="http://schemas.microsoft.com/office/drawing/2014/main" id="{C55077C0-AE8E-4B3D-96BD-615A1C2CA86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88" name="Text Box 132">
          <a:extLst>
            <a:ext uri="{FF2B5EF4-FFF2-40B4-BE49-F238E27FC236}">
              <a16:creationId xmlns:a16="http://schemas.microsoft.com/office/drawing/2014/main" id="{00B6AB15-FDCB-4A85-A765-31E422EAFD6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89" name="Text Box 133">
          <a:extLst>
            <a:ext uri="{FF2B5EF4-FFF2-40B4-BE49-F238E27FC236}">
              <a16:creationId xmlns:a16="http://schemas.microsoft.com/office/drawing/2014/main" id="{8D42CE2D-27A9-453C-812E-955A9E1206B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90" name="Text Box 134">
          <a:extLst>
            <a:ext uri="{FF2B5EF4-FFF2-40B4-BE49-F238E27FC236}">
              <a16:creationId xmlns:a16="http://schemas.microsoft.com/office/drawing/2014/main" id="{C87E5026-F5B3-471B-9AC0-2833C141664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91" name="Text Box 135">
          <a:extLst>
            <a:ext uri="{FF2B5EF4-FFF2-40B4-BE49-F238E27FC236}">
              <a16:creationId xmlns:a16="http://schemas.microsoft.com/office/drawing/2014/main" id="{95A1B98D-CBBB-425B-9C64-3759FE1CD62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92" name="Text Box 136">
          <a:extLst>
            <a:ext uri="{FF2B5EF4-FFF2-40B4-BE49-F238E27FC236}">
              <a16:creationId xmlns:a16="http://schemas.microsoft.com/office/drawing/2014/main" id="{03F6B279-BFE3-4479-89F3-C67F42D3628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93" name="Text Box 137">
          <a:extLst>
            <a:ext uri="{FF2B5EF4-FFF2-40B4-BE49-F238E27FC236}">
              <a16:creationId xmlns:a16="http://schemas.microsoft.com/office/drawing/2014/main" id="{CDE1A6D8-C435-4740-88F8-880C532BD9A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94" name="Text Box 138">
          <a:extLst>
            <a:ext uri="{FF2B5EF4-FFF2-40B4-BE49-F238E27FC236}">
              <a16:creationId xmlns:a16="http://schemas.microsoft.com/office/drawing/2014/main" id="{F8059C41-649E-442D-8B07-497632B2E21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95" name="Text Box 139">
          <a:extLst>
            <a:ext uri="{FF2B5EF4-FFF2-40B4-BE49-F238E27FC236}">
              <a16:creationId xmlns:a16="http://schemas.microsoft.com/office/drawing/2014/main" id="{F71C1A79-75F5-4738-A79D-257FD501006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96" name="Text Box 140">
          <a:extLst>
            <a:ext uri="{FF2B5EF4-FFF2-40B4-BE49-F238E27FC236}">
              <a16:creationId xmlns:a16="http://schemas.microsoft.com/office/drawing/2014/main" id="{FD6D4B76-9797-4EBD-8B95-3F757E74367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97" name="Text Box 141">
          <a:extLst>
            <a:ext uri="{FF2B5EF4-FFF2-40B4-BE49-F238E27FC236}">
              <a16:creationId xmlns:a16="http://schemas.microsoft.com/office/drawing/2014/main" id="{1597A2E9-02C8-4097-8055-61D68176A4D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98" name="Texto 17">
          <a:extLst>
            <a:ext uri="{FF2B5EF4-FFF2-40B4-BE49-F238E27FC236}">
              <a16:creationId xmlns:a16="http://schemas.microsoft.com/office/drawing/2014/main" id="{1A9C966F-7358-4D20-99B4-6788046C0CD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1999" name="Text Box 143">
          <a:extLst>
            <a:ext uri="{FF2B5EF4-FFF2-40B4-BE49-F238E27FC236}">
              <a16:creationId xmlns:a16="http://schemas.microsoft.com/office/drawing/2014/main" id="{5F62D68C-306C-4C30-B29F-5E2146D2C1E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2000" name="Text Box 144">
          <a:extLst>
            <a:ext uri="{FF2B5EF4-FFF2-40B4-BE49-F238E27FC236}">
              <a16:creationId xmlns:a16="http://schemas.microsoft.com/office/drawing/2014/main" id="{2285568B-D631-478B-B736-3225AD73129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2001" name="Text Box 145">
          <a:extLst>
            <a:ext uri="{FF2B5EF4-FFF2-40B4-BE49-F238E27FC236}">
              <a16:creationId xmlns:a16="http://schemas.microsoft.com/office/drawing/2014/main" id="{0A6B2A96-EEEF-44A3-91DF-6A89367D78D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2002" name="Text Box 146">
          <a:extLst>
            <a:ext uri="{FF2B5EF4-FFF2-40B4-BE49-F238E27FC236}">
              <a16:creationId xmlns:a16="http://schemas.microsoft.com/office/drawing/2014/main" id="{3D1320F0-55F6-493E-9C1A-FB8B421F617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2003" name="Text Box 147">
          <a:extLst>
            <a:ext uri="{FF2B5EF4-FFF2-40B4-BE49-F238E27FC236}">
              <a16:creationId xmlns:a16="http://schemas.microsoft.com/office/drawing/2014/main" id="{78980DB3-B1C7-4507-9965-C797CBBFDAF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2004" name="Text Box 148">
          <a:extLst>
            <a:ext uri="{FF2B5EF4-FFF2-40B4-BE49-F238E27FC236}">
              <a16:creationId xmlns:a16="http://schemas.microsoft.com/office/drawing/2014/main" id="{F9D70BAA-84AE-40E3-B529-25AB8976D37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2005" name="Text Box 149">
          <a:extLst>
            <a:ext uri="{FF2B5EF4-FFF2-40B4-BE49-F238E27FC236}">
              <a16:creationId xmlns:a16="http://schemas.microsoft.com/office/drawing/2014/main" id="{5EE5F9F8-0AD7-48C6-BBCD-10E5E967F4D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2006" name="Text Box 150">
          <a:extLst>
            <a:ext uri="{FF2B5EF4-FFF2-40B4-BE49-F238E27FC236}">
              <a16:creationId xmlns:a16="http://schemas.microsoft.com/office/drawing/2014/main" id="{B22F65C7-99F2-4D22-90CA-B1542A8CAFE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2007" name="Text Box 151">
          <a:extLst>
            <a:ext uri="{FF2B5EF4-FFF2-40B4-BE49-F238E27FC236}">
              <a16:creationId xmlns:a16="http://schemas.microsoft.com/office/drawing/2014/main" id="{8F9FA4AD-5DCE-41B8-B625-84FCC1902B4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2008" name="Text Box 152">
          <a:extLst>
            <a:ext uri="{FF2B5EF4-FFF2-40B4-BE49-F238E27FC236}">
              <a16:creationId xmlns:a16="http://schemas.microsoft.com/office/drawing/2014/main" id="{77B501B3-30E9-4BB5-8B29-0E90A57F604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2009" name="Text Box 153">
          <a:extLst>
            <a:ext uri="{FF2B5EF4-FFF2-40B4-BE49-F238E27FC236}">
              <a16:creationId xmlns:a16="http://schemas.microsoft.com/office/drawing/2014/main" id="{CDCAC191-A806-4163-AD0D-3B0A67BCB8E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2010" name="Text Box 154">
          <a:extLst>
            <a:ext uri="{FF2B5EF4-FFF2-40B4-BE49-F238E27FC236}">
              <a16:creationId xmlns:a16="http://schemas.microsoft.com/office/drawing/2014/main" id="{65A81ADA-7947-4209-8AAC-835A0EF5331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2011" name="Text Box 155">
          <a:extLst>
            <a:ext uri="{FF2B5EF4-FFF2-40B4-BE49-F238E27FC236}">
              <a16:creationId xmlns:a16="http://schemas.microsoft.com/office/drawing/2014/main" id="{8661BF33-4EBC-43EC-8B25-384EDAC67B8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2012" name="Text Box 156">
          <a:extLst>
            <a:ext uri="{FF2B5EF4-FFF2-40B4-BE49-F238E27FC236}">
              <a16:creationId xmlns:a16="http://schemas.microsoft.com/office/drawing/2014/main" id="{33FD618E-DB72-46FC-951A-1AB53286C13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2013" name="Texto 17">
          <a:extLst>
            <a:ext uri="{FF2B5EF4-FFF2-40B4-BE49-F238E27FC236}">
              <a16:creationId xmlns:a16="http://schemas.microsoft.com/office/drawing/2014/main" id="{A2080F47-84D9-4653-8492-5E9E87DF4B5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5</xdr:row>
      <xdr:rowOff>0</xdr:rowOff>
    </xdr:from>
    <xdr:ext cx="85725" cy="3855638"/>
    <xdr:sp macro="" textlink="">
      <xdr:nvSpPr>
        <xdr:cNvPr id="2014" name="Text Box 158">
          <a:extLst>
            <a:ext uri="{FF2B5EF4-FFF2-40B4-BE49-F238E27FC236}">
              <a16:creationId xmlns:a16="http://schemas.microsoft.com/office/drawing/2014/main" id="{DB64D101-2C51-4FF2-992C-65DC4B2741F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15" name="Text Box 46">
          <a:extLst>
            <a:ext uri="{FF2B5EF4-FFF2-40B4-BE49-F238E27FC236}">
              <a16:creationId xmlns:a16="http://schemas.microsoft.com/office/drawing/2014/main" id="{C1603699-17A8-4B22-9877-B3FC9D49D74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16" name="Text Box 47">
          <a:extLst>
            <a:ext uri="{FF2B5EF4-FFF2-40B4-BE49-F238E27FC236}">
              <a16:creationId xmlns:a16="http://schemas.microsoft.com/office/drawing/2014/main" id="{312CDB42-C4E2-4F6E-90AA-4B4CBF5E465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17" name="Text Box 48">
          <a:extLst>
            <a:ext uri="{FF2B5EF4-FFF2-40B4-BE49-F238E27FC236}">
              <a16:creationId xmlns:a16="http://schemas.microsoft.com/office/drawing/2014/main" id="{86D2346C-E800-478C-A491-142468EFF3F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18" name="Text Box 49">
          <a:extLst>
            <a:ext uri="{FF2B5EF4-FFF2-40B4-BE49-F238E27FC236}">
              <a16:creationId xmlns:a16="http://schemas.microsoft.com/office/drawing/2014/main" id="{85FE2F4A-4460-4AEC-A6AD-6F699F1D48C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19" name="Text Box 50">
          <a:extLst>
            <a:ext uri="{FF2B5EF4-FFF2-40B4-BE49-F238E27FC236}">
              <a16:creationId xmlns:a16="http://schemas.microsoft.com/office/drawing/2014/main" id="{F04EC7BA-96FD-41AA-9A4A-EEE122C7395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20" name="Text Box 51">
          <a:extLst>
            <a:ext uri="{FF2B5EF4-FFF2-40B4-BE49-F238E27FC236}">
              <a16:creationId xmlns:a16="http://schemas.microsoft.com/office/drawing/2014/main" id="{3F6EDD5F-0946-4A44-A4B4-89473D458D8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21" name="Text Box 52">
          <a:extLst>
            <a:ext uri="{FF2B5EF4-FFF2-40B4-BE49-F238E27FC236}">
              <a16:creationId xmlns:a16="http://schemas.microsoft.com/office/drawing/2014/main" id="{0277C200-2B44-4019-9396-981BD3A81F5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22" name="Text Box 53">
          <a:extLst>
            <a:ext uri="{FF2B5EF4-FFF2-40B4-BE49-F238E27FC236}">
              <a16:creationId xmlns:a16="http://schemas.microsoft.com/office/drawing/2014/main" id="{06247DAD-F2B6-4A3F-AE97-E4EB9CCBA74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23" name="Text Box 54">
          <a:extLst>
            <a:ext uri="{FF2B5EF4-FFF2-40B4-BE49-F238E27FC236}">
              <a16:creationId xmlns:a16="http://schemas.microsoft.com/office/drawing/2014/main" id="{24D4A2F3-B7D0-4726-B51B-1444EAC10ED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24" name="Text Box 55">
          <a:extLst>
            <a:ext uri="{FF2B5EF4-FFF2-40B4-BE49-F238E27FC236}">
              <a16:creationId xmlns:a16="http://schemas.microsoft.com/office/drawing/2014/main" id="{60427430-DBCF-4893-A5F8-E94E4E64161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25" name="Text Box 56">
          <a:extLst>
            <a:ext uri="{FF2B5EF4-FFF2-40B4-BE49-F238E27FC236}">
              <a16:creationId xmlns:a16="http://schemas.microsoft.com/office/drawing/2014/main" id="{0E2954ED-167B-4D7C-B532-900953B184F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26" name="Text Box 57">
          <a:extLst>
            <a:ext uri="{FF2B5EF4-FFF2-40B4-BE49-F238E27FC236}">
              <a16:creationId xmlns:a16="http://schemas.microsoft.com/office/drawing/2014/main" id="{8742D143-F982-40EF-A85C-5A3C40969EF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27" name="Text Box 58">
          <a:extLst>
            <a:ext uri="{FF2B5EF4-FFF2-40B4-BE49-F238E27FC236}">
              <a16:creationId xmlns:a16="http://schemas.microsoft.com/office/drawing/2014/main" id="{BB03BB71-8E45-49D4-A377-C4A7CF7D1B6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28" name="Text Box 59">
          <a:extLst>
            <a:ext uri="{FF2B5EF4-FFF2-40B4-BE49-F238E27FC236}">
              <a16:creationId xmlns:a16="http://schemas.microsoft.com/office/drawing/2014/main" id="{4CE6F246-5CA6-4FA7-8343-C0FEF8C3BE8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29" name="Text Box 60">
          <a:extLst>
            <a:ext uri="{FF2B5EF4-FFF2-40B4-BE49-F238E27FC236}">
              <a16:creationId xmlns:a16="http://schemas.microsoft.com/office/drawing/2014/main" id="{3EAF3771-42AE-4606-AD94-68316916A03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30" name="Text Box 61">
          <a:extLst>
            <a:ext uri="{FF2B5EF4-FFF2-40B4-BE49-F238E27FC236}">
              <a16:creationId xmlns:a16="http://schemas.microsoft.com/office/drawing/2014/main" id="{A5A7BB8F-CBFE-4A53-B513-E14BBB66A52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31" name="Text Box 62">
          <a:extLst>
            <a:ext uri="{FF2B5EF4-FFF2-40B4-BE49-F238E27FC236}">
              <a16:creationId xmlns:a16="http://schemas.microsoft.com/office/drawing/2014/main" id="{0506FA04-B21E-469C-8DB9-9E56E54D40C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32" name="Text Box 63">
          <a:extLst>
            <a:ext uri="{FF2B5EF4-FFF2-40B4-BE49-F238E27FC236}">
              <a16:creationId xmlns:a16="http://schemas.microsoft.com/office/drawing/2014/main" id="{5D057856-AD44-4577-BF43-DF2E355D669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33" name="Text Box 64">
          <a:extLst>
            <a:ext uri="{FF2B5EF4-FFF2-40B4-BE49-F238E27FC236}">
              <a16:creationId xmlns:a16="http://schemas.microsoft.com/office/drawing/2014/main" id="{DFE3FF40-C27E-459A-A618-B568A9D0DDD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34" name="Text Box 65">
          <a:extLst>
            <a:ext uri="{FF2B5EF4-FFF2-40B4-BE49-F238E27FC236}">
              <a16:creationId xmlns:a16="http://schemas.microsoft.com/office/drawing/2014/main" id="{667B752E-4FCE-4813-BF93-6BAEC2958DC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35" name="Text Box 66">
          <a:extLst>
            <a:ext uri="{FF2B5EF4-FFF2-40B4-BE49-F238E27FC236}">
              <a16:creationId xmlns:a16="http://schemas.microsoft.com/office/drawing/2014/main" id="{8A41BCDD-AF8D-4F97-8162-5A4967AE378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36" name="Text Box 67">
          <a:extLst>
            <a:ext uri="{FF2B5EF4-FFF2-40B4-BE49-F238E27FC236}">
              <a16:creationId xmlns:a16="http://schemas.microsoft.com/office/drawing/2014/main" id="{3E26E933-1AED-43B5-B3A4-D5E12B768C2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37" name="Text Box 68">
          <a:extLst>
            <a:ext uri="{FF2B5EF4-FFF2-40B4-BE49-F238E27FC236}">
              <a16:creationId xmlns:a16="http://schemas.microsoft.com/office/drawing/2014/main" id="{E2C1E863-AF4D-4CD6-9C77-966092291ED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38" name="Text Box 69">
          <a:extLst>
            <a:ext uri="{FF2B5EF4-FFF2-40B4-BE49-F238E27FC236}">
              <a16:creationId xmlns:a16="http://schemas.microsoft.com/office/drawing/2014/main" id="{ECA1D6CE-86B4-47D9-A03C-F4A5B836397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39" name="Text Box 70">
          <a:extLst>
            <a:ext uri="{FF2B5EF4-FFF2-40B4-BE49-F238E27FC236}">
              <a16:creationId xmlns:a16="http://schemas.microsoft.com/office/drawing/2014/main" id="{2467A127-34ED-43EC-B61D-508560D081B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40" name="Text Box 71">
          <a:extLst>
            <a:ext uri="{FF2B5EF4-FFF2-40B4-BE49-F238E27FC236}">
              <a16:creationId xmlns:a16="http://schemas.microsoft.com/office/drawing/2014/main" id="{BA7B951C-EAF9-4726-BDE1-2EFEF6A4D7C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41" name="Text Box 72">
          <a:extLst>
            <a:ext uri="{FF2B5EF4-FFF2-40B4-BE49-F238E27FC236}">
              <a16:creationId xmlns:a16="http://schemas.microsoft.com/office/drawing/2014/main" id="{14D5D0D9-C806-4972-A885-AA3B10E361D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42" name="Text Box 73">
          <a:extLst>
            <a:ext uri="{FF2B5EF4-FFF2-40B4-BE49-F238E27FC236}">
              <a16:creationId xmlns:a16="http://schemas.microsoft.com/office/drawing/2014/main" id="{86AC330E-C174-42D6-8A7A-93FD3B887FE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43" name="Text Box 89">
          <a:extLst>
            <a:ext uri="{FF2B5EF4-FFF2-40B4-BE49-F238E27FC236}">
              <a16:creationId xmlns:a16="http://schemas.microsoft.com/office/drawing/2014/main" id="{70733C6C-536F-4962-9B04-30EC4691944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44" name="Text Box 90">
          <a:extLst>
            <a:ext uri="{FF2B5EF4-FFF2-40B4-BE49-F238E27FC236}">
              <a16:creationId xmlns:a16="http://schemas.microsoft.com/office/drawing/2014/main" id="{881DBC93-1C49-481E-957C-45CEA9342F8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45" name="Text Box 91">
          <a:extLst>
            <a:ext uri="{FF2B5EF4-FFF2-40B4-BE49-F238E27FC236}">
              <a16:creationId xmlns:a16="http://schemas.microsoft.com/office/drawing/2014/main" id="{DFCBA1E6-BBA3-4779-878C-F0FD630AF7F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46" name="Text Box 92">
          <a:extLst>
            <a:ext uri="{FF2B5EF4-FFF2-40B4-BE49-F238E27FC236}">
              <a16:creationId xmlns:a16="http://schemas.microsoft.com/office/drawing/2014/main" id="{2345BBB9-E0E4-4F86-96F1-EE8B2B8544B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47" name="Text Box 93">
          <a:extLst>
            <a:ext uri="{FF2B5EF4-FFF2-40B4-BE49-F238E27FC236}">
              <a16:creationId xmlns:a16="http://schemas.microsoft.com/office/drawing/2014/main" id="{D3B82449-D5C4-4302-8C56-18DCA5C24A2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48" name="Text Box 94">
          <a:extLst>
            <a:ext uri="{FF2B5EF4-FFF2-40B4-BE49-F238E27FC236}">
              <a16:creationId xmlns:a16="http://schemas.microsoft.com/office/drawing/2014/main" id="{79A3555F-B77F-497A-A6D5-2A53D57EFA6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49" name="Text Box 95">
          <a:extLst>
            <a:ext uri="{FF2B5EF4-FFF2-40B4-BE49-F238E27FC236}">
              <a16:creationId xmlns:a16="http://schemas.microsoft.com/office/drawing/2014/main" id="{202FBB8E-0FAC-45BF-8AC8-9CC9BBB3BC6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50" name="Text Box 96">
          <a:extLst>
            <a:ext uri="{FF2B5EF4-FFF2-40B4-BE49-F238E27FC236}">
              <a16:creationId xmlns:a16="http://schemas.microsoft.com/office/drawing/2014/main" id="{48331E41-2E29-4EB5-945B-C5F462BBA71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51" name="Text Box 97">
          <a:extLst>
            <a:ext uri="{FF2B5EF4-FFF2-40B4-BE49-F238E27FC236}">
              <a16:creationId xmlns:a16="http://schemas.microsoft.com/office/drawing/2014/main" id="{8EF27853-C4B5-4427-95F1-363458C373A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52" name="Text Box 98">
          <a:extLst>
            <a:ext uri="{FF2B5EF4-FFF2-40B4-BE49-F238E27FC236}">
              <a16:creationId xmlns:a16="http://schemas.microsoft.com/office/drawing/2014/main" id="{ACAD2EA8-354F-4D4E-80E2-EA521766CA7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53" name="Text Box 99">
          <a:extLst>
            <a:ext uri="{FF2B5EF4-FFF2-40B4-BE49-F238E27FC236}">
              <a16:creationId xmlns:a16="http://schemas.microsoft.com/office/drawing/2014/main" id="{D18F0B4F-E582-43D4-82B1-EB34AC96A0F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54" name="Text Box 100">
          <a:extLst>
            <a:ext uri="{FF2B5EF4-FFF2-40B4-BE49-F238E27FC236}">
              <a16:creationId xmlns:a16="http://schemas.microsoft.com/office/drawing/2014/main" id="{2757FDDD-4D73-4168-99B1-80F6B732600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55" name="Text Box 101">
          <a:extLst>
            <a:ext uri="{FF2B5EF4-FFF2-40B4-BE49-F238E27FC236}">
              <a16:creationId xmlns:a16="http://schemas.microsoft.com/office/drawing/2014/main" id="{928E1BDA-46EC-49B7-9504-2F58A515549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56" name="Text Box 102">
          <a:extLst>
            <a:ext uri="{FF2B5EF4-FFF2-40B4-BE49-F238E27FC236}">
              <a16:creationId xmlns:a16="http://schemas.microsoft.com/office/drawing/2014/main" id="{0B4C116E-2C0E-47C8-BE77-E02EF24D0E8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57" name="Text Box 103">
          <a:extLst>
            <a:ext uri="{FF2B5EF4-FFF2-40B4-BE49-F238E27FC236}">
              <a16:creationId xmlns:a16="http://schemas.microsoft.com/office/drawing/2014/main" id="{791ACF8D-68BD-4CBC-8989-C357F27E240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58" name="Text Box 104">
          <a:extLst>
            <a:ext uri="{FF2B5EF4-FFF2-40B4-BE49-F238E27FC236}">
              <a16:creationId xmlns:a16="http://schemas.microsoft.com/office/drawing/2014/main" id="{6F24CA79-D230-48EC-B97C-CB43E467BF7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59" name="Text Box 105">
          <a:extLst>
            <a:ext uri="{FF2B5EF4-FFF2-40B4-BE49-F238E27FC236}">
              <a16:creationId xmlns:a16="http://schemas.microsoft.com/office/drawing/2014/main" id="{5A8B4F59-9229-489D-AC5A-68BAF664F08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60" name="Text Box 106">
          <a:extLst>
            <a:ext uri="{FF2B5EF4-FFF2-40B4-BE49-F238E27FC236}">
              <a16:creationId xmlns:a16="http://schemas.microsoft.com/office/drawing/2014/main" id="{2EA991AF-1C53-4B9F-9C8C-29C30B13D48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61" name="Text Box 107">
          <a:extLst>
            <a:ext uri="{FF2B5EF4-FFF2-40B4-BE49-F238E27FC236}">
              <a16:creationId xmlns:a16="http://schemas.microsoft.com/office/drawing/2014/main" id="{D4E53788-5640-4C22-AE08-389C53072F8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62" name="Text Box 108">
          <a:extLst>
            <a:ext uri="{FF2B5EF4-FFF2-40B4-BE49-F238E27FC236}">
              <a16:creationId xmlns:a16="http://schemas.microsoft.com/office/drawing/2014/main" id="{A7D994D7-BA44-4EA8-8842-91E9939C554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63" name="Text Box 109">
          <a:extLst>
            <a:ext uri="{FF2B5EF4-FFF2-40B4-BE49-F238E27FC236}">
              <a16:creationId xmlns:a16="http://schemas.microsoft.com/office/drawing/2014/main" id="{EE785D7C-690E-473C-BBCF-EF5392FC5C6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64" name="Text Box 110">
          <a:extLst>
            <a:ext uri="{FF2B5EF4-FFF2-40B4-BE49-F238E27FC236}">
              <a16:creationId xmlns:a16="http://schemas.microsoft.com/office/drawing/2014/main" id="{D3562C0F-6A0E-4398-9D2E-0262C48D1A8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65" name="Text Box 111">
          <a:extLst>
            <a:ext uri="{FF2B5EF4-FFF2-40B4-BE49-F238E27FC236}">
              <a16:creationId xmlns:a16="http://schemas.microsoft.com/office/drawing/2014/main" id="{41E95EE0-7D6C-4BD7-A37C-AF3239B04CF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66" name="Text Box 112">
          <a:extLst>
            <a:ext uri="{FF2B5EF4-FFF2-40B4-BE49-F238E27FC236}">
              <a16:creationId xmlns:a16="http://schemas.microsoft.com/office/drawing/2014/main" id="{18570250-87A0-4671-98F3-1EC81646840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67" name="Text Box 113">
          <a:extLst>
            <a:ext uri="{FF2B5EF4-FFF2-40B4-BE49-F238E27FC236}">
              <a16:creationId xmlns:a16="http://schemas.microsoft.com/office/drawing/2014/main" id="{A2D3A824-55D4-4DC5-8690-F4D9E50D1A8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68" name="Text Box 114">
          <a:extLst>
            <a:ext uri="{FF2B5EF4-FFF2-40B4-BE49-F238E27FC236}">
              <a16:creationId xmlns:a16="http://schemas.microsoft.com/office/drawing/2014/main" id="{7A001AFB-23E5-4B1F-BDCC-D559061255C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69" name="Text Box 115">
          <a:extLst>
            <a:ext uri="{FF2B5EF4-FFF2-40B4-BE49-F238E27FC236}">
              <a16:creationId xmlns:a16="http://schemas.microsoft.com/office/drawing/2014/main" id="{AC78BB64-97C4-4053-95D7-0BA734E584C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70" name="Text Box 116">
          <a:extLst>
            <a:ext uri="{FF2B5EF4-FFF2-40B4-BE49-F238E27FC236}">
              <a16:creationId xmlns:a16="http://schemas.microsoft.com/office/drawing/2014/main" id="{0A6C8709-F7F8-4558-A275-EE5FB269A42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71" name="Text Box 117">
          <a:extLst>
            <a:ext uri="{FF2B5EF4-FFF2-40B4-BE49-F238E27FC236}">
              <a16:creationId xmlns:a16="http://schemas.microsoft.com/office/drawing/2014/main" id="{D943D61B-4A20-4952-8B0E-9F565348231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72" name="Text Box 118">
          <a:extLst>
            <a:ext uri="{FF2B5EF4-FFF2-40B4-BE49-F238E27FC236}">
              <a16:creationId xmlns:a16="http://schemas.microsoft.com/office/drawing/2014/main" id="{2BDD1EEA-6D20-4D3C-ADFD-FE35EC5E9A6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73" name="Text Box 119">
          <a:extLst>
            <a:ext uri="{FF2B5EF4-FFF2-40B4-BE49-F238E27FC236}">
              <a16:creationId xmlns:a16="http://schemas.microsoft.com/office/drawing/2014/main" id="{11371B59-1E67-470E-BF37-A4B6A2B1287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74" name="Text Box 120">
          <a:extLst>
            <a:ext uri="{FF2B5EF4-FFF2-40B4-BE49-F238E27FC236}">
              <a16:creationId xmlns:a16="http://schemas.microsoft.com/office/drawing/2014/main" id="{D2AD8E0F-20C9-4E70-A6CB-34D48FA0E5F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75" name="Text Box 121">
          <a:extLst>
            <a:ext uri="{FF2B5EF4-FFF2-40B4-BE49-F238E27FC236}">
              <a16:creationId xmlns:a16="http://schemas.microsoft.com/office/drawing/2014/main" id="{1E873129-9102-4D39-90AD-8B0804FF79B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76" name="Text Box 122">
          <a:extLst>
            <a:ext uri="{FF2B5EF4-FFF2-40B4-BE49-F238E27FC236}">
              <a16:creationId xmlns:a16="http://schemas.microsoft.com/office/drawing/2014/main" id="{2725F405-1C83-4C32-9B3C-04CAB13FB52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77" name="Text Box 123">
          <a:extLst>
            <a:ext uri="{FF2B5EF4-FFF2-40B4-BE49-F238E27FC236}">
              <a16:creationId xmlns:a16="http://schemas.microsoft.com/office/drawing/2014/main" id="{A369ECC7-6E09-462A-BE57-67EABDECD02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78" name="Text Box 124">
          <a:extLst>
            <a:ext uri="{FF2B5EF4-FFF2-40B4-BE49-F238E27FC236}">
              <a16:creationId xmlns:a16="http://schemas.microsoft.com/office/drawing/2014/main" id="{0E0B0BE9-F7DF-4F23-9969-77EA820F190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79" name="Text Box 125">
          <a:extLst>
            <a:ext uri="{FF2B5EF4-FFF2-40B4-BE49-F238E27FC236}">
              <a16:creationId xmlns:a16="http://schemas.microsoft.com/office/drawing/2014/main" id="{0E18B3A7-E598-4D1E-B6F6-FADB07FE82D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80" name="Text Box 126">
          <a:extLst>
            <a:ext uri="{FF2B5EF4-FFF2-40B4-BE49-F238E27FC236}">
              <a16:creationId xmlns:a16="http://schemas.microsoft.com/office/drawing/2014/main" id="{12C0268F-CAB5-4E7B-A011-5A30E33ABBB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81" name="Text Box 127">
          <a:extLst>
            <a:ext uri="{FF2B5EF4-FFF2-40B4-BE49-F238E27FC236}">
              <a16:creationId xmlns:a16="http://schemas.microsoft.com/office/drawing/2014/main" id="{E82D574E-B581-4CC0-8CF1-E4E441A68A9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82" name="Text Box 128">
          <a:extLst>
            <a:ext uri="{FF2B5EF4-FFF2-40B4-BE49-F238E27FC236}">
              <a16:creationId xmlns:a16="http://schemas.microsoft.com/office/drawing/2014/main" id="{AE476C93-87BE-4235-83CF-999F4FB2C88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83" name="Text Box 129">
          <a:extLst>
            <a:ext uri="{FF2B5EF4-FFF2-40B4-BE49-F238E27FC236}">
              <a16:creationId xmlns:a16="http://schemas.microsoft.com/office/drawing/2014/main" id="{44F4BF30-586C-4FD3-AB27-36696346603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84" name="Text Box 130">
          <a:extLst>
            <a:ext uri="{FF2B5EF4-FFF2-40B4-BE49-F238E27FC236}">
              <a16:creationId xmlns:a16="http://schemas.microsoft.com/office/drawing/2014/main" id="{95688F2B-040F-4F3F-900C-67C7FEA53CE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85" name="Text Box 131">
          <a:extLst>
            <a:ext uri="{FF2B5EF4-FFF2-40B4-BE49-F238E27FC236}">
              <a16:creationId xmlns:a16="http://schemas.microsoft.com/office/drawing/2014/main" id="{B23ED44E-1555-4230-B963-9C6E60E0F6C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86" name="Text Box 132">
          <a:extLst>
            <a:ext uri="{FF2B5EF4-FFF2-40B4-BE49-F238E27FC236}">
              <a16:creationId xmlns:a16="http://schemas.microsoft.com/office/drawing/2014/main" id="{13895CB4-DA90-463D-9AB8-E9C19306B43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87" name="Text Box 133">
          <a:extLst>
            <a:ext uri="{FF2B5EF4-FFF2-40B4-BE49-F238E27FC236}">
              <a16:creationId xmlns:a16="http://schemas.microsoft.com/office/drawing/2014/main" id="{BDA3F21E-97F5-465F-982B-4E75D4F75D3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88" name="Text Box 134">
          <a:extLst>
            <a:ext uri="{FF2B5EF4-FFF2-40B4-BE49-F238E27FC236}">
              <a16:creationId xmlns:a16="http://schemas.microsoft.com/office/drawing/2014/main" id="{44F2ADCE-CE19-40E1-9B95-8CB07BC9F27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89" name="Text Box 135">
          <a:extLst>
            <a:ext uri="{FF2B5EF4-FFF2-40B4-BE49-F238E27FC236}">
              <a16:creationId xmlns:a16="http://schemas.microsoft.com/office/drawing/2014/main" id="{D9B0FDC1-9D3D-4833-9A75-362F43F808B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90" name="Text Box 136">
          <a:extLst>
            <a:ext uri="{FF2B5EF4-FFF2-40B4-BE49-F238E27FC236}">
              <a16:creationId xmlns:a16="http://schemas.microsoft.com/office/drawing/2014/main" id="{0B108F2F-1371-449E-93AD-10BC3C54D4E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91" name="Text Box 137">
          <a:extLst>
            <a:ext uri="{FF2B5EF4-FFF2-40B4-BE49-F238E27FC236}">
              <a16:creationId xmlns:a16="http://schemas.microsoft.com/office/drawing/2014/main" id="{90DE00EB-EC55-4300-9747-6AE4484334F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92" name="Text Box 138">
          <a:extLst>
            <a:ext uri="{FF2B5EF4-FFF2-40B4-BE49-F238E27FC236}">
              <a16:creationId xmlns:a16="http://schemas.microsoft.com/office/drawing/2014/main" id="{BF2C3DEA-2A9A-454B-A19D-C4C25475F1F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93" name="Text Box 139">
          <a:extLst>
            <a:ext uri="{FF2B5EF4-FFF2-40B4-BE49-F238E27FC236}">
              <a16:creationId xmlns:a16="http://schemas.microsoft.com/office/drawing/2014/main" id="{3B1D5A49-2F2C-4D6E-88B0-475D26D3A6C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94" name="Text Box 140">
          <a:extLst>
            <a:ext uri="{FF2B5EF4-FFF2-40B4-BE49-F238E27FC236}">
              <a16:creationId xmlns:a16="http://schemas.microsoft.com/office/drawing/2014/main" id="{9C411A8C-BA93-48CC-A27C-AB0C748958F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95" name="Text Box 141">
          <a:extLst>
            <a:ext uri="{FF2B5EF4-FFF2-40B4-BE49-F238E27FC236}">
              <a16:creationId xmlns:a16="http://schemas.microsoft.com/office/drawing/2014/main" id="{5BFDEF77-D7D3-4A6C-8ABF-67F6889815C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96" name="Texto 17">
          <a:extLst>
            <a:ext uri="{FF2B5EF4-FFF2-40B4-BE49-F238E27FC236}">
              <a16:creationId xmlns:a16="http://schemas.microsoft.com/office/drawing/2014/main" id="{DBAC97E7-444C-4AC4-BD91-6589C725510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97" name="Text Box 143">
          <a:extLst>
            <a:ext uri="{FF2B5EF4-FFF2-40B4-BE49-F238E27FC236}">
              <a16:creationId xmlns:a16="http://schemas.microsoft.com/office/drawing/2014/main" id="{688D8431-C86B-4737-884D-AD46917B86F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98" name="Text Box 144">
          <a:extLst>
            <a:ext uri="{FF2B5EF4-FFF2-40B4-BE49-F238E27FC236}">
              <a16:creationId xmlns:a16="http://schemas.microsoft.com/office/drawing/2014/main" id="{17FA1AEE-944B-46CE-B772-CB6E01E176D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099" name="Text Box 145">
          <a:extLst>
            <a:ext uri="{FF2B5EF4-FFF2-40B4-BE49-F238E27FC236}">
              <a16:creationId xmlns:a16="http://schemas.microsoft.com/office/drawing/2014/main" id="{1FF43FC9-648E-4211-A6AD-E2018B842FA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00" name="Text Box 146">
          <a:extLst>
            <a:ext uri="{FF2B5EF4-FFF2-40B4-BE49-F238E27FC236}">
              <a16:creationId xmlns:a16="http://schemas.microsoft.com/office/drawing/2014/main" id="{F15E283A-3500-4DE5-85AB-F03E632CD26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01" name="Text Box 147">
          <a:extLst>
            <a:ext uri="{FF2B5EF4-FFF2-40B4-BE49-F238E27FC236}">
              <a16:creationId xmlns:a16="http://schemas.microsoft.com/office/drawing/2014/main" id="{1FCF3E0D-5023-4504-B72E-299BA10ED81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02" name="Text Box 148">
          <a:extLst>
            <a:ext uri="{FF2B5EF4-FFF2-40B4-BE49-F238E27FC236}">
              <a16:creationId xmlns:a16="http://schemas.microsoft.com/office/drawing/2014/main" id="{DC2791DE-3616-41E1-9B30-D33E7FC4633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03" name="Text Box 149">
          <a:extLst>
            <a:ext uri="{FF2B5EF4-FFF2-40B4-BE49-F238E27FC236}">
              <a16:creationId xmlns:a16="http://schemas.microsoft.com/office/drawing/2014/main" id="{6C8AF853-DAE9-4D09-B7AB-0B54E8010AD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04" name="Text Box 150">
          <a:extLst>
            <a:ext uri="{FF2B5EF4-FFF2-40B4-BE49-F238E27FC236}">
              <a16:creationId xmlns:a16="http://schemas.microsoft.com/office/drawing/2014/main" id="{D9D11725-3E85-4E89-A07D-C721E3F2BA9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05" name="Text Box 151">
          <a:extLst>
            <a:ext uri="{FF2B5EF4-FFF2-40B4-BE49-F238E27FC236}">
              <a16:creationId xmlns:a16="http://schemas.microsoft.com/office/drawing/2014/main" id="{0A3AE4B4-12DC-40BA-A551-2AAA5261A3C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06" name="Text Box 152">
          <a:extLst>
            <a:ext uri="{FF2B5EF4-FFF2-40B4-BE49-F238E27FC236}">
              <a16:creationId xmlns:a16="http://schemas.microsoft.com/office/drawing/2014/main" id="{081577B8-F4D5-442B-8E74-01C0C854F7F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07" name="Text Box 153">
          <a:extLst>
            <a:ext uri="{FF2B5EF4-FFF2-40B4-BE49-F238E27FC236}">
              <a16:creationId xmlns:a16="http://schemas.microsoft.com/office/drawing/2014/main" id="{23DA0DF9-C25F-4127-B324-87E08A5D0F6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08" name="Text Box 154">
          <a:extLst>
            <a:ext uri="{FF2B5EF4-FFF2-40B4-BE49-F238E27FC236}">
              <a16:creationId xmlns:a16="http://schemas.microsoft.com/office/drawing/2014/main" id="{77EE4D2E-1598-44C7-9CB5-7546F2A0CFF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09" name="Text Box 155">
          <a:extLst>
            <a:ext uri="{FF2B5EF4-FFF2-40B4-BE49-F238E27FC236}">
              <a16:creationId xmlns:a16="http://schemas.microsoft.com/office/drawing/2014/main" id="{26C185CB-847E-4356-A316-CB19653759F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10" name="Text Box 156">
          <a:extLst>
            <a:ext uri="{FF2B5EF4-FFF2-40B4-BE49-F238E27FC236}">
              <a16:creationId xmlns:a16="http://schemas.microsoft.com/office/drawing/2014/main" id="{D3181B68-213F-47D8-A773-05BF0C1864B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11" name="Texto 17">
          <a:extLst>
            <a:ext uri="{FF2B5EF4-FFF2-40B4-BE49-F238E27FC236}">
              <a16:creationId xmlns:a16="http://schemas.microsoft.com/office/drawing/2014/main" id="{63A5C5A5-1873-4920-85B3-CA531A18139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12" name="Text Box 158">
          <a:extLst>
            <a:ext uri="{FF2B5EF4-FFF2-40B4-BE49-F238E27FC236}">
              <a16:creationId xmlns:a16="http://schemas.microsoft.com/office/drawing/2014/main" id="{B107AA63-3144-4599-BA6B-1C76765A718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13" name="Text Box 159">
          <a:extLst>
            <a:ext uri="{FF2B5EF4-FFF2-40B4-BE49-F238E27FC236}">
              <a16:creationId xmlns:a16="http://schemas.microsoft.com/office/drawing/2014/main" id="{7EB60ECB-F1EC-4EAE-A6DA-A4FE98523D6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14" name="Text Box 160">
          <a:extLst>
            <a:ext uri="{FF2B5EF4-FFF2-40B4-BE49-F238E27FC236}">
              <a16:creationId xmlns:a16="http://schemas.microsoft.com/office/drawing/2014/main" id="{A362C112-8AA1-4C62-B6B6-5641712B20E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15" name="Text Box 161">
          <a:extLst>
            <a:ext uri="{FF2B5EF4-FFF2-40B4-BE49-F238E27FC236}">
              <a16:creationId xmlns:a16="http://schemas.microsoft.com/office/drawing/2014/main" id="{A6B05B5D-EF9F-4512-BB62-99E63545C78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16" name="Text Box 162">
          <a:extLst>
            <a:ext uri="{FF2B5EF4-FFF2-40B4-BE49-F238E27FC236}">
              <a16:creationId xmlns:a16="http://schemas.microsoft.com/office/drawing/2014/main" id="{0107E7AD-7E10-4FB0-841B-A62C551F7C7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17" name="Text Box 163">
          <a:extLst>
            <a:ext uri="{FF2B5EF4-FFF2-40B4-BE49-F238E27FC236}">
              <a16:creationId xmlns:a16="http://schemas.microsoft.com/office/drawing/2014/main" id="{7901F190-1CF3-4C56-AF7A-7A97FB2A71A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18" name="Text Box 164">
          <a:extLst>
            <a:ext uri="{FF2B5EF4-FFF2-40B4-BE49-F238E27FC236}">
              <a16:creationId xmlns:a16="http://schemas.microsoft.com/office/drawing/2014/main" id="{88A900AE-CC76-47A4-AB34-969F505B4A8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19" name="Text Box 165">
          <a:extLst>
            <a:ext uri="{FF2B5EF4-FFF2-40B4-BE49-F238E27FC236}">
              <a16:creationId xmlns:a16="http://schemas.microsoft.com/office/drawing/2014/main" id="{4FDDBC68-3F83-465B-B7FD-3BB9EC49F55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20" name="Text Box 166">
          <a:extLst>
            <a:ext uri="{FF2B5EF4-FFF2-40B4-BE49-F238E27FC236}">
              <a16:creationId xmlns:a16="http://schemas.microsoft.com/office/drawing/2014/main" id="{E6A7AB93-A066-4432-87DD-06BF58A5E3B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21" name="Text Box 167">
          <a:extLst>
            <a:ext uri="{FF2B5EF4-FFF2-40B4-BE49-F238E27FC236}">
              <a16:creationId xmlns:a16="http://schemas.microsoft.com/office/drawing/2014/main" id="{046A0370-286F-4B02-AFC6-A0BBE3F7C21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22" name="Text Box 168">
          <a:extLst>
            <a:ext uri="{FF2B5EF4-FFF2-40B4-BE49-F238E27FC236}">
              <a16:creationId xmlns:a16="http://schemas.microsoft.com/office/drawing/2014/main" id="{BDE44E96-E472-4904-AC68-DCDD99C9778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23" name="Text Box 169">
          <a:extLst>
            <a:ext uri="{FF2B5EF4-FFF2-40B4-BE49-F238E27FC236}">
              <a16:creationId xmlns:a16="http://schemas.microsoft.com/office/drawing/2014/main" id="{301D1976-A458-440B-9812-09DDBD55484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24" name="Text Box 170">
          <a:extLst>
            <a:ext uri="{FF2B5EF4-FFF2-40B4-BE49-F238E27FC236}">
              <a16:creationId xmlns:a16="http://schemas.microsoft.com/office/drawing/2014/main" id="{3A1BACE7-17C3-4738-A3F7-524E26ECF02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25" name="Text Box 171">
          <a:extLst>
            <a:ext uri="{FF2B5EF4-FFF2-40B4-BE49-F238E27FC236}">
              <a16:creationId xmlns:a16="http://schemas.microsoft.com/office/drawing/2014/main" id="{85F713FF-8DF9-4C47-9803-EC1863B1C36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26" name="Text Box 172">
          <a:extLst>
            <a:ext uri="{FF2B5EF4-FFF2-40B4-BE49-F238E27FC236}">
              <a16:creationId xmlns:a16="http://schemas.microsoft.com/office/drawing/2014/main" id="{CEE15AD8-EF5A-4F64-B332-89861C65CE6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27" name="Text Box 173">
          <a:extLst>
            <a:ext uri="{FF2B5EF4-FFF2-40B4-BE49-F238E27FC236}">
              <a16:creationId xmlns:a16="http://schemas.microsoft.com/office/drawing/2014/main" id="{E848F14C-B42F-4FEF-AEBA-510A696EEF3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28" name="Text Box 174">
          <a:extLst>
            <a:ext uri="{FF2B5EF4-FFF2-40B4-BE49-F238E27FC236}">
              <a16:creationId xmlns:a16="http://schemas.microsoft.com/office/drawing/2014/main" id="{FA6FB109-9653-4BC0-949B-59754A8CFA6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29" name="Text Box 175">
          <a:extLst>
            <a:ext uri="{FF2B5EF4-FFF2-40B4-BE49-F238E27FC236}">
              <a16:creationId xmlns:a16="http://schemas.microsoft.com/office/drawing/2014/main" id="{45657C20-6684-43F9-971E-832A12E4B49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30" name="Text Box 176">
          <a:extLst>
            <a:ext uri="{FF2B5EF4-FFF2-40B4-BE49-F238E27FC236}">
              <a16:creationId xmlns:a16="http://schemas.microsoft.com/office/drawing/2014/main" id="{07675233-EAF3-4C7B-AEF2-20FBB5D787C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31" name="Text Box 177">
          <a:extLst>
            <a:ext uri="{FF2B5EF4-FFF2-40B4-BE49-F238E27FC236}">
              <a16:creationId xmlns:a16="http://schemas.microsoft.com/office/drawing/2014/main" id="{72BB61C7-032F-46C3-98AE-C89C65AB9C1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32" name="Text Box 178">
          <a:extLst>
            <a:ext uri="{FF2B5EF4-FFF2-40B4-BE49-F238E27FC236}">
              <a16:creationId xmlns:a16="http://schemas.microsoft.com/office/drawing/2014/main" id="{D430B52E-E077-419A-82B1-67EA69B06D1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33" name="Text Box 46">
          <a:extLst>
            <a:ext uri="{FF2B5EF4-FFF2-40B4-BE49-F238E27FC236}">
              <a16:creationId xmlns:a16="http://schemas.microsoft.com/office/drawing/2014/main" id="{F6A44ACC-7CC5-491F-8DED-5F712C77996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34" name="Text Box 47">
          <a:extLst>
            <a:ext uri="{FF2B5EF4-FFF2-40B4-BE49-F238E27FC236}">
              <a16:creationId xmlns:a16="http://schemas.microsoft.com/office/drawing/2014/main" id="{5D4BFCC6-30F4-4D10-83C4-B5DC872D0BA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35" name="Text Box 48">
          <a:extLst>
            <a:ext uri="{FF2B5EF4-FFF2-40B4-BE49-F238E27FC236}">
              <a16:creationId xmlns:a16="http://schemas.microsoft.com/office/drawing/2014/main" id="{7ED844DA-47EF-4C64-95C6-BCFFA3465EF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36" name="Text Box 49">
          <a:extLst>
            <a:ext uri="{FF2B5EF4-FFF2-40B4-BE49-F238E27FC236}">
              <a16:creationId xmlns:a16="http://schemas.microsoft.com/office/drawing/2014/main" id="{5445DCF6-B0F6-48F3-B8DC-ED27F13D1A8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37" name="Text Box 50">
          <a:extLst>
            <a:ext uri="{FF2B5EF4-FFF2-40B4-BE49-F238E27FC236}">
              <a16:creationId xmlns:a16="http://schemas.microsoft.com/office/drawing/2014/main" id="{89689073-FD53-4EDA-8992-CCDA4717683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38" name="Text Box 51">
          <a:extLst>
            <a:ext uri="{FF2B5EF4-FFF2-40B4-BE49-F238E27FC236}">
              <a16:creationId xmlns:a16="http://schemas.microsoft.com/office/drawing/2014/main" id="{A5C1C896-99D1-4F33-8A95-2916A745E7A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39" name="Text Box 52">
          <a:extLst>
            <a:ext uri="{FF2B5EF4-FFF2-40B4-BE49-F238E27FC236}">
              <a16:creationId xmlns:a16="http://schemas.microsoft.com/office/drawing/2014/main" id="{05429C25-6A66-4AA3-9D98-FCFA4ECDBEA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40" name="Text Box 53">
          <a:extLst>
            <a:ext uri="{FF2B5EF4-FFF2-40B4-BE49-F238E27FC236}">
              <a16:creationId xmlns:a16="http://schemas.microsoft.com/office/drawing/2014/main" id="{94B3A35F-7827-479F-BE0D-2E6C66B8E75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41" name="Text Box 54">
          <a:extLst>
            <a:ext uri="{FF2B5EF4-FFF2-40B4-BE49-F238E27FC236}">
              <a16:creationId xmlns:a16="http://schemas.microsoft.com/office/drawing/2014/main" id="{80C9FFB6-BA91-48CE-9088-26A77CDDC14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42" name="Text Box 55">
          <a:extLst>
            <a:ext uri="{FF2B5EF4-FFF2-40B4-BE49-F238E27FC236}">
              <a16:creationId xmlns:a16="http://schemas.microsoft.com/office/drawing/2014/main" id="{E61C864F-98A9-4DAC-806A-F943D34D9D0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43" name="Text Box 56">
          <a:extLst>
            <a:ext uri="{FF2B5EF4-FFF2-40B4-BE49-F238E27FC236}">
              <a16:creationId xmlns:a16="http://schemas.microsoft.com/office/drawing/2014/main" id="{CDF514D6-D2FF-4241-A781-9F14A19B4DE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44" name="Text Box 57">
          <a:extLst>
            <a:ext uri="{FF2B5EF4-FFF2-40B4-BE49-F238E27FC236}">
              <a16:creationId xmlns:a16="http://schemas.microsoft.com/office/drawing/2014/main" id="{A1B1F6A1-EC9C-4D04-BF93-6A133CA0158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45" name="Text Box 58">
          <a:extLst>
            <a:ext uri="{FF2B5EF4-FFF2-40B4-BE49-F238E27FC236}">
              <a16:creationId xmlns:a16="http://schemas.microsoft.com/office/drawing/2014/main" id="{4D1A6809-BF29-42F2-9286-C52237B8BDC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46" name="Text Box 59">
          <a:extLst>
            <a:ext uri="{FF2B5EF4-FFF2-40B4-BE49-F238E27FC236}">
              <a16:creationId xmlns:a16="http://schemas.microsoft.com/office/drawing/2014/main" id="{5830C82C-8FF0-4B05-938B-DD3A443A23B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47" name="Text Box 60">
          <a:extLst>
            <a:ext uri="{FF2B5EF4-FFF2-40B4-BE49-F238E27FC236}">
              <a16:creationId xmlns:a16="http://schemas.microsoft.com/office/drawing/2014/main" id="{62AB0E68-2F25-4CD5-AFEF-59B63E932ED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48" name="Text Box 61">
          <a:extLst>
            <a:ext uri="{FF2B5EF4-FFF2-40B4-BE49-F238E27FC236}">
              <a16:creationId xmlns:a16="http://schemas.microsoft.com/office/drawing/2014/main" id="{210F7960-7670-47F5-B687-E54C1F55276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49" name="Text Box 62">
          <a:extLst>
            <a:ext uri="{FF2B5EF4-FFF2-40B4-BE49-F238E27FC236}">
              <a16:creationId xmlns:a16="http://schemas.microsoft.com/office/drawing/2014/main" id="{E232A8DF-2A6B-4031-BE16-EC26D6DB8BB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50" name="Text Box 63">
          <a:extLst>
            <a:ext uri="{FF2B5EF4-FFF2-40B4-BE49-F238E27FC236}">
              <a16:creationId xmlns:a16="http://schemas.microsoft.com/office/drawing/2014/main" id="{4F92DC98-AB01-407E-B51D-AA90F00CD97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51" name="Text Box 64">
          <a:extLst>
            <a:ext uri="{FF2B5EF4-FFF2-40B4-BE49-F238E27FC236}">
              <a16:creationId xmlns:a16="http://schemas.microsoft.com/office/drawing/2014/main" id="{FB762774-DF6A-4DDD-B384-792A62ACC86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52" name="Text Box 65">
          <a:extLst>
            <a:ext uri="{FF2B5EF4-FFF2-40B4-BE49-F238E27FC236}">
              <a16:creationId xmlns:a16="http://schemas.microsoft.com/office/drawing/2014/main" id="{9D32F179-4F2A-4FC3-928D-E1E808CFFB5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53" name="Text Box 66">
          <a:extLst>
            <a:ext uri="{FF2B5EF4-FFF2-40B4-BE49-F238E27FC236}">
              <a16:creationId xmlns:a16="http://schemas.microsoft.com/office/drawing/2014/main" id="{D342CE99-837D-423C-B508-EAD5AE01E78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54" name="Text Box 67">
          <a:extLst>
            <a:ext uri="{FF2B5EF4-FFF2-40B4-BE49-F238E27FC236}">
              <a16:creationId xmlns:a16="http://schemas.microsoft.com/office/drawing/2014/main" id="{CE25D45C-56FE-4D28-8842-977AA0C7B10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55" name="Text Box 68">
          <a:extLst>
            <a:ext uri="{FF2B5EF4-FFF2-40B4-BE49-F238E27FC236}">
              <a16:creationId xmlns:a16="http://schemas.microsoft.com/office/drawing/2014/main" id="{5E84F2A1-9E4D-4C33-849D-836A2231054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56" name="Text Box 69">
          <a:extLst>
            <a:ext uri="{FF2B5EF4-FFF2-40B4-BE49-F238E27FC236}">
              <a16:creationId xmlns:a16="http://schemas.microsoft.com/office/drawing/2014/main" id="{187824DD-C9FA-4B83-A5B6-1369773BE66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57" name="Text Box 70">
          <a:extLst>
            <a:ext uri="{FF2B5EF4-FFF2-40B4-BE49-F238E27FC236}">
              <a16:creationId xmlns:a16="http://schemas.microsoft.com/office/drawing/2014/main" id="{B908D093-C3D7-4111-B307-F1C187A8D02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58" name="Text Box 71">
          <a:extLst>
            <a:ext uri="{FF2B5EF4-FFF2-40B4-BE49-F238E27FC236}">
              <a16:creationId xmlns:a16="http://schemas.microsoft.com/office/drawing/2014/main" id="{478D237A-D740-4E57-8E00-94B057161B3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59" name="Text Box 72">
          <a:extLst>
            <a:ext uri="{FF2B5EF4-FFF2-40B4-BE49-F238E27FC236}">
              <a16:creationId xmlns:a16="http://schemas.microsoft.com/office/drawing/2014/main" id="{53B4E9CC-F847-4766-9513-D4E996DCCF9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60" name="Text Box 73">
          <a:extLst>
            <a:ext uri="{FF2B5EF4-FFF2-40B4-BE49-F238E27FC236}">
              <a16:creationId xmlns:a16="http://schemas.microsoft.com/office/drawing/2014/main" id="{61733BEE-3CED-4B02-B10B-E4573955B3C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61" name="Text Box 89">
          <a:extLst>
            <a:ext uri="{FF2B5EF4-FFF2-40B4-BE49-F238E27FC236}">
              <a16:creationId xmlns:a16="http://schemas.microsoft.com/office/drawing/2014/main" id="{875DBFA2-1771-4BD1-B978-66247E786F0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62" name="Text Box 90">
          <a:extLst>
            <a:ext uri="{FF2B5EF4-FFF2-40B4-BE49-F238E27FC236}">
              <a16:creationId xmlns:a16="http://schemas.microsoft.com/office/drawing/2014/main" id="{EF502762-92D4-45E4-BFEA-880F64D5D4E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63" name="Text Box 91">
          <a:extLst>
            <a:ext uri="{FF2B5EF4-FFF2-40B4-BE49-F238E27FC236}">
              <a16:creationId xmlns:a16="http://schemas.microsoft.com/office/drawing/2014/main" id="{A75D7E09-33FC-4F42-9477-F94FAB98783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64" name="Text Box 92">
          <a:extLst>
            <a:ext uri="{FF2B5EF4-FFF2-40B4-BE49-F238E27FC236}">
              <a16:creationId xmlns:a16="http://schemas.microsoft.com/office/drawing/2014/main" id="{847DA671-4AB0-408F-896B-FCE2150AA90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65" name="Text Box 93">
          <a:extLst>
            <a:ext uri="{FF2B5EF4-FFF2-40B4-BE49-F238E27FC236}">
              <a16:creationId xmlns:a16="http://schemas.microsoft.com/office/drawing/2014/main" id="{345031CE-99BD-4E31-B707-F47AE21BCBD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66" name="Text Box 94">
          <a:extLst>
            <a:ext uri="{FF2B5EF4-FFF2-40B4-BE49-F238E27FC236}">
              <a16:creationId xmlns:a16="http://schemas.microsoft.com/office/drawing/2014/main" id="{10FC738F-0F0B-4AE2-AB6D-AB7570DF7E0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67" name="Text Box 95">
          <a:extLst>
            <a:ext uri="{FF2B5EF4-FFF2-40B4-BE49-F238E27FC236}">
              <a16:creationId xmlns:a16="http://schemas.microsoft.com/office/drawing/2014/main" id="{0F5194B5-A606-43CE-BC34-4C666F6148E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68" name="Text Box 96">
          <a:extLst>
            <a:ext uri="{FF2B5EF4-FFF2-40B4-BE49-F238E27FC236}">
              <a16:creationId xmlns:a16="http://schemas.microsoft.com/office/drawing/2014/main" id="{6E593163-3F8E-4E61-A8A2-4CB92C113B9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69" name="Text Box 97">
          <a:extLst>
            <a:ext uri="{FF2B5EF4-FFF2-40B4-BE49-F238E27FC236}">
              <a16:creationId xmlns:a16="http://schemas.microsoft.com/office/drawing/2014/main" id="{B29AFF40-6077-4AF0-BF3E-A63A5392D79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70" name="Text Box 98">
          <a:extLst>
            <a:ext uri="{FF2B5EF4-FFF2-40B4-BE49-F238E27FC236}">
              <a16:creationId xmlns:a16="http://schemas.microsoft.com/office/drawing/2014/main" id="{18F7DEB6-ECA9-4638-95F8-555023AEFC4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71" name="Text Box 99">
          <a:extLst>
            <a:ext uri="{FF2B5EF4-FFF2-40B4-BE49-F238E27FC236}">
              <a16:creationId xmlns:a16="http://schemas.microsoft.com/office/drawing/2014/main" id="{31581235-AB0F-418D-AFF6-5E2813CE426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72" name="Text Box 100">
          <a:extLst>
            <a:ext uri="{FF2B5EF4-FFF2-40B4-BE49-F238E27FC236}">
              <a16:creationId xmlns:a16="http://schemas.microsoft.com/office/drawing/2014/main" id="{074E1147-725C-44A9-B3CB-3B1CB6862FC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73" name="Text Box 101">
          <a:extLst>
            <a:ext uri="{FF2B5EF4-FFF2-40B4-BE49-F238E27FC236}">
              <a16:creationId xmlns:a16="http://schemas.microsoft.com/office/drawing/2014/main" id="{4426E4F9-60C9-4481-9F7E-69B0E292813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74" name="Text Box 102">
          <a:extLst>
            <a:ext uri="{FF2B5EF4-FFF2-40B4-BE49-F238E27FC236}">
              <a16:creationId xmlns:a16="http://schemas.microsoft.com/office/drawing/2014/main" id="{00EB4EB7-FCF8-4865-BCE7-2F7EBBAD145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75" name="Text Box 103">
          <a:extLst>
            <a:ext uri="{FF2B5EF4-FFF2-40B4-BE49-F238E27FC236}">
              <a16:creationId xmlns:a16="http://schemas.microsoft.com/office/drawing/2014/main" id="{273FB303-7FEE-4B6E-A8F5-00A755BE479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76" name="Text Box 104">
          <a:extLst>
            <a:ext uri="{FF2B5EF4-FFF2-40B4-BE49-F238E27FC236}">
              <a16:creationId xmlns:a16="http://schemas.microsoft.com/office/drawing/2014/main" id="{B3840E1C-0D31-452D-9F20-5B64CF24F44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77" name="Text Box 105">
          <a:extLst>
            <a:ext uri="{FF2B5EF4-FFF2-40B4-BE49-F238E27FC236}">
              <a16:creationId xmlns:a16="http://schemas.microsoft.com/office/drawing/2014/main" id="{E22DEE6A-6974-42CF-B2DE-6694CC05998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78" name="Text Box 106">
          <a:extLst>
            <a:ext uri="{FF2B5EF4-FFF2-40B4-BE49-F238E27FC236}">
              <a16:creationId xmlns:a16="http://schemas.microsoft.com/office/drawing/2014/main" id="{1D79228E-CAB2-4595-9FF4-A2EFBF71AFA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79" name="Text Box 107">
          <a:extLst>
            <a:ext uri="{FF2B5EF4-FFF2-40B4-BE49-F238E27FC236}">
              <a16:creationId xmlns:a16="http://schemas.microsoft.com/office/drawing/2014/main" id="{3E2E3678-0129-42C7-8805-90F77335FA4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80" name="Text Box 108">
          <a:extLst>
            <a:ext uri="{FF2B5EF4-FFF2-40B4-BE49-F238E27FC236}">
              <a16:creationId xmlns:a16="http://schemas.microsoft.com/office/drawing/2014/main" id="{E0EA0026-581D-45CA-BA60-32DDF46F051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81" name="Text Box 109">
          <a:extLst>
            <a:ext uri="{FF2B5EF4-FFF2-40B4-BE49-F238E27FC236}">
              <a16:creationId xmlns:a16="http://schemas.microsoft.com/office/drawing/2014/main" id="{246599AB-6B5D-4320-B6AF-ED03F155AE8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82" name="Text Box 110">
          <a:extLst>
            <a:ext uri="{FF2B5EF4-FFF2-40B4-BE49-F238E27FC236}">
              <a16:creationId xmlns:a16="http://schemas.microsoft.com/office/drawing/2014/main" id="{9F9010F6-4FC5-4808-B5FD-0C91D1698EF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83" name="Text Box 111">
          <a:extLst>
            <a:ext uri="{FF2B5EF4-FFF2-40B4-BE49-F238E27FC236}">
              <a16:creationId xmlns:a16="http://schemas.microsoft.com/office/drawing/2014/main" id="{691437E5-138D-45EE-88EF-4D838EF9787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84" name="Text Box 112">
          <a:extLst>
            <a:ext uri="{FF2B5EF4-FFF2-40B4-BE49-F238E27FC236}">
              <a16:creationId xmlns:a16="http://schemas.microsoft.com/office/drawing/2014/main" id="{85E2924B-A5D9-4F58-BED4-657F8E5E78D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85" name="Text Box 113">
          <a:extLst>
            <a:ext uri="{FF2B5EF4-FFF2-40B4-BE49-F238E27FC236}">
              <a16:creationId xmlns:a16="http://schemas.microsoft.com/office/drawing/2014/main" id="{C027CB7C-63C5-4808-8C8E-DA7D5CF194B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86" name="Text Box 114">
          <a:extLst>
            <a:ext uri="{FF2B5EF4-FFF2-40B4-BE49-F238E27FC236}">
              <a16:creationId xmlns:a16="http://schemas.microsoft.com/office/drawing/2014/main" id="{C231AF09-9DB5-4659-9C10-BE8ED454046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87" name="Text Box 115">
          <a:extLst>
            <a:ext uri="{FF2B5EF4-FFF2-40B4-BE49-F238E27FC236}">
              <a16:creationId xmlns:a16="http://schemas.microsoft.com/office/drawing/2014/main" id="{F786CB80-F6EE-4DD2-9DFE-070EDE59720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88" name="Text Box 116">
          <a:extLst>
            <a:ext uri="{FF2B5EF4-FFF2-40B4-BE49-F238E27FC236}">
              <a16:creationId xmlns:a16="http://schemas.microsoft.com/office/drawing/2014/main" id="{B7D70488-7690-42B2-AD8D-4E974CB3594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89" name="Text Box 117">
          <a:extLst>
            <a:ext uri="{FF2B5EF4-FFF2-40B4-BE49-F238E27FC236}">
              <a16:creationId xmlns:a16="http://schemas.microsoft.com/office/drawing/2014/main" id="{6E153465-B028-4A3B-AADB-81A3E20230D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90" name="Text Box 118">
          <a:extLst>
            <a:ext uri="{FF2B5EF4-FFF2-40B4-BE49-F238E27FC236}">
              <a16:creationId xmlns:a16="http://schemas.microsoft.com/office/drawing/2014/main" id="{97385A17-65F3-4980-B3F3-80592FD6F64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91" name="Text Box 119">
          <a:extLst>
            <a:ext uri="{FF2B5EF4-FFF2-40B4-BE49-F238E27FC236}">
              <a16:creationId xmlns:a16="http://schemas.microsoft.com/office/drawing/2014/main" id="{E3688946-7CAA-44D9-B1A6-E9E3CD49D2C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92" name="Text Box 120">
          <a:extLst>
            <a:ext uri="{FF2B5EF4-FFF2-40B4-BE49-F238E27FC236}">
              <a16:creationId xmlns:a16="http://schemas.microsoft.com/office/drawing/2014/main" id="{FAFB1524-2A69-4B72-9723-3A521E75846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93" name="Text Box 121">
          <a:extLst>
            <a:ext uri="{FF2B5EF4-FFF2-40B4-BE49-F238E27FC236}">
              <a16:creationId xmlns:a16="http://schemas.microsoft.com/office/drawing/2014/main" id="{0D6352FE-B199-46DF-9A40-84F58333793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94" name="Text Box 122">
          <a:extLst>
            <a:ext uri="{FF2B5EF4-FFF2-40B4-BE49-F238E27FC236}">
              <a16:creationId xmlns:a16="http://schemas.microsoft.com/office/drawing/2014/main" id="{D4F6F359-AE74-47F0-9031-D860A44BDF7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95" name="Text Box 123">
          <a:extLst>
            <a:ext uri="{FF2B5EF4-FFF2-40B4-BE49-F238E27FC236}">
              <a16:creationId xmlns:a16="http://schemas.microsoft.com/office/drawing/2014/main" id="{95B3F765-BED6-45D9-80AD-6F7967247D0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96" name="Text Box 124">
          <a:extLst>
            <a:ext uri="{FF2B5EF4-FFF2-40B4-BE49-F238E27FC236}">
              <a16:creationId xmlns:a16="http://schemas.microsoft.com/office/drawing/2014/main" id="{FD0A3613-6FF0-46AB-A5C0-9CDFCF3DC8E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97" name="Text Box 125">
          <a:extLst>
            <a:ext uri="{FF2B5EF4-FFF2-40B4-BE49-F238E27FC236}">
              <a16:creationId xmlns:a16="http://schemas.microsoft.com/office/drawing/2014/main" id="{D419306A-DC9B-406F-95A0-EBB5B939B5E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98" name="Text Box 126">
          <a:extLst>
            <a:ext uri="{FF2B5EF4-FFF2-40B4-BE49-F238E27FC236}">
              <a16:creationId xmlns:a16="http://schemas.microsoft.com/office/drawing/2014/main" id="{226319A0-E56C-4258-9AF0-9A1EAA5FE7D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199" name="Text Box 127">
          <a:extLst>
            <a:ext uri="{FF2B5EF4-FFF2-40B4-BE49-F238E27FC236}">
              <a16:creationId xmlns:a16="http://schemas.microsoft.com/office/drawing/2014/main" id="{AEFA5C1C-12E2-4E60-B1DA-E59DB081F63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200" name="Text Box 128">
          <a:extLst>
            <a:ext uri="{FF2B5EF4-FFF2-40B4-BE49-F238E27FC236}">
              <a16:creationId xmlns:a16="http://schemas.microsoft.com/office/drawing/2014/main" id="{857EC5C4-DFE9-4DD9-ABE2-D15A5EC70B9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201" name="Text Box 129">
          <a:extLst>
            <a:ext uri="{FF2B5EF4-FFF2-40B4-BE49-F238E27FC236}">
              <a16:creationId xmlns:a16="http://schemas.microsoft.com/office/drawing/2014/main" id="{B01C5764-084D-4276-9AA8-DBFFC6B5221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202" name="Text Box 130">
          <a:extLst>
            <a:ext uri="{FF2B5EF4-FFF2-40B4-BE49-F238E27FC236}">
              <a16:creationId xmlns:a16="http://schemas.microsoft.com/office/drawing/2014/main" id="{379CAF6E-99FC-473E-AF2D-4ED20F1C98E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203" name="Text Box 131">
          <a:extLst>
            <a:ext uri="{FF2B5EF4-FFF2-40B4-BE49-F238E27FC236}">
              <a16:creationId xmlns:a16="http://schemas.microsoft.com/office/drawing/2014/main" id="{0C9FAE2C-7BA9-4119-AFF6-67A79C10489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204" name="Text Box 132">
          <a:extLst>
            <a:ext uri="{FF2B5EF4-FFF2-40B4-BE49-F238E27FC236}">
              <a16:creationId xmlns:a16="http://schemas.microsoft.com/office/drawing/2014/main" id="{4F6B3D4B-0ADE-4AF3-8CF0-B4CBFD08B4A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205" name="Text Box 133">
          <a:extLst>
            <a:ext uri="{FF2B5EF4-FFF2-40B4-BE49-F238E27FC236}">
              <a16:creationId xmlns:a16="http://schemas.microsoft.com/office/drawing/2014/main" id="{97BE798B-ADDF-427F-95EB-B7B7E80616F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206" name="Text Box 134">
          <a:extLst>
            <a:ext uri="{FF2B5EF4-FFF2-40B4-BE49-F238E27FC236}">
              <a16:creationId xmlns:a16="http://schemas.microsoft.com/office/drawing/2014/main" id="{6EE459F0-4ABC-455A-BACE-B2AC9FA5A90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207" name="Text Box 135">
          <a:extLst>
            <a:ext uri="{FF2B5EF4-FFF2-40B4-BE49-F238E27FC236}">
              <a16:creationId xmlns:a16="http://schemas.microsoft.com/office/drawing/2014/main" id="{14D7586D-E344-45C1-88E3-96939100C5C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208" name="Text Box 136">
          <a:extLst>
            <a:ext uri="{FF2B5EF4-FFF2-40B4-BE49-F238E27FC236}">
              <a16:creationId xmlns:a16="http://schemas.microsoft.com/office/drawing/2014/main" id="{965214F2-E3E7-4E3D-A55E-BA08F1030EF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209" name="Text Box 137">
          <a:extLst>
            <a:ext uri="{FF2B5EF4-FFF2-40B4-BE49-F238E27FC236}">
              <a16:creationId xmlns:a16="http://schemas.microsoft.com/office/drawing/2014/main" id="{C877619C-5B02-41E2-AD79-60A57BC9EE5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210" name="Text Box 138">
          <a:extLst>
            <a:ext uri="{FF2B5EF4-FFF2-40B4-BE49-F238E27FC236}">
              <a16:creationId xmlns:a16="http://schemas.microsoft.com/office/drawing/2014/main" id="{EFEE249D-FFD4-43FE-97EF-EEEC4D4E618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211" name="Text Box 139">
          <a:extLst>
            <a:ext uri="{FF2B5EF4-FFF2-40B4-BE49-F238E27FC236}">
              <a16:creationId xmlns:a16="http://schemas.microsoft.com/office/drawing/2014/main" id="{97391BBB-9103-4D94-A18A-44F91E74AFF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212" name="Text Box 140">
          <a:extLst>
            <a:ext uri="{FF2B5EF4-FFF2-40B4-BE49-F238E27FC236}">
              <a16:creationId xmlns:a16="http://schemas.microsoft.com/office/drawing/2014/main" id="{88715E09-1FA5-4475-B202-C03135B859E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213" name="Text Box 141">
          <a:extLst>
            <a:ext uri="{FF2B5EF4-FFF2-40B4-BE49-F238E27FC236}">
              <a16:creationId xmlns:a16="http://schemas.microsoft.com/office/drawing/2014/main" id="{F16F1F4B-0E21-4956-8378-C552A8F0E57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214" name="Texto 17">
          <a:extLst>
            <a:ext uri="{FF2B5EF4-FFF2-40B4-BE49-F238E27FC236}">
              <a16:creationId xmlns:a16="http://schemas.microsoft.com/office/drawing/2014/main" id="{3D4B04D9-DECD-4D89-BAE7-60567F7D495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215" name="Text Box 143">
          <a:extLst>
            <a:ext uri="{FF2B5EF4-FFF2-40B4-BE49-F238E27FC236}">
              <a16:creationId xmlns:a16="http://schemas.microsoft.com/office/drawing/2014/main" id="{C91847FC-7AE5-455F-87FD-09AEE2DC664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216" name="Text Box 144">
          <a:extLst>
            <a:ext uri="{FF2B5EF4-FFF2-40B4-BE49-F238E27FC236}">
              <a16:creationId xmlns:a16="http://schemas.microsoft.com/office/drawing/2014/main" id="{F053463D-AA13-4BA9-B2BF-12EC0D83682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217" name="Text Box 145">
          <a:extLst>
            <a:ext uri="{FF2B5EF4-FFF2-40B4-BE49-F238E27FC236}">
              <a16:creationId xmlns:a16="http://schemas.microsoft.com/office/drawing/2014/main" id="{59333AF0-82E9-4387-93DF-F2A5F624F4E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218" name="Text Box 146">
          <a:extLst>
            <a:ext uri="{FF2B5EF4-FFF2-40B4-BE49-F238E27FC236}">
              <a16:creationId xmlns:a16="http://schemas.microsoft.com/office/drawing/2014/main" id="{6767AB02-F7C5-4968-B9F4-31607C4CAC2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219" name="Text Box 147">
          <a:extLst>
            <a:ext uri="{FF2B5EF4-FFF2-40B4-BE49-F238E27FC236}">
              <a16:creationId xmlns:a16="http://schemas.microsoft.com/office/drawing/2014/main" id="{6A3AD39C-83D6-46F8-AE55-9BF1B7907CE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220" name="Text Box 148">
          <a:extLst>
            <a:ext uri="{FF2B5EF4-FFF2-40B4-BE49-F238E27FC236}">
              <a16:creationId xmlns:a16="http://schemas.microsoft.com/office/drawing/2014/main" id="{5AD65DD5-C441-474A-9720-DB8617488D9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221" name="Text Box 149">
          <a:extLst>
            <a:ext uri="{FF2B5EF4-FFF2-40B4-BE49-F238E27FC236}">
              <a16:creationId xmlns:a16="http://schemas.microsoft.com/office/drawing/2014/main" id="{94E0E6AF-A9C2-41C5-B9CC-4FA562636C2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222" name="Text Box 150">
          <a:extLst>
            <a:ext uri="{FF2B5EF4-FFF2-40B4-BE49-F238E27FC236}">
              <a16:creationId xmlns:a16="http://schemas.microsoft.com/office/drawing/2014/main" id="{C4768174-0A92-407A-A282-08A07F06911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223" name="Text Box 151">
          <a:extLst>
            <a:ext uri="{FF2B5EF4-FFF2-40B4-BE49-F238E27FC236}">
              <a16:creationId xmlns:a16="http://schemas.microsoft.com/office/drawing/2014/main" id="{CA3AF9F9-346D-47B4-A8AE-E23E7657095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224" name="Text Box 152">
          <a:extLst>
            <a:ext uri="{FF2B5EF4-FFF2-40B4-BE49-F238E27FC236}">
              <a16:creationId xmlns:a16="http://schemas.microsoft.com/office/drawing/2014/main" id="{766F36E8-DD88-43D7-8E70-EC5E5A7FD8E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225" name="Text Box 153">
          <a:extLst>
            <a:ext uri="{FF2B5EF4-FFF2-40B4-BE49-F238E27FC236}">
              <a16:creationId xmlns:a16="http://schemas.microsoft.com/office/drawing/2014/main" id="{8B125D09-A841-471B-B8FA-31B87D3C483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226" name="Text Box 154">
          <a:extLst>
            <a:ext uri="{FF2B5EF4-FFF2-40B4-BE49-F238E27FC236}">
              <a16:creationId xmlns:a16="http://schemas.microsoft.com/office/drawing/2014/main" id="{C6869FEB-6B97-4AD9-8DAA-7123524BB54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227" name="Text Box 155">
          <a:extLst>
            <a:ext uri="{FF2B5EF4-FFF2-40B4-BE49-F238E27FC236}">
              <a16:creationId xmlns:a16="http://schemas.microsoft.com/office/drawing/2014/main" id="{01F55E8E-FA06-48EE-A33C-E3E0902D4D0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228" name="Text Box 156">
          <a:extLst>
            <a:ext uri="{FF2B5EF4-FFF2-40B4-BE49-F238E27FC236}">
              <a16:creationId xmlns:a16="http://schemas.microsoft.com/office/drawing/2014/main" id="{5D85E788-34A6-4B62-A840-30E75709709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229" name="Texto 17">
          <a:extLst>
            <a:ext uri="{FF2B5EF4-FFF2-40B4-BE49-F238E27FC236}">
              <a16:creationId xmlns:a16="http://schemas.microsoft.com/office/drawing/2014/main" id="{33B967F6-F3D2-4107-8357-CEC5A55EE3C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xdr:row>
      <xdr:rowOff>0</xdr:rowOff>
    </xdr:from>
    <xdr:ext cx="85725" cy="3855638"/>
    <xdr:sp macro="" textlink="">
      <xdr:nvSpPr>
        <xdr:cNvPr id="2230" name="Text Box 158">
          <a:extLst>
            <a:ext uri="{FF2B5EF4-FFF2-40B4-BE49-F238E27FC236}">
              <a16:creationId xmlns:a16="http://schemas.microsoft.com/office/drawing/2014/main" id="{D6E756EF-9B24-4DCA-8A88-928910A6669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31" name="Text Box 46">
          <a:extLst>
            <a:ext uri="{FF2B5EF4-FFF2-40B4-BE49-F238E27FC236}">
              <a16:creationId xmlns:a16="http://schemas.microsoft.com/office/drawing/2014/main" id="{05D48F1C-625B-4BCA-838B-EAF116CFA7B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32" name="Text Box 47">
          <a:extLst>
            <a:ext uri="{FF2B5EF4-FFF2-40B4-BE49-F238E27FC236}">
              <a16:creationId xmlns:a16="http://schemas.microsoft.com/office/drawing/2014/main" id="{77FE077F-A4E6-46B7-A71E-9DFEFBBD5C4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33" name="Text Box 48">
          <a:extLst>
            <a:ext uri="{FF2B5EF4-FFF2-40B4-BE49-F238E27FC236}">
              <a16:creationId xmlns:a16="http://schemas.microsoft.com/office/drawing/2014/main" id="{C7618E1A-B144-41A4-B34A-1A0F2BF55E2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34" name="Text Box 49">
          <a:extLst>
            <a:ext uri="{FF2B5EF4-FFF2-40B4-BE49-F238E27FC236}">
              <a16:creationId xmlns:a16="http://schemas.microsoft.com/office/drawing/2014/main" id="{0E72C74C-39C5-4013-8E2D-FB82CDFAE7E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35" name="Text Box 50">
          <a:extLst>
            <a:ext uri="{FF2B5EF4-FFF2-40B4-BE49-F238E27FC236}">
              <a16:creationId xmlns:a16="http://schemas.microsoft.com/office/drawing/2014/main" id="{979B7557-2CE0-46F8-A208-F5A4AA4EE24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36" name="Text Box 51">
          <a:extLst>
            <a:ext uri="{FF2B5EF4-FFF2-40B4-BE49-F238E27FC236}">
              <a16:creationId xmlns:a16="http://schemas.microsoft.com/office/drawing/2014/main" id="{9BDCBCA1-D3C5-4DBD-9755-71B3FCC9108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37" name="Text Box 52">
          <a:extLst>
            <a:ext uri="{FF2B5EF4-FFF2-40B4-BE49-F238E27FC236}">
              <a16:creationId xmlns:a16="http://schemas.microsoft.com/office/drawing/2014/main" id="{F8916D68-73F9-4F52-BB9C-389A2628F8D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38" name="Text Box 53">
          <a:extLst>
            <a:ext uri="{FF2B5EF4-FFF2-40B4-BE49-F238E27FC236}">
              <a16:creationId xmlns:a16="http://schemas.microsoft.com/office/drawing/2014/main" id="{A52065FB-8297-482A-813A-36A4CC31D10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39" name="Text Box 54">
          <a:extLst>
            <a:ext uri="{FF2B5EF4-FFF2-40B4-BE49-F238E27FC236}">
              <a16:creationId xmlns:a16="http://schemas.microsoft.com/office/drawing/2014/main" id="{DA863EC6-7A54-496A-A5E9-4E76195C9C4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40" name="Text Box 55">
          <a:extLst>
            <a:ext uri="{FF2B5EF4-FFF2-40B4-BE49-F238E27FC236}">
              <a16:creationId xmlns:a16="http://schemas.microsoft.com/office/drawing/2014/main" id="{36CED831-871E-4263-9D3A-032F1C220E6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41" name="Text Box 56">
          <a:extLst>
            <a:ext uri="{FF2B5EF4-FFF2-40B4-BE49-F238E27FC236}">
              <a16:creationId xmlns:a16="http://schemas.microsoft.com/office/drawing/2014/main" id="{2C5AA798-BB03-4C20-AB8A-8CA89145C3F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42" name="Text Box 57">
          <a:extLst>
            <a:ext uri="{FF2B5EF4-FFF2-40B4-BE49-F238E27FC236}">
              <a16:creationId xmlns:a16="http://schemas.microsoft.com/office/drawing/2014/main" id="{30EB7CE2-49BD-4193-A6E1-686D3206AEE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43" name="Text Box 58">
          <a:extLst>
            <a:ext uri="{FF2B5EF4-FFF2-40B4-BE49-F238E27FC236}">
              <a16:creationId xmlns:a16="http://schemas.microsoft.com/office/drawing/2014/main" id="{C489EAC7-2DF0-421C-ABEA-C74F4BB9409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44" name="Text Box 59">
          <a:extLst>
            <a:ext uri="{FF2B5EF4-FFF2-40B4-BE49-F238E27FC236}">
              <a16:creationId xmlns:a16="http://schemas.microsoft.com/office/drawing/2014/main" id="{7138A37E-15D2-455B-B527-A1042D31DD3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45" name="Text Box 60">
          <a:extLst>
            <a:ext uri="{FF2B5EF4-FFF2-40B4-BE49-F238E27FC236}">
              <a16:creationId xmlns:a16="http://schemas.microsoft.com/office/drawing/2014/main" id="{AABA82AA-F114-442D-8541-B59B40EEE97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46" name="Text Box 61">
          <a:extLst>
            <a:ext uri="{FF2B5EF4-FFF2-40B4-BE49-F238E27FC236}">
              <a16:creationId xmlns:a16="http://schemas.microsoft.com/office/drawing/2014/main" id="{9CFE3A81-BF45-4F20-9951-D083FD6D60D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47" name="Text Box 62">
          <a:extLst>
            <a:ext uri="{FF2B5EF4-FFF2-40B4-BE49-F238E27FC236}">
              <a16:creationId xmlns:a16="http://schemas.microsoft.com/office/drawing/2014/main" id="{2690873F-7102-43CB-B6FF-34F68CC65CC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48" name="Text Box 63">
          <a:extLst>
            <a:ext uri="{FF2B5EF4-FFF2-40B4-BE49-F238E27FC236}">
              <a16:creationId xmlns:a16="http://schemas.microsoft.com/office/drawing/2014/main" id="{F0D5C6B6-3875-4F73-953A-470C66BE71C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49" name="Text Box 64">
          <a:extLst>
            <a:ext uri="{FF2B5EF4-FFF2-40B4-BE49-F238E27FC236}">
              <a16:creationId xmlns:a16="http://schemas.microsoft.com/office/drawing/2014/main" id="{D8303FD6-AB29-495A-B4A6-2AB3DC9C8B0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50" name="Text Box 65">
          <a:extLst>
            <a:ext uri="{FF2B5EF4-FFF2-40B4-BE49-F238E27FC236}">
              <a16:creationId xmlns:a16="http://schemas.microsoft.com/office/drawing/2014/main" id="{17605CD1-F5D1-446E-AAD1-C971374FB63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51" name="Text Box 66">
          <a:extLst>
            <a:ext uri="{FF2B5EF4-FFF2-40B4-BE49-F238E27FC236}">
              <a16:creationId xmlns:a16="http://schemas.microsoft.com/office/drawing/2014/main" id="{CBA2D421-39E1-485E-9D74-24318FCEE4B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52" name="Text Box 67">
          <a:extLst>
            <a:ext uri="{FF2B5EF4-FFF2-40B4-BE49-F238E27FC236}">
              <a16:creationId xmlns:a16="http://schemas.microsoft.com/office/drawing/2014/main" id="{85DB6588-9490-4EA1-90EC-53A7582247C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53" name="Text Box 68">
          <a:extLst>
            <a:ext uri="{FF2B5EF4-FFF2-40B4-BE49-F238E27FC236}">
              <a16:creationId xmlns:a16="http://schemas.microsoft.com/office/drawing/2014/main" id="{56A91501-132F-4367-BB27-F37B24192A2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54" name="Text Box 69">
          <a:extLst>
            <a:ext uri="{FF2B5EF4-FFF2-40B4-BE49-F238E27FC236}">
              <a16:creationId xmlns:a16="http://schemas.microsoft.com/office/drawing/2014/main" id="{052C861C-F857-4477-A0A7-1D6B1F60AE0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55" name="Text Box 70">
          <a:extLst>
            <a:ext uri="{FF2B5EF4-FFF2-40B4-BE49-F238E27FC236}">
              <a16:creationId xmlns:a16="http://schemas.microsoft.com/office/drawing/2014/main" id="{B0E15C68-F330-47E7-A504-28D777F9036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56" name="Text Box 71">
          <a:extLst>
            <a:ext uri="{FF2B5EF4-FFF2-40B4-BE49-F238E27FC236}">
              <a16:creationId xmlns:a16="http://schemas.microsoft.com/office/drawing/2014/main" id="{FA049A64-0F5F-413D-9321-67F3AE7D297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57" name="Text Box 72">
          <a:extLst>
            <a:ext uri="{FF2B5EF4-FFF2-40B4-BE49-F238E27FC236}">
              <a16:creationId xmlns:a16="http://schemas.microsoft.com/office/drawing/2014/main" id="{6D22555B-2928-45F5-9EF0-DB56D5FFFE7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58" name="Text Box 73">
          <a:extLst>
            <a:ext uri="{FF2B5EF4-FFF2-40B4-BE49-F238E27FC236}">
              <a16:creationId xmlns:a16="http://schemas.microsoft.com/office/drawing/2014/main" id="{78A24354-9B70-4716-998E-9525B887641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59" name="Text Box 89">
          <a:extLst>
            <a:ext uri="{FF2B5EF4-FFF2-40B4-BE49-F238E27FC236}">
              <a16:creationId xmlns:a16="http://schemas.microsoft.com/office/drawing/2014/main" id="{185569DE-BB8D-4175-982E-496DE71B953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60" name="Text Box 90">
          <a:extLst>
            <a:ext uri="{FF2B5EF4-FFF2-40B4-BE49-F238E27FC236}">
              <a16:creationId xmlns:a16="http://schemas.microsoft.com/office/drawing/2014/main" id="{4655F687-1372-48D3-BF14-E0DD0FBC914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61" name="Text Box 91">
          <a:extLst>
            <a:ext uri="{FF2B5EF4-FFF2-40B4-BE49-F238E27FC236}">
              <a16:creationId xmlns:a16="http://schemas.microsoft.com/office/drawing/2014/main" id="{686447F4-4FBF-4F58-B700-B3EE09A1D5A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62" name="Text Box 92">
          <a:extLst>
            <a:ext uri="{FF2B5EF4-FFF2-40B4-BE49-F238E27FC236}">
              <a16:creationId xmlns:a16="http://schemas.microsoft.com/office/drawing/2014/main" id="{ECF432CB-1106-4B0E-9130-72A17B55EC9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63" name="Text Box 93">
          <a:extLst>
            <a:ext uri="{FF2B5EF4-FFF2-40B4-BE49-F238E27FC236}">
              <a16:creationId xmlns:a16="http://schemas.microsoft.com/office/drawing/2014/main" id="{3756C0C9-2623-4128-B19A-A9FC1DC8371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64" name="Text Box 94">
          <a:extLst>
            <a:ext uri="{FF2B5EF4-FFF2-40B4-BE49-F238E27FC236}">
              <a16:creationId xmlns:a16="http://schemas.microsoft.com/office/drawing/2014/main" id="{5920C969-4BDA-42E7-ACFC-B4586882DD0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65" name="Text Box 95">
          <a:extLst>
            <a:ext uri="{FF2B5EF4-FFF2-40B4-BE49-F238E27FC236}">
              <a16:creationId xmlns:a16="http://schemas.microsoft.com/office/drawing/2014/main" id="{1B983C7F-DD27-4BB6-ACDB-B0BEA04CDCF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66" name="Text Box 96">
          <a:extLst>
            <a:ext uri="{FF2B5EF4-FFF2-40B4-BE49-F238E27FC236}">
              <a16:creationId xmlns:a16="http://schemas.microsoft.com/office/drawing/2014/main" id="{D221B08D-4D54-4056-B436-DEE81E80F5A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67" name="Text Box 97">
          <a:extLst>
            <a:ext uri="{FF2B5EF4-FFF2-40B4-BE49-F238E27FC236}">
              <a16:creationId xmlns:a16="http://schemas.microsoft.com/office/drawing/2014/main" id="{97DAEF9C-6597-4816-846C-086D3872F75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68" name="Text Box 98">
          <a:extLst>
            <a:ext uri="{FF2B5EF4-FFF2-40B4-BE49-F238E27FC236}">
              <a16:creationId xmlns:a16="http://schemas.microsoft.com/office/drawing/2014/main" id="{3655B032-FDCD-47A5-9D8B-940704E8D4F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69" name="Text Box 99">
          <a:extLst>
            <a:ext uri="{FF2B5EF4-FFF2-40B4-BE49-F238E27FC236}">
              <a16:creationId xmlns:a16="http://schemas.microsoft.com/office/drawing/2014/main" id="{5C17B6B8-BA05-4724-9E41-805AD720D6B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70" name="Text Box 100">
          <a:extLst>
            <a:ext uri="{FF2B5EF4-FFF2-40B4-BE49-F238E27FC236}">
              <a16:creationId xmlns:a16="http://schemas.microsoft.com/office/drawing/2014/main" id="{3E93D300-C77A-4888-BBC1-FACD007E74E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71" name="Text Box 101">
          <a:extLst>
            <a:ext uri="{FF2B5EF4-FFF2-40B4-BE49-F238E27FC236}">
              <a16:creationId xmlns:a16="http://schemas.microsoft.com/office/drawing/2014/main" id="{50F79BA7-095C-4ADC-A817-DFF74368E83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72" name="Text Box 102">
          <a:extLst>
            <a:ext uri="{FF2B5EF4-FFF2-40B4-BE49-F238E27FC236}">
              <a16:creationId xmlns:a16="http://schemas.microsoft.com/office/drawing/2014/main" id="{66DCE8E3-A99F-4EB0-A011-B89178B44EB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73" name="Text Box 103">
          <a:extLst>
            <a:ext uri="{FF2B5EF4-FFF2-40B4-BE49-F238E27FC236}">
              <a16:creationId xmlns:a16="http://schemas.microsoft.com/office/drawing/2014/main" id="{79150D6A-CC2C-4C63-9283-211E18C9BA1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74" name="Text Box 104">
          <a:extLst>
            <a:ext uri="{FF2B5EF4-FFF2-40B4-BE49-F238E27FC236}">
              <a16:creationId xmlns:a16="http://schemas.microsoft.com/office/drawing/2014/main" id="{8CE22A0E-0F70-4CFC-8325-C6310A5BE0E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75" name="Text Box 105">
          <a:extLst>
            <a:ext uri="{FF2B5EF4-FFF2-40B4-BE49-F238E27FC236}">
              <a16:creationId xmlns:a16="http://schemas.microsoft.com/office/drawing/2014/main" id="{E253FBD9-45A0-4912-9D50-2E4673D3B70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76" name="Text Box 106">
          <a:extLst>
            <a:ext uri="{FF2B5EF4-FFF2-40B4-BE49-F238E27FC236}">
              <a16:creationId xmlns:a16="http://schemas.microsoft.com/office/drawing/2014/main" id="{A5EB12DB-BBBB-46A4-BFBF-5CE91C7815F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77" name="Text Box 107">
          <a:extLst>
            <a:ext uri="{FF2B5EF4-FFF2-40B4-BE49-F238E27FC236}">
              <a16:creationId xmlns:a16="http://schemas.microsoft.com/office/drawing/2014/main" id="{C5233C33-71C2-44FD-A097-5C0977BCD7D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78" name="Text Box 108">
          <a:extLst>
            <a:ext uri="{FF2B5EF4-FFF2-40B4-BE49-F238E27FC236}">
              <a16:creationId xmlns:a16="http://schemas.microsoft.com/office/drawing/2014/main" id="{354A56DC-4936-4DB4-9D1A-002D6F36125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79" name="Text Box 109">
          <a:extLst>
            <a:ext uri="{FF2B5EF4-FFF2-40B4-BE49-F238E27FC236}">
              <a16:creationId xmlns:a16="http://schemas.microsoft.com/office/drawing/2014/main" id="{23044679-9731-4B64-B70C-53E4488CA05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80" name="Text Box 110">
          <a:extLst>
            <a:ext uri="{FF2B5EF4-FFF2-40B4-BE49-F238E27FC236}">
              <a16:creationId xmlns:a16="http://schemas.microsoft.com/office/drawing/2014/main" id="{50D303EF-A414-4ED8-BE4B-3F7F0F18064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81" name="Text Box 111">
          <a:extLst>
            <a:ext uri="{FF2B5EF4-FFF2-40B4-BE49-F238E27FC236}">
              <a16:creationId xmlns:a16="http://schemas.microsoft.com/office/drawing/2014/main" id="{6F7DFE6C-0449-41EA-ABF7-8F1CAB35604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82" name="Text Box 112">
          <a:extLst>
            <a:ext uri="{FF2B5EF4-FFF2-40B4-BE49-F238E27FC236}">
              <a16:creationId xmlns:a16="http://schemas.microsoft.com/office/drawing/2014/main" id="{EBEAAABC-3CD5-44DE-90F1-6719A445E8A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83" name="Text Box 113">
          <a:extLst>
            <a:ext uri="{FF2B5EF4-FFF2-40B4-BE49-F238E27FC236}">
              <a16:creationId xmlns:a16="http://schemas.microsoft.com/office/drawing/2014/main" id="{470A578F-3BC5-4FB5-BB03-4358A3CA92E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84" name="Text Box 114">
          <a:extLst>
            <a:ext uri="{FF2B5EF4-FFF2-40B4-BE49-F238E27FC236}">
              <a16:creationId xmlns:a16="http://schemas.microsoft.com/office/drawing/2014/main" id="{80C7778A-E1D4-4546-8421-03918D01E21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85" name="Text Box 115">
          <a:extLst>
            <a:ext uri="{FF2B5EF4-FFF2-40B4-BE49-F238E27FC236}">
              <a16:creationId xmlns:a16="http://schemas.microsoft.com/office/drawing/2014/main" id="{CD6B8287-4ACE-439C-AD5E-4D60196C2DE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86" name="Text Box 116">
          <a:extLst>
            <a:ext uri="{FF2B5EF4-FFF2-40B4-BE49-F238E27FC236}">
              <a16:creationId xmlns:a16="http://schemas.microsoft.com/office/drawing/2014/main" id="{6B6DFC87-82BD-4360-8E00-D1BAEC95357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87" name="Text Box 117">
          <a:extLst>
            <a:ext uri="{FF2B5EF4-FFF2-40B4-BE49-F238E27FC236}">
              <a16:creationId xmlns:a16="http://schemas.microsoft.com/office/drawing/2014/main" id="{691B24B3-409A-4C95-A600-836A7208CAC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88" name="Text Box 118">
          <a:extLst>
            <a:ext uri="{FF2B5EF4-FFF2-40B4-BE49-F238E27FC236}">
              <a16:creationId xmlns:a16="http://schemas.microsoft.com/office/drawing/2014/main" id="{603ADCB4-9341-4FED-AF71-053A2683A69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89" name="Text Box 119">
          <a:extLst>
            <a:ext uri="{FF2B5EF4-FFF2-40B4-BE49-F238E27FC236}">
              <a16:creationId xmlns:a16="http://schemas.microsoft.com/office/drawing/2014/main" id="{EA0181D8-9B98-4E81-B94C-97D2F166217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90" name="Text Box 120">
          <a:extLst>
            <a:ext uri="{FF2B5EF4-FFF2-40B4-BE49-F238E27FC236}">
              <a16:creationId xmlns:a16="http://schemas.microsoft.com/office/drawing/2014/main" id="{468E92E1-974A-458D-B9B2-5F1FF54E656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91" name="Text Box 121">
          <a:extLst>
            <a:ext uri="{FF2B5EF4-FFF2-40B4-BE49-F238E27FC236}">
              <a16:creationId xmlns:a16="http://schemas.microsoft.com/office/drawing/2014/main" id="{86319AFE-B05F-4F6E-BD99-49CF04F3793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92" name="Text Box 122">
          <a:extLst>
            <a:ext uri="{FF2B5EF4-FFF2-40B4-BE49-F238E27FC236}">
              <a16:creationId xmlns:a16="http://schemas.microsoft.com/office/drawing/2014/main" id="{D170CA8B-96F4-441E-9DDA-9B7054AB65F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93" name="Text Box 123">
          <a:extLst>
            <a:ext uri="{FF2B5EF4-FFF2-40B4-BE49-F238E27FC236}">
              <a16:creationId xmlns:a16="http://schemas.microsoft.com/office/drawing/2014/main" id="{5F62B4AB-8E01-4BE6-B63A-D8E0AC613EF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94" name="Text Box 124">
          <a:extLst>
            <a:ext uri="{FF2B5EF4-FFF2-40B4-BE49-F238E27FC236}">
              <a16:creationId xmlns:a16="http://schemas.microsoft.com/office/drawing/2014/main" id="{E10A1669-CD38-4BDF-852B-9FCCBD19AAC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95" name="Text Box 125">
          <a:extLst>
            <a:ext uri="{FF2B5EF4-FFF2-40B4-BE49-F238E27FC236}">
              <a16:creationId xmlns:a16="http://schemas.microsoft.com/office/drawing/2014/main" id="{7C9B9385-C4ED-47DB-AFEE-73181377E60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96" name="Text Box 126">
          <a:extLst>
            <a:ext uri="{FF2B5EF4-FFF2-40B4-BE49-F238E27FC236}">
              <a16:creationId xmlns:a16="http://schemas.microsoft.com/office/drawing/2014/main" id="{CB439312-9C51-4939-92DC-2505866D205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97" name="Text Box 127">
          <a:extLst>
            <a:ext uri="{FF2B5EF4-FFF2-40B4-BE49-F238E27FC236}">
              <a16:creationId xmlns:a16="http://schemas.microsoft.com/office/drawing/2014/main" id="{F3F3982B-7522-43BE-91BD-DE9D48F8B37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98" name="Text Box 128">
          <a:extLst>
            <a:ext uri="{FF2B5EF4-FFF2-40B4-BE49-F238E27FC236}">
              <a16:creationId xmlns:a16="http://schemas.microsoft.com/office/drawing/2014/main" id="{BC52B9BA-EDFE-494F-B1DC-1AA5E0E1028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299" name="Text Box 129">
          <a:extLst>
            <a:ext uri="{FF2B5EF4-FFF2-40B4-BE49-F238E27FC236}">
              <a16:creationId xmlns:a16="http://schemas.microsoft.com/office/drawing/2014/main" id="{13F7E6B0-73EF-4F78-BC2D-F1B373939E7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00" name="Text Box 130">
          <a:extLst>
            <a:ext uri="{FF2B5EF4-FFF2-40B4-BE49-F238E27FC236}">
              <a16:creationId xmlns:a16="http://schemas.microsoft.com/office/drawing/2014/main" id="{8BB8C7D1-AFFC-4361-883C-43998599DCD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01" name="Text Box 131">
          <a:extLst>
            <a:ext uri="{FF2B5EF4-FFF2-40B4-BE49-F238E27FC236}">
              <a16:creationId xmlns:a16="http://schemas.microsoft.com/office/drawing/2014/main" id="{DEFD6D86-75E1-4563-9762-0510DED14C7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02" name="Text Box 132">
          <a:extLst>
            <a:ext uri="{FF2B5EF4-FFF2-40B4-BE49-F238E27FC236}">
              <a16:creationId xmlns:a16="http://schemas.microsoft.com/office/drawing/2014/main" id="{64707F60-EFA1-4B73-9A82-FE0B4FEA999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03" name="Text Box 133">
          <a:extLst>
            <a:ext uri="{FF2B5EF4-FFF2-40B4-BE49-F238E27FC236}">
              <a16:creationId xmlns:a16="http://schemas.microsoft.com/office/drawing/2014/main" id="{A0ACD659-245C-4A1C-8363-94E5CA720A5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04" name="Text Box 134">
          <a:extLst>
            <a:ext uri="{FF2B5EF4-FFF2-40B4-BE49-F238E27FC236}">
              <a16:creationId xmlns:a16="http://schemas.microsoft.com/office/drawing/2014/main" id="{323B82C4-1B3E-4552-8029-A997C68BB16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05" name="Text Box 135">
          <a:extLst>
            <a:ext uri="{FF2B5EF4-FFF2-40B4-BE49-F238E27FC236}">
              <a16:creationId xmlns:a16="http://schemas.microsoft.com/office/drawing/2014/main" id="{2FF569F8-33D3-438C-827B-7A53802B6FE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06" name="Text Box 136">
          <a:extLst>
            <a:ext uri="{FF2B5EF4-FFF2-40B4-BE49-F238E27FC236}">
              <a16:creationId xmlns:a16="http://schemas.microsoft.com/office/drawing/2014/main" id="{1BF92453-F652-4AE7-BC84-C0DD6C58D1F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07" name="Text Box 137">
          <a:extLst>
            <a:ext uri="{FF2B5EF4-FFF2-40B4-BE49-F238E27FC236}">
              <a16:creationId xmlns:a16="http://schemas.microsoft.com/office/drawing/2014/main" id="{E29CB2A7-B430-4F17-8865-88F3D44B2A8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08" name="Text Box 138">
          <a:extLst>
            <a:ext uri="{FF2B5EF4-FFF2-40B4-BE49-F238E27FC236}">
              <a16:creationId xmlns:a16="http://schemas.microsoft.com/office/drawing/2014/main" id="{5EE0890A-83D7-472F-A999-2CB64325D3D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09" name="Text Box 139">
          <a:extLst>
            <a:ext uri="{FF2B5EF4-FFF2-40B4-BE49-F238E27FC236}">
              <a16:creationId xmlns:a16="http://schemas.microsoft.com/office/drawing/2014/main" id="{3533BA0D-668A-46CA-8273-470D36B3AC4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10" name="Text Box 140">
          <a:extLst>
            <a:ext uri="{FF2B5EF4-FFF2-40B4-BE49-F238E27FC236}">
              <a16:creationId xmlns:a16="http://schemas.microsoft.com/office/drawing/2014/main" id="{DB9C4D2C-4F3E-47C5-8732-C3D3101B4F0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11" name="Text Box 141">
          <a:extLst>
            <a:ext uri="{FF2B5EF4-FFF2-40B4-BE49-F238E27FC236}">
              <a16:creationId xmlns:a16="http://schemas.microsoft.com/office/drawing/2014/main" id="{971614BB-9D7B-4C6D-9EB6-263B7AD3E11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12" name="Texto 17">
          <a:extLst>
            <a:ext uri="{FF2B5EF4-FFF2-40B4-BE49-F238E27FC236}">
              <a16:creationId xmlns:a16="http://schemas.microsoft.com/office/drawing/2014/main" id="{CA84650E-5A8E-48E4-AD2B-8A14E6BA127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13" name="Text Box 143">
          <a:extLst>
            <a:ext uri="{FF2B5EF4-FFF2-40B4-BE49-F238E27FC236}">
              <a16:creationId xmlns:a16="http://schemas.microsoft.com/office/drawing/2014/main" id="{B60337E1-7970-40CF-831B-B42F1C96623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14" name="Text Box 144">
          <a:extLst>
            <a:ext uri="{FF2B5EF4-FFF2-40B4-BE49-F238E27FC236}">
              <a16:creationId xmlns:a16="http://schemas.microsoft.com/office/drawing/2014/main" id="{C7FBAAFF-B434-4348-8160-9E63F21DA1B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15" name="Text Box 145">
          <a:extLst>
            <a:ext uri="{FF2B5EF4-FFF2-40B4-BE49-F238E27FC236}">
              <a16:creationId xmlns:a16="http://schemas.microsoft.com/office/drawing/2014/main" id="{40A8B81F-83D4-4B4B-9A4A-9E70371E678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16" name="Text Box 146">
          <a:extLst>
            <a:ext uri="{FF2B5EF4-FFF2-40B4-BE49-F238E27FC236}">
              <a16:creationId xmlns:a16="http://schemas.microsoft.com/office/drawing/2014/main" id="{D2D40C09-A031-4EF5-B106-284ADF19A87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17" name="Text Box 147">
          <a:extLst>
            <a:ext uri="{FF2B5EF4-FFF2-40B4-BE49-F238E27FC236}">
              <a16:creationId xmlns:a16="http://schemas.microsoft.com/office/drawing/2014/main" id="{5A61A61A-0897-442C-B414-E1C03019EEF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18" name="Text Box 148">
          <a:extLst>
            <a:ext uri="{FF2B5EF4-FFF2-40B4-BE49-F238E27FC236}">
              <a16:creationId xmlns:a16="http://schemas.microsoft.com/office/drawing/2014/main" id="{961B6621-75F7-4E7B-A619-0E3AEA3F72E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19" name="Text Box 149">
          <a:extLst>
            <a:ext uri="{FF2B5EF4-FFF2-40B4-BE49-F238E27FC236}">
              <a16:creationId xmlns:a16="http://schemas.microsoft.com/office/drawing/2014/main" id="{4E65D48F-C3DA-4F0B-BAE6-3D3BD1E70E7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20" name="Text Box 150">
          <a:extLst>
            <a:ext uri="{FF2B5EF4-FFF2-40B4-BE49-F238E27FC236}">
              <a16:creationId xmlns:a16="http://schemas.microsoft.com/office/drawing/2014/main" id="{9BC33238-789B-4E4D-8606-A8927CCAF5D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21" name="Text Box 151">
          <a:extLst>
            <a:ext uri="{FF2B5EF4-FFF2-40B4-BE49-F238E27FC236}">
              <a16:creationId xmlns:a16="http://schemas.microsoft.com/office/drawing/2014/main" id="{92CD2CAB-9DF6-4AF9-93C3-9517526BAC5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22" name="Text Box 152">
          <a:extLst>
            <a:ext uri="{FF2B5EF4-FFF2-40B4-BE49-F238E27FC236}">
              <a16:creationId xmlns:a16="http://schemas.microsoft.com/office/drawing/2014/main" id="{2C7C7A05-1224-47AC-AD1D-571D663E597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23" name="Text Box 153">
          <a:extLst>
            <a:ext uri="{FF2B5EF4-FFF2-40B4-BE49-F238E27FC236}">
              <a16:creationId xmlns:a16="http://schemas.microsoft.com/office/drawing/2014/main" id="{5184E553-6177-4D64-885F-7B14AFA8F0A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24" name="Text Box 154">
          <a:extLst>
            <a:ext uri="{FF2B5EF4-FFF2-40B4-BE49-F238E27FC236}">
              <a16:creationId xmlns:a16="http://schemas.microsoft.com/office/drawing/2014/main" id="{CB0C1E02-A6CB-44F9-8DBB-C06EFB72889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25" name="Text Box 155">
          <a:extLst>
            <a:ext uri="{FF2B5EF4-FFF2-40B4-BE49-F238E27FC236}">
              <a16:creationId xmlns:a16="http://schemas.microsoft.com/office/drawing/2014/main" id="{C1AC7E8E-2573-43C3-AE2D-5DC5CEBB708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26" name="Text Box 156">
          <a:extLst>
            <a:ext uri="{FF2B5EF4-FFF2-40B4-BE49-F238E27FC236}">
              <a16:creationId xmlns:a16="http://schemas.microsoft.com/office/drawing/2014/main" id="{20093D06-3DEA-4660-8347-7585ED8030E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27" name="Texto 17">
          <a:extLst>
            <a:ext uri="{FF2B5EF4-FFF2-40B4-BE49-F238E27FC236}">
              <a16:creationId xmlns:a16="http://schemas.microsoft.com/office/drawing/2014/main" id="{B1B75437-48A4-495B-A1AE-05DAFC75AE0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28" name="Text Box 158">
          <a:extLst>
            <a:ext uri="{FF2B5EF4-FFF2-40B4-BE49-F238E27FC236}">
              <a16:creationId xmlns:a16="http://schemas.microsoft.com/office/drawing/2014/main" id="{CBBBEB0E-C246-4968-B4B9-110FEFC44A7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29" name="Text Box 159">
          <a:extLst>
            <a:ext uri="{FF2B5EF4-FFF2-40B4-BE49-F238E27FC236}">
              <a16:creationId xmlns:a16="http://schemas.microsoft.com/office/drawing/2014/main" id="{78AA4876-59C3-40E2-A956-DF787B73531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30" name="Text Box 160">
          <a:extLst>
            <a:ext uri="{FF2B5EF4-FFF2-40B4-BE49-F238E27FC236}">
              <a16:creationId xmlns:a16="http://schemas.microsoft.com/office/drawing/2014/main" id="{143299AD-BC56-4738-B1D8-E4DDB440743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31" name="Text Box 161">
          <a:extLst>
            <a:ext uri="{FF2B5EF4-FFF2-40B4-BE49-F238E27FC236}">
              <a16:creationId xmlns:a16="http://schemas.microsoft.com/office/drawing/2014/main" id="{94B7E903-ABA3-4663-ABB0-A79EB9D63C8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32" name="Text Box 162">
          <a:extLst>
            <a:ext uri="{FF2B5EF4-FFF2-40B4-BE49-F238E27FC236}">
              <a16:creationId xmlns:a16="http://schemas.microsoft.com/office/drawing/2014/main" id="{D6152F96-AD70-4ED0-A392-8F733985550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33" name="Text Box 163">
          <a:extLst>
            <a:ext uri="{FF2B5EF4-FFF2-40B4-BE49-F238E27FC236}">
              <a16:creationId xmlns:a16="http://schemas.microsoft.com/office/drawing/2014/main" id="{2F9222C7-023E-4F74-ADE8-0801415E3BC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34" name="Text Box 164">
          <a:extLst>
            <a:ext uri="{FF2B5EF4-FFF2-40B4-BE49-F238E27FC236}">
              <a16:creationId xmlns:a16="http://schemas.microsoft.com/office/drawing/2014/main" id="{ADECC7E9-6671-4AAD-9D13-8782436CB7F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35" name="Text Box 165">
          <a:extLst>
            <a:ext uri="{FF2B5EF4-FFF2-40B4-BE49-F238E27FC236}">
              <a16:creationId xmlns:a16="http://schemas.microsoft.com/office/drawing/2014/main" id="{3AF1F84B-BB14-4182-ACD6-294C94C5350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36" name="Text Box 166">
          <a:extLst>
            <a:ext uri="{FF2B5EF4-FFF2-40B4-BE49-F238E27FC236}">
              <a16:creationId xmlns:a16="http://schemas.microsoft.com/office/drawing/2014/main" id="{0019CA1F-CEBC-418C-8597-9978160A884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37" name="Text Box 167">
          <a:extLst>
            <a:ext uri="{FF2B5EF4-FFF2-40B4-BE49-F238E27FC236}">
              <a16:creationId xmlns:a16="http://schemas.microsoft.com/office/drawing/2014/main" id="{BA8A9715-7412-46BA-8476-272A73C96D8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38" name="Text Box 168">
          <a:extLst>
            <a:ext uri="{FF2B5EF4-FFF2-40B4-BE49-F238E27FC236}">
              <a16:creationId xmlns:a16="http://schemas.microsoft.com/office/drawing/2014/main" id="{7A462410-75EA-4B66-9A8F-E5647848437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39" name="Text Box 169">
          <a:extLst>
            <a:ext uri="{FF2B5EF4-FFF2-40B4-BE49-F238E27FC236}">
              <a16:creationId xmlns:a16="http://schemas.microsoft.com/office/drawing/2014/main" id="{BC77ADC7-EA34-4536-A0F9-680484C3BBF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40" name="Text Box 170">
          <a:extLst>
            <a:ext uri="{FF2B5EF4-FFF2-40B4-BE49-F238E27FC236}">
              <a16:creationId xmlns:a16="http://schemas.microsoft.com/office/drawing/2014/main" id="{8E7B06A8-5C44-4247-BE03-12751A4657A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41" name="Text Box 171">
          <a:extLst>
            <a:ext uri="{FF2B5EF4-FFF2-40B4-BE49-F238E27FC236}">
              <a16:creationId xmlns:a16="http://schemas.microsoft.com/office/drawing/2014/main" id="{FE8CD3B9-EB89-4ADE-84C4-205F1E658D4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42" name="Text Box 172">
          <a:extLst>
            <a:ext uri="{FF2B5EF4-FFF2-40B4-BE49-F238E27FC236}">
              <a16:creationId xmlns:a16="http://schemas.microsoft.com/office/drawing/2014/main" id="{4FA17A7D-7FBF-4986-81D6-CDD63981ACD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43" name="Text Box 173">
          <a:extLst>
            <a:ext uri="{FF2B5EF4-FFF2-40B4-BE49-F238E27FC236}">
              <a16:creationId xmlns:a16="http://schemas.microsoft.com/office/drawing/2014/main" id="{6C877D0E-E836-41FC-908D-D7E85D09547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44" name="Text Box 174">
          <a:extLst>
            <a:ext uri="{FF2B5EF4-FFF2-40B4-BE49-F238E27FC236}">
              <a16:creationId xmlns:a16="http://schemas.microsoft.com/office/drawing/2014/main" id="{3A66D95E-8F6C-4F63-8AA0-E7A28EEB467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45" name="Text Box 175">
          <a:extLst>
            <a:ext uri="{FF2B5EF4-FFF2-40B4-BE49-F238E27FC236}">
              <a16:creationId xmlns:a16="http://schemas.microsoft.com/office/drawing/2014/main" id="{93A04643-8F63-46E0-B28C-30D18C7DADC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46" name="Text Box 176">
          <a:extLst>
            <a:ext uri="{FF2B5EF4-FFF2-40B4-BE49-F238E27FC236}">
              <a16:creationId xmlns:a16="http://schemas.microsoft.com/office/drawing/2014/main" id="{05A2CBA6-A043-48E3-A356-9B147AC4D25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47" name="Text Box 177">
          <a:extLst>
            <a:ext uri="{FF2B5EF4-FFF2-40B4-BE49-F238E27FC236}">
              <a16:creationId xmlns:a16="http://schemas.microsoft.com/office/drawing/2014/main" id="{7CEBF1B8-2505-4D67-AC8B-8634A399974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48" name="Text Box 178">
          <a:extLst>
            <a:ext uri="{FF2B5EF4-FFF2-40B4-BE49-F238E27FC236}">
              <a16:creationId xmlns:a16="http://schemas.microsoft.com/office/drawing/2014/main" id="{93CC2AD3-83A0-4206-878A-4ADBC10EC67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49" name="Text Box 46">
          <a:extLst>
            <a:ext uri="{FF2B5EF4-FFF2-40B4-BE49-F238E27FC236}">
              <a16:creationId xmlns:a16="http://schemas.microsoft.com/office/drawing/2014/main" id="{B9AB2B9B-1841-43D9-8956-1C0389C6297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50" name="Text Box 47">
          <a:extLst>
            <a:ext uri="{FF2B5EF4-FFF2-40B4-BE49-F238E27FC236}">
              <a16:creationId xmlns:a16="http://schemas.microsoft.com/office/drawing/2014/main" id="{83164B33-875D-4B4C-A7D7-303A14C9961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51" name="Text Box 48">
          <a:extLst>
            <a:ext uri="{FF2B5EF4-FFF2-40B4-BE49-F238E27FC236}">
              <a16:creationId xmlns:a16="http://schemas.microsoft.com/office/drawing/2014/main" id="{6EB4E0C6-B473-470B-977F-A87DDCB1201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52" name="Text Box 49">
          <a:extLst>
            <a:ext uri="{FF2B5EF4-FFF2-40B4-BE49-F238E27FC236}">
              <a16:creationId xmlns:a16="http://schemas.microsoft.com/office/drawing/2014/main" id="{A25664A2-46C9-458D-A221-D23F80416B6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53" name="Text Box 50">
          <a:extLst>
            <a:ext uri="{FF2B5EF4-FFF2-40B4-BE49-F238E27FC236}">
              <a16:creationId xmlns:a16="http://schemas.microsoft.com/office/drawing/2014/main" id="{EACF6665-3EF0-4340-A8DC-91B311E162C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54" name="Text Box 51">
          <a:extLst>
            <a:ext uri="{FF2B5EF4-FFF2-40B4-BE49-F238E27FC236}">
              <a16:creationId xmlns:a16="http://schemas.microsoft.com/office/drawing/2014/main" id="{4ED28E9D-0D6E-44E5-B877-0F3F6016C1A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55" name="Text Box 52">
          <a:extLst>
            <a:ext uri="{FF2B5EF4-FFF2-40B4-BE49-F238E27FC236}">
              <a16:creationId xmlns:a16="http://schemas.microsoft.com/office/drawing/2014/main" id="{B394F25A-B720-49C6-83CC-4BB266D8F21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56" name="Text Box 53">
          <a:extLst>
            <a:ext uri="{FF2B5EF4-FFF2-40B4-BE49-F238E27FC236}">
              <a16:creationId xmlns:a16="http://schemas.microsoft.com/office/drawing/2014/main" id="{74C57243-23B3-4161-AE7D-3DA0512B645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57" name="Text Box 54">
          <a:extLst>
            <a:ext uri="{FF2B5EF4-FFF2-40B4-BE49-F238E27FC236}">
              <a16:creationId xmlns:a16="http://schemas.microsoft.com/office/drawing/2014/main" id="{C980D066-B567-4249-9BA5-5E2FCB06DF7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58" name="Text Box 55">
          <a:extLst>
            <a:ext uri="{FF2B5EF4-FFF2-40B4-BE49-F238E27FC236}">
              <a16:creationId xmlns:a16="http://schemas.microsoft.com/office/drawing/2014/main" id="{9BABE703-2F5A-4603-BCB8-8479EFD8EED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59" name="Text Box 56">
          <a:extLst>
            <a:ext uri="{FF2B5EF4-FFF2-40B4-BE49-F238E27FC236}">
              <a16:creationId xmlns:a16="http://schemas.microsoft.com/office/drawing/2014/main" id="{0AED3095-FE4A-4142-9CB4-C10763A95FB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60" name="Text Box 57">
          <a:extLst>
            <a:ext uri="{FF2B5EF4-FFF2-40B4-BE49-F238E27FC236}">
              <a16:creationId xmlns:a16="http://schemas.microsoft.com/office/drawing/2014/main" id="{6D261981-C053-484D-B3AE-162EEB3006D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61" name="Text Box 58">
          <a:extLst>
            <a:ext uri="{FF2B5EF4-FFF2-40B4-BE49-F238E27FC236}">
              <a16:creationId xmlns:a16="http://schemas.microsoft.com/office/drawing/2014/main" id="{03E8980C-CCC7-4519-A4F9-5C65672DE13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62" name="Text Box 59">
          <a:extLst>
            <a:ext uri="{FF2B5EF4-FFF2-40B4-BE49-F238E27FC236}">
              <a16:creationId xmlns:a16="http://schemas.microsoft.com/office/drawing/2014/main" id="{83DFB4F3-5F49-4F9F-B637-9C894975F8A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63" name="Text Box 60">
          <a:extLst>
            <a:ext uri="{FF2B5EF4-FFF2-40B4-BE49-F238E27FC236}">
              <a16:creationId xmlns:a16="http://schemas.microsoft.com/office/drawing/2014/main" id="{D521CEF9-617E-4127-9640-BFD4D3C6EA9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64" name="Text Box 61">
          <a:extLst>
            <a:ext uri="{FF2B5EF4-FFF2-40B4-BE49-F238E27FC236}">
              <a16:creationId xmlns:a16="http://schemas.microsoft.com/office/drawing/2014/main" id="{646C7BD4-2069-40AD-9509-65F94626F33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65" name="Text Box 62">
          <a:extLst>
            <a:ext uri="{FF2B5EF4-FFF2-40B4-BE49-F238E27FC236}">
              <a16:creationId xmlns:a16="http://schemas.microsoft.com/office/drawing/2014/main" id="{3ADAB59A-C96B-4615-B09F-3C3E30E2F81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66" name="Text Box 63">
          <a:extLst>
            <a:ext uri="{FF2B5EF4-FFF2-40B4-BE49-F238E27FC236}">
              <a16:creationId xmlns:a16="http://schemas.microsoft.com/office/drawing/2014/main" id="{5DF5ECD4-1C12-40C9-A05D-68A5056CB45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67" name="Text Box 64">
          <a:extLst>
            <a:ext uri="{FF2B5EF4-FFF2-40B4-BE49-F238E27FC236}">
              <a16:creationId xmlns:a16="http://schemas.microsoft.com/office/drawing/2014/main" id="{5A6E65D9-C564-4BC3-A270-D874E7A250D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68" name="Text Box 65">
          <a:extLst>
            <a:ext uri="{FF2B5EF4-FFF2-40B4-BE49-F238E27FC236}">
              <a16:creationId xmlns:a16="http://schemas.microsoft.com/office/drawing/2014/main" id="{EADF1F11-4C36-412F-AA41-6C00E75D41A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69" name="Text Box 66">
          <a:extLst>
            <a:ext uri="{FF2B5EF4-FFF2-40B4-BE49-F238E27FC236}">
              <a16:creationId xmlns:a16="http://schemas.microsoft.com/office/drawing/2014/main" id="{16E938E4-B1CC-409A-AEDD-FF0AF192297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70" name="Text Box 67">
          <a:extLst>
            <a:ext uri="{FF2B5EF4-FFF2-40B4-BE49-F238E27FC236}">
              <a16:creationId xmlns:a16="http://schemas.microsoft.com/office/drawing/2014/main" id="{4455AA4C-AA00-45D1-A314-0446B97FABB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71" name="Text Box 68">
          <a:extLst>
            <a:ext uri="{FF2B5EF4-FFF2-40B4-BE49-F238E27FC236}">
              <a16:creationId xmlns:a16="http://schemas.microsoft.com/office/drawing/2014/main" id="{1E7916BD-4560-4D2D-89DB-1A001784B45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72" name="Text Box 69">
          <a:extLst>
            <a:ext uri="{FF2B5EF4-FFF2-40B4-BE49-F238E27FC236}">
              <a16:creationId xmlns:a16="http://schemas.microsoft.com/office/drawing/2014/main" id="{87E53B8D-8433-4382-990B-0015219A2A7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73" name="Text Box 70">
          <a:extLst>
            <a:ext uri="{FF2B5EF4-FFF2-40B4-BE49-F238E27FC236}">
              <a16:creationId xmlns:a16="http://schemas.microsoft.com/office/drawing/2014/main" id="{84D916F0-5E2A-4939-AFE2-A79856C95DF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74" name="Text Box 71">
          <a:extLst>
            <a:ext uri="{FF2B5EF4-FFF2-40B4-BE49-F238E27FC236}">
              <a16:creationId xmlns:a16="http://schemas.microsoft.com/office/drawing/2014/main" id="{5EE4192A-196D-4AB4-BA88-BB4A162DEA8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75" name="Text Box 72">
          <a:extLst>
            <a:ext uri="{FF2B5EF4-FFF2-40B4-BE49-F238E27FC236}">
              <a16:creationId xmlns:a16="http://schemas.microsoft.com/office/drawing/2014/main" id="{3DADA56B-5465-4245-9D5E-C90CAA4D28B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76" name="Text Box 73">
          <a:extLst>
            <a:ext uri="{FF2B5EF4-FFF2-40B4-BE49-F238E27FC236}">
              <a16:creationId xmlns:a16="http://schemas.microsoft.com/office/drawing/2014/main" id="{D07796A7-1339-48AC-B89E-D394F5F6931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77" name="Text Box 89">
          <a:extLst>
            <a:ext uri="{FF2B5EF4-FFF2-40B4-BE49-F238E27FC236}">
              <a16:creationId xmlns:a16="http://schemas.microsoft.com/office/drawing/2014/main" id="{02A3E974-99BA-48B2-AA29-2E8C848B169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78" name="Text Box 90">
          <a:extLst>
            <a:ext uri="{FF2B5EF4-FFF2-40B4-BE49-F238E27FC236}">
              <a16:creationId xmlns:a16="http://schemas.microsoft.com/office/drawing/2014/main" id="{00E97E76-9AB2-4BFF-957F-0993B755D0F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79" name="Text Box 91">
          <a:extLst>
            <a:ext uri="{FF2B5EF4-FFF2-40B4-BE49-F238E27FC236}">
              <a16:creationId xmlns:a16="http://schemas.microsoft.com/office/drawing/2014/main" id="{998E4790-FDC0-440C-971F-7DC85D3C8C5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80" name="Text Box 92">
          <a:extLst>
            <a:ext uri="{FF2B5EF4-FFF2-40B4-BE49-F238E27FC236}">
              <a16:creationId xmlns:a16="http://schemas.microsoft.com/office/drawing/2014/main" id="{35EB7038-64F8-43FC-B638-887DBFE49B2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81" name="Text Box 93">
          <a:extLst>
            <a:ext uri="{FF2B5EF4-FFF2-40B4-BE49-F238E27FC236}">
              <a16:creationId xmlns:a16="http://schemas.microsoft.com/office/drawing/2014/main" id="{FFD1D079-38BE-43EC-9BCD-21CFE929C93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82" name="Text Box 94">
          <a:extLst>
            <a:ext uri="{FF2B5EF4-FFF2-40B4-BE49-F238E27FC236}">
              <a16:creationId xmlns:a16="http://schemas.microsoft.com/office/drawing/2014/main" id="{C4D875D4-6BC0-4B29-90EA-E911AFADB35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83" name="Text Box 95">
          <a:extLst>
            <a:ext uri="{FF2B5EF4-FFF2-40B4-BE49-F238E27FC236}">
              <a16:creationId xmlns:a16="http://schemas.microsoft.com/office/drawing/2014/main" id="{63C61EA6-2B8F-4D1A-A9D7-3573CC30FD7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84" name="Text Box 96">
          <a:extLst>
            <a:ext uri="{FF2B5EF4-FFF2-40B4-BE49-F238E27FC236}">
              <a16:creationId xmlns:a16="http://schemas.microsoft.com/office/drawing/2014/main" id="{67AE0E3F-CD6A-4871-9CD4-714CC7AF179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85" name="Text Box 97">
          <a:extLst>
            <a:ext uri="{FF2B5EF4-FFF2-40B4-BE49-F238E27FC236}">
              <a16:creationId xmlns:a16="http://schemas.microsoft.com/office/drawing/2014/main" id="{001148C0-77AB-4268-9AE7-3B4E603837A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86" name="Text Box 98">
          <a:extLst>
            <a:ext uri="{FF2B5EF4-FFF2-40B4-BE49-F238E27FC236}">
              <a16:creationId xmlns:a16="http://schemas.microsoft.com/office/drawing/2014/main" id="{ADB52A1A-6DC7-47E4-B6F1-A13B63AC7D4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87" name="Text Box 99">
          <a:extLst>
            <a:ext uri="{FF2B5EF4-FFF2-40B4-BE49-F238E27FC236}">
              <a16:creationId xmlns:a16="http://schemas.microsoft.com/office/drawing/2014/main" id="{53C429DD-CE9C-4921-AC10-538753F37BB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88" name="Text Box 100">
          <a:extLst>
            <a:ext uri="{FF2B5EF4-FFF2-40B4-BE49-F238E27FC236}">
              <a16:creationId xmlns:a16="http://schemas.microsoft.com/office/drawing/2014/main" id="{93FE7AAD-4DA5-4565-9F21-EAA4209D588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89" name="Text Box 101">
          <a:extLst>
            <a:ext uri="{FF2B5EF4-FFF2-40B4-BE49-F238E27FC236}">
              <a16:creationId xmlns:a16="http://schemas.microsoft.com/office/drawing/2014/main" id="{ABD40611-0FA9-4D4D-8524-9ED1C3DF179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90" name="Text Box 102">
          <a:extLst>
            <a:ext uri="{FF2B5EF4-FFF2-40B4-BE49-F238E27FC236}">
              <a16:creationId xmlns:a16="http://schemas.microsoft.com/office/drawing/2014/main" id="{FC7C2FA0-B01B-4A5A-97E9-64EFA49F2B5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91" name="Text Box 103">
          <a:extLst>
            <a:ext uri="{FF2B5EF4-FFF2-40B4-BE49-F238E27FC236}">
              <a16:creationId xmlns:a16="http://schemas.microsoft.com/office/drawing/2014/main" id="{DCB1B122-35AF-4573-968C-C8DC57B0963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92" name="Text Box 104">
          <a:extLst>
            <a:ext uri="{FF2B5EF4-FFF2-40B4-BE49-F238E27FC236}">
              <a16:creationId xmlns:a16="http://schemas.microsoft.com/office/drawing/2014/main" id="{70BDEAB6-CF50-485C-826E-85A7E6F9E15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93" name="Text Box 105">
          <a:extLst>
            <a:ext uri="{FF2B5EF4-FFF2-40B4-BE49-F238E27FC236}">
              <a16:creationId xmlns:a16="http://schemas.microsoft.com/office/drawing/2014/main" id="{00769A87-2435-4AE2-ADB6-762BF7996FB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94" name="Text Box 106">
          <a:extLst>
            <a:ext uri="{FF2B5EF4-FFF2-40B4-BE49-F238E27FC236}">
              <a16:creationId xmlns:a16="http://schemas.microsoft.com/office/drawing/2014/main" id="{139B9D19-AC7E-4164-B260-426B3526052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95" name="Text Box 107">
          <a:extLst>
            <a:ext uri="{FF2B5EF4-FFF2-40B4-BE49-F238E27FC236}">
              <a16:creationId xmlns:a16="http://schemas.microsoft.com/office/drawing/2014/main" id="{0E82577D-D9E3-48F5-992F-EA7C1373DA9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96" name="Text Box 108">
          <a:extLst>
            <a:ext uri="{FF2B5EF4-FFF2-40B4-BE49-F238E27FC236}">
              <a16:creationId xmlns:a16="http://schemas.microsoft.com/office/drawing/2014/main" id="{1109F567-05D2-47B4-875A-3BD254DD45D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97" name="Text Box 109">
          <a:extLst>
            <a:ext uri="{FF2B5EF4-FFF2-40B4-BE49-F238E27FC236}">
              <a16:creationId xmlns:a16="http://schemas.microsoft.com/office/drawing/2014/main" id="{3DA8520C-2FFC-41D5-98E0-784BBF0A20B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98" name="Text Box 110">
          <a:extLst>
            <a:ext uri="{FF2B5EF4-FFF2-40B4-BE49-F238E27FC236}">
              <a16:creationId xmlns:a16="http://schemas.microsoft.com/office/drawing/2014/main" id="{8AD26D70-3FD2-4318-AAE8-21229A7919F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399" name="Text Box 111">
          <a:extLst>
            <a:ext uri="{FF2B5EF4-FFF2-40B4-BE49-F238E27FC236}">
              <a16:creationId xmlns:a16="http://schemas.microsoft.com/office/drawing/2014/main" id="{155A6069-9F96-42AE-9BCA-879066F3482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00" name="Text Box 112">
          <a:extLst>
            <a:ext uri="{FF2B5EF4-FFF2-40B4-BE49-F238E27FC236}">
              <a16:creationId xmlns:a16="http://schemas.microsoft.com/office/drawing/2014/main" id="{3E8EA0AF-AADA-425C-B79A-27C1D76CBF1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01" name="Text Box 113">
          <a:extLst>
            <a:ext uri="{FF2B5EF4-FFF2-40B4-BE49-F238E27FC236}">
              <a16:creationId xmlns:a16="http://schemas.microsoft.com/office/drawing/2014/main" id="{01A853DA-8E68-45BC-A4A3-15340F6A04B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02" name="Text Box 114">
          <a:extLst>
            <a:ext uri="{FF2B5EF4-FFF2-40B4-BE49-F238E27FC236}">
              <a16:creationId xmlns:a16="http://schemas.microsoft.com/office/drawing/2014/main" id="{F92EAEAD-B57E-47C0-BF81-E523D816A66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03" name="Text Box 115">
          <a:extLst>
            <a:ext uri="{FF2B5EF4-FFF2-40B4-BE49-F238E27FC236}">
              <a16:creationId xmlns:a16="http://schemas.microsoft.com/office/drawing/2014/main" id="{A0886C42-F854-4A27-8B14-7FBBD01612D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04" name="Text Box 116">
          <a:extLst>
            <a:ext uri="{FF2B5EF4-FFF2-40B4-BE49-F238E27FC236}">
              <a16:creationId xmlns:a16="http://schemas.microsoft.com/office/drawing/2014/main" id="{BA7849B3-FC4A-41C8-BABB-7DDBCEF1C65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05" name="Text Box 117">
          <a:extLst>
            <a:ext uri="{FF2B5EF4-FFF2-40B4-BE49-F238E27FC236}">
              <a16:creationId xmlns:a16="http://schemas.microsoft.com/office/drawing/2014/main" id="{8775FA4D-F935-44F6-AB0E-1B7AD9F3CEC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06" name="Text Box 118">
          <a:extLst>
            <a:ext uri="{FF2B5EF4-FFF2-40B4-BE49-F238E27FC236}">
              <a16:creationId xmlns:a16="http://schemas.microsoft.com/office/drawing/2014/main" id="{2C9EA9A1-0DB0-459A-BD19-38AD098BF4F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07" name="Text Box 119">
          <a:extLst>
            <a:ext uri="{FF2B5EF4-FFF2-40B4-BE49-F238E27FC236}">
              <a16:creationId xmlns:a16="http://schemas.microsoft.com/office/drawing/2014/main" id="{936583B1-09BD-42BD-ADB8-B59EB160EEB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08" name="Text Box 120">
          <a:extLst>
            <a:ext uri="{FF2B5EF4-FFF2-40B4-BE49-F238E27FC236}">
              <a16:creationId xmlns:a16="http://schemas.microsoft.com/office/drawing/2014/main" id="{79D2E4E3-793C-4178-BD1A-1EDA0749783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09" name="Text Box 121">
          <a:extLst>
            <a:ext uri="{FF2B5EF4-FFF2-40B4-BE49-F238E27FC236}">
              <a16:creationId xmlns:a16="http://schemas.microsoft.com/office/drawing/2014/main" id="{14AA3DBE-E1BE-4B8B-BA4A-691E871374A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10" name="Text Box 122">
          <a:extLst>
            <a:ext uri="{FF2B5EF4-FFF2-40B4-BE49-F238E27FC236}">
              <a16:creationId xmlns:a16="http://schemas.microsoft.com/office/drawing/2014/main" id="{9BB70CB5-D509-483B-B993-BAA89DBCF49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11" name="Text Box 123">
          <a:extLst>
            <a:ext uri="{FF2B5EF4-FFF2-40B4-BE49-F238E27FC236}">
              <a16:creationId xmlns:a16="http://schemas.microsoft.com/office/drawing/2014/main" id="{10F94F46-042D-4B26-85C9-EE95861145D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12" name="Text Box 124">
          <a:extLst>
            <a:ext uri="{FF2B5EF4-FFF2-40B4-BE49-F238E27FC236}">
              <a16:creationId xmlns:a16="http://schemas.microsoft.com/office/drawing/2014/main" id="{05075EA3-9F8C-4F99-9F19-68A6D668E46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13" name="Text Box 125">
          <a:extLst>
            <a:ext uri="{FF2B5EF4-FFF2-40B4-BE49-F238E27FC236}">
              <a16:creationId xmlns:a16="http://schemas.microsoft.com/office/drawing/2014/main" id="{3CFBA188-9704-4205-B9C1-C2827A680BF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14" name="Text Box 126">
          <a:extLst>
            <a:ext uri="{FF2B5EF4-FFF2-40B4-BE49-F238E27FC236}">
              <a16:creationId xmlns:a16="http://schemas.microsoft.com/office/drawing/2014/main" id="{7A085BF2-E388-42C2-B225-31EBF6E1429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15" name="Text Box 127">
          <a:extLst>
            <a:ext uri="{FF2B5EF4-FFF2-40B4-BE49-F238E27FC236}">
              <a16:creationId xmlns:a16="http://schemas.microsoft.com/office/drawing/2014/main" id="{6EB6D2AB-3EBF-49DF-ACA6-32B1889A506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16" name="Text Box 128">
          <a:extLst>
            <a:ext uri="{FF2B5EF4-FFF2-40B4-BE49-F238E27FC236}">
              <a16:creationId xmlns:a16="http://schemas.microsoft.com/office/drawing/2014/main" id="{92914D06-E633-4A85-89F1-58611CC1131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17" name="Text Box 129">
          <a:extLst>
            <a:ext uri="{FF2B5EF4-FFF2-40B4-BE49-F238E27FC236}">
              <a16:creationId xmlns:a16="http://schemas.microsoft.com/office/drawing/2014/main" id="{6D139947-4D4A-4637-8A8F-F7BA88E6E4A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18" name="Text Box 130">
          <a:extLst>
            <a:ext uri="{FF2B5EF4-FFF2-40B4-BE49-F238E27FC236}">
              <a16:creationId xmlns:a16="http://schemas.microsoft.com/office/drawing/2014/main" id="{FB0FAD8D-4AC0-4CFE-A8D6-C02DBEDF4B2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19" name="Text Box 131">
          <a:extLst>
            <a:ext uri="{FF2B5EF4-FFF2-40B4-BE49-F238E27FC236}">
              <a16:creationId xmlns:a16="http://schemas.microsoft.com/office/drawing/2014/main" id="{2DEC9F89-4584-43DD-882F-76C1B1784EF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20" name="Text Box 132">
          <a:extLst>
            <a:ext uri="{FF2B5EF4-FFF2-40B4-BE49-F238E27FC236}">
              <a16:creationId xmlns:a16="http://schemas.microsoft.com/office/drawing/2014/main" id="{2C79F3AA-E566-43F3-902F-C2C47F2C8EA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21" name="Text Box 133">
          <a:extLst>
            <a:ext uri="{FF2B5EF4-FFF2-40B4-BE49-F238E27FC236}">
              <a16:creationId xmlns:a16="http://schemas.microsoft.com/office/drawing/2014/main" id="{6D39D982-1C75-4A46-8888-FF6012B88F3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22" name="Text Box 134">
          <a:extLst>
            <a:ext uri="{FF2B5EF4-FFF2-40B4-BE49-F238E27FC236}">
              <a16:creationId xmlns:a16="http://schemas.microsoft.com/office/drawing/2014/main" id="{AD297233-C724-47F2-85D7-A667CA12DDD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23" name="Text Box 135">
          <a:extLst>
            <a:ext uri="{FF2B5EF4-FFF2-40B4-BE49-F238E27FC236}">
              <a16:creationId xmlns:a16="http://schemas.microsoft.com/office/drawing/2014/main" id="{AA2006CC-F736-4457-8215-C3470AA2278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24" name="Text Box 136">
          <a:extLst>
            <a:ext uri="{FF2B5EF4-FFF2-40B4-BE49-F238E27FC236}">
              <a16:creationId xmlns:a16="http://schemas.microsoft.com/office/drawing/2014/main" id="{D4D8C4D4-EDF9-4894-BFB2-63447812416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25" name="Text Box 137">
          <a:extLst>
            <a:ext uri="{FF2B5EF4-FFF2-40B4-BE49-F238E27FC236}">
              <a16:creationId xmlns:a16="http://schemas.microsoft.com/office/drawing/2014/main" id="{F7FA5820-8525-47A4-B831-1E1BDF8B1C2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26" name="Text Box 138">
          <a:extLst>
            <a:ext uri="{FF2B5EF4-FFF2-40B4-BE49-F238E27FC236}">
              <a16:creationId xmlns:a16="http://schemas.microsoft.com/office/drawing/2014/main" id="{3C188344-3ACA-4F70-B465-B1D933C9819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27" name="Text Box 139">
          <a:extLst>
            <a:ext uri="{FF2B5EF4-FFF2-40B4-BE49-F238E27FC236}">
              <a16:creationId xmlns:a16="http://schemas.microsoft.com/office/drawing/2014/main" id="{D0AD02DE-DA8F-489C-B4A3-A752BA44229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28" name="Text Box 140">
          <a:extLst>
            <a:ext uri="{FF2B5EF4-FFF2-40B4-BE49-F238E27FC236}">
              <a16:creationId xmlns:a16="http://schemas.microsoft.com/office/drawing/2014/main" id="{DA81A723-CBE7-45B8-A5B1-D71F7E62235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29" name="Text Box 141">
          <a:extLst>
            <a:ext uri="{FF2B5EF4-FFF2-40B4-BE49-F238E27FC236}">
              <a16:creationId xmlns:a16="http://schemas.microsoft.com/office/drawing/2014/main" id="{3493FB19-3C7A-40E3-A525-061EFA7501C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30" name="Texto 17">
          <a:extLst>
            <a:ext uri="{FF2B5EF4-FFF2-40B4-BE49-F238E27FC236}">
              <a16:creationId xmlns:a16="http://schemas.microsoft.com/office/drawing/2014/main" id="{A59ADBC4-DB61-4398-AFF8-B91149C965A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31" name="Text Box 143">
          <a:extLst>
            <a:ext uri="{FF2B5EF4-FFF2-40B4-BE49-F238E27FC236}">
              <a16:creationId xmlns:a16="http://schemas.microsoft.com/office/drawing/2014/main" id="{948EEEC6-8550-45EE-9D7A-F3318CF1D5D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32" name="Text Box 144">
          <a:extLst>
            <a:ext uri="{FF2B5EF4-FFF2-40B4-BE49-F238E27FC236}">
              <a16:creationId xmlns:a16="http://schemas.microsoft.com/office/drawing/2014/main" id="{BB1276BE-FE65-4AA0-9174-3015D618F03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33" name="Text Box 145">
          <a:extLst>
            <a:ext uri="{FF2B5EF4-FFF2-40B4-BE49-F238E27FC236}">
              <a16:creationId xmlns:a16="http://schemas.microsoft.com/office/drawing/2014/main" id="{0EEED1EA-C39F-488A-9B1F-B33A8D8ABF9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34" name="Text Box 146">
          <a:extLst>
            <a:ext uri="{FF2B5EF4-FFF2-40B4-BE49-F238E27FC236}">
              <a16:creationId xmlns:a16="http://schemas.microsoft.com/office/drawing/2014/main" id="{AD53C63E-029E-404A-996C-16D114A74CC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35" name="Text Box 147">
          <a:extLst>
            <a:ext uri="{FF2B5EF4-FFF2-40B4-BE49-F238E27FC236}">
              <a16:creationId xmlns:a16="http://schemas.microsoft.com/office/drawing/2014/main" id="{BE1CE0DB-B2DA-4E68-B87D-513A1C305AC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36" name="Text Box 148">
          <a:extLst>
            <a:ext uri="{FF2B5EF4-FFF2-40B4-BE49-F238E27FC236}">
              <a16:creationId xmlns:a16="http://schemas.microsoft.com/office/drawing/2014/main" id="{27FFF50E-A7DD-4C0D-B90C-02AECD70352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37" name="Text Box 149">
          <a:extLst>
            <a:ext uri="{FF2B5EF4-FFF2-40B4-BE49-F238E27FC236}">
              <a16:creationId xmlns:a16="http://schemas.microsoft.com/office/drawing/2014/main" id="{5F03CD88-D8A6-4E79-9F4B-1C74BE64DAE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38" name="Text Box 150">
          <a:extLst>
            <a:ext uri="{FF2B5EF4-FFF2-40B4-BE49-F238E27FC236}">
              <a16:creationId xmlns:a16="http://schemas.microsoft.com/office/drawing/2014/main" id="{6704A496-9FAB-42B1-AAA5-030CB3C95E2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39" name="Text Box 151">
          <a:extLst>
            <a:ext uri="{FF2B5EF4-FFF2-40B4-BE49-F238E27FC236}">
              <a16:creationId xmlns:a16="http://schemas.microsoft.com/office/drawing/2014/main" id="{C33E7AB7-EB83-44BD-AFE1-019418FA518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40" name="Text Box 152">
          <a:extLst>
            <a:ext uri="{FF2B5EF4-FFF2-40B4-BE49-F238E27FC236}">
              <a16:creationId xmlns:a16="http://schemas.microsoft.com/office/drawing/2014/main" id="{AFA8C123-DBBF-49BB-A0DB-7F2526A5219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41" name="Text Box 153">
          <a:extLst>
            <a:ext uri="{FF2B5EF4-FFF2-40B4-BE49-F238E27FC236}">
              <a16:creationId xmlns:a16="http://schemas.microsoft.com/office/drawing/2014/main" id="{21B7490F-54A5-4196-87D1-B317043D077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42" name="Text Box 154">
          <a:extLst>
            <a:ext uri="{FF2B5EF4-FFF2-40B4-BE49-F238E27FC236}">
              <a16:creationId xmlns:a16="http://schemas.microsoft.com/office/drawing/2014/main" id="{ABCD8B26-44A2-4FDA-818E-D98D93B149F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43" name="Text Box 155">
          <a:extLst>
            <a:ext uri="{FF2B5EF4-FFF2-40B4-BE49-F238E27FC236}">
              <a16:creationId xmlns:a16="http://schemas.microsoft.com/office/drawing/2014/main" id="{A202E417-0D17-483D-AF99-8026E0236C8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44" name="Text Box 156">
          <a:extLst>
            <a:ext uri="{FF2B5EF4-FFF2-40B4-BE49-F238E27FC236}">
              <a16:creationId xmlns:a16="http://schemas.microsoft.com/office/drawing/2014/main" id="{B7961270-9DE6-4841-9EC0-C0601A7F165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45" name="Texto 17">
          <a:extLst>
            <a:ext uri="{FF2B5EF4-FFF2-40B4-BE49-F238E27FC236}">
              <a16:creationId xmlns:a16="http://schemas.microsoft.com/office/drawing/2014/main" id="{0E49AD06-0D50-4F59-81A2-46E1A2EB55E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7</xdr:row>
      <xdr:rowOff>0</xdr:rowOff>
    </xdr:from>
    <xdr:ext cx="85725" cy="3855638"/>
    <xdr:sp macro="" textlink="">
      <xdr:nvSpPr>
        <xdr:cNvPr id="2446" name="Text Box 158">
          <a:extLst>
            <a:ext uri="{FF2B5EF4-FFF2-40B4-BE49-F238E27FC236}">
              <a16:creationId xmlns:a16="http://schemas.microsoft.com/office/drawing/2014/main" id="{7C877793-30C4-4F2B-973E-5A30ED9F2EB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47" name="Text Box 46">
          <a:extLst>
            <a:ext uri="{FF2B5EF4-FFF2-40B4-BE49-F238E27FC236}">
              <a16:creationId xmlns:a16="http://schemas.microsoft.com/office/drawing/2014/main" id="{61331213-D74D-495C-B7CF-7EBAE34AB97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48" name="Text Box 47">
          <a:extLst>
            <a:ext uri="{FF2B5EF4-FFF2-40B4-BE49-F238E27FC236}">
              <a16:creationId xmlns:a16="http://schemas.microsoft.com/office/drawing/2014/main" id="{F705F789-BD43-4853-BCA7-65CE2E99109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49" name="Text Box 48">
          <a:extLst>
            <a:ext uri="{FF2B5EF4-FFF2-40B4-BE49-F238E27FC236}">
              <a16:creationId xmlns:a16="http://schemas.microsoft.com/office/drawing/2014/main" id="{C872930F-672A-4A2F-B9CA-19BB12B7269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50" name="Text Box 49">
          <a:extLst>
            <a:ext uri="{FF2B5EF4-FFF2-40B4-BE49-F238E27FC236}">
              <a16:creationId xmlns:a16="http://schemas.microsoft.com/office/drawing/2014/main" id="{2BD216A9-B5DA-4B34-9EB4-33A3DA7926E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51" name="Text Box 50">
          <a:extLst>
            <a:ext uri="{FF2B5EF4-FFF2-40B4-BE49-F238E27FC236}">
              <a16:creationId xmlns:a16="http://schemas.microsoft.com/office/drawing/2014/main" id="{B7BC5E4D-F4D3-42E5-9D57-695EE0DE019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52" name="Text Box 51">
          <a:extLst>
            <a:ext uri="{FF2B5EF4-FFF2-40B4-BE49-F238E27FC236}">
              <a16:creationId xmlns:a16="http://schemas.microsoft.com/office/drawing/2014/main" id="{289137C1-BC30-43A3-BDD7-62455CFECAA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53" name="Text Box 52">
          <a:extLst>
            <a:ext uri="{FF2B5EF4-FFF2-40B4-BE49-F238E27FC236}">
              <a16:creationId xmlns:a16="http://schemas.microsoft.com/office/drawing/2014/main" id="{3FCA52DB-98FC-41FF-A91B-9471D35AB80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54" name="Text Box 53">
          <a:extLst>
            <a:ext uri="{FF2B5EF4-FFF2-40B4-BE49-F238E27FC236}">
              <a16:creationId xmlns:a16="http://schemas.microsoft.com/office/drawing/2014/main" id="{C226E0EB-44AE-4AE1-9FE7-2A30286C609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55" name="Text Box 54">
          <a:extLst>
            <a:ext uri="{FF2B5EF4-FFF2-40B4-BE49-F238E27FC236}">
              <a16:creationId xmlns:a16="http://schemas.microsoft.com/office/drawing/2014/main" id="{8BE51B55-2DE9-4D89-9BC3-27BBD27DCF9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56" name="Text Box 55">
          <a:extLst>
            <a:ext uri="{FF2B5EF4-FFF2-40B4-BE49-F238E27FC236}">
              <a16:creationId xmlns:a16="http://schemas.microsoft.com/office/drawing/2014/main" id="{74767741-42B7-4CF5-B007-FB4951C20C6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57" name="Text Box 56">
          <a:extLst>
            <a:ext uri="{FF2B5EF4-FFF2-40B4-BE49-F238E27FC236}">
              <a16:creationId xmlns:a16="http://schemas.microsoft.com/office/drawing/2014/main" id="{67E914C9-137C-4679-8EB9-BC2547F3F41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58" name="Text Box 57">
          <a:extLst>
            <a:ext uri="{FF2B5EF4-FFF2-40B4-BE49-F238E27FC236}">
              <a16:creationId xmlns:a16="http://schemas.microsoft.com/office/drawing/2014/main" id="{C86469A8-A949-4A40-B8B1-6CBB84EBA61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59" name="Text Box 58">
          <a:extLst>
            <a:ext uri="{FF2B5EF4-FFF2-40B4-BE49-F238E27FC236}">
              <a16:creationId xmlns:a16="http://schemas.microsoft.com/office/drawing/2014/main" id="{05DBFF26-839A-45CA-BFCE-9897F7268DD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60" name="Text Box 59">
          <a:extLst>
            <a:ext uri="{FF2B5EF4-FFF2-40B4-BE49-F238E27FC236}">
              <a16:creationId xmlns:a16="http://schemas.microsoft.com/office/drawing/2014/main" id="{5AC64309-20D2-49E1-964D-66663B6F5A8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61" name="Text Box 60">
          <a:extLst>
            <a:ext uri="{FF2B5EF4-FFF2-40B4-BE49-F238E27FC236}">
              <a16:creationId xmlns:a16="http://schemas.microsoft.com/office/drawing/2014/main" id="{7F1C6F6B-E670-4583-B88D-F7192038FC4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62" name="Text Box 61">
          <a:extLst>
            <a:ext uri="{FF2B5EF4-FFF2-40B4-BE49-F238E27FC236}">
              <a16:creationId xmlns:a16="http://schemas.microsoft.com/office/drawing/2014/main" id="{E7D5D50E-6769-4DBD-80B5-0D46F5621A5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63" name="Text Box 62">
          <a:extLst>
            <a:ext uri="{FF2B5EF4-FFF2-40B4-BE49-F238E27FC236}">
              <a16:creationId xmlns:a16="http://schemas.microsoft.com/office/drawing/2014/main" id="{C474DF72-C573-4A83-8FDB-D8220A347C0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64" name="Text Box 63">
          <a:extLst>
            <a:ext uri="{FF2B5EF4-FFF2-40B4-BE49-F238E27FC236}">
              <a16:creationId xmlns:a16="http://schemas.microsoft.com/office/drawing/2014/main" id="{0BAD6986-DA15-46A6-9046-4300EB8AAC0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65" name="Text Box 64">
          <a:extLst>
            <a:ext uri="{FF2B5EF4-FFF2-40B4-BE49-F238E27FC236}">
              <a16:creationId xmlns:a16="http://schemas.microsoft.com/office/drawing/2014/main" id="{624193BC-76E2-40E2-98C4-544A2E8AD6C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66" name="Text Box 65">
          <a:extLst>
            <a:ext uri="{FF2B5EF4-FFF2-40B4-BE49-F238E27FC236}">
              <a16:creationId xmlns:a16="http://schemas.microsoft.com/office/drawing/2014/main" id="{7E57AF19-BB7A-480A-BC2C-B52C955AA4F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67" name="Text Box 66">
          <a:extLst>
            <a:ext uri="{FF2B5EF4-FFF2-40B4-BE49-F238E27FC236}">
              <a16:creationId xmlns:a16="http://schemas.microsoft.com/office/drawing/2014/main" id="{5A89A5F1-DB03-49C2-A871-A686E538E33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68" name="Text Box 67">
          <a:extLst>
            <a:ext uri="{FF2B5EF4-FFF2-40B4-BE49-F238E27FC236}">
              <a16:creationId xmlns:a16="http://schemas.microsoft.com/office/drawing/2014/main" id="{BDDAE0D4-13FE-4700-8482-B133CE3FB2D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69" name="Text Box 68">
          <a:extLst>
            <a:ext uri="{FF2B5EF4-FFF2-40B4-BE49-F238E27FC236}">
              <a16:creationId xmlns:a16="http://schemas.microsoft.com/office/drawing/2014/main" id="{E0A9D5AA-FA63-4F65-9182-867196A5D7F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70" name="Text Box 69">
          <a:extLst>
            <a:ext uri="{FF2B5EF4-FFF2-40B4-BE49-F238E27FC236}">
              <a16:creationId xmlns:a16="http://schemas.microsoft.com/office/drawing/2014/main" id="{A992C9CD-81BC-4163-B914-E06B05319EB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71" name="Text Box 70">
          <a:extLst>
            <a:ext uri="{FF2B5EF4-FFF2-40B4-BE49-F238E27FC236}">
              <a16:creationId xmlns:a16="http://schemas.microsoft.com/office/drawing/2014/main" id="{AF51981F-18AF-454A-B4E3-DB3D17E1B2D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72" name="Text Box 71">
          <a:extLst>
            <a:ext uri="{FF2B5EF4-FFF2-40B4-BE49-F238E27FC236}">
              <a16:creationId xmlns:a16="http://schemas.microsoft.com/office/drawing/2014/main" id="{D833E791-3D85-47FD-B94D-A4AB6449EB4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73" name="Text Box 72">
          <a:extLst>
            <a:ext uri="{FF2B5EF4-FFF2-40B4-BE49-F238E27FC236}">
              <a16:creationId xmlns:a16="http://schemas.microsoft.com/office/drawing/2014/main" id="{4CAA254E-E783-47B3-94BB-71E2A8B8BC4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74" name="Text Box 73">
          <a:extLst>
            <a:ext uri="{FF2B5EF4-FFF2-40B4-BE49-F238E27FC236}">
              <a16:creationId xmlns:a16="http://schemas.microsoft.com/office/drawing/2014/main" id="{E4A53661-89D3-4495-9572-06FC137973B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75" name="Text Box 89">
          <a:extLst>
            <a:ext uri="{FF2B5EF4-FFF2-40B4-BE49-F238E27FC236}">
              <a16:creationId xmlns:a16="http://schemas.microsoft.com/office/drawing/2014/main" id="{178C6F59-4AE2-408F-A840-38ADC1A0AF6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76" name="Text Box 90">
          <a:extLst>
            <a:ext uri="{FF2B5EF4-FFF2-40B4-BE49-F238E27FC236}">
              <a16:creationId xmlns:a16="http://schemas.microsoft.com/office/drawing/2014/main" id="{72F2E246-442A-4478-A748-FA8E9B487C4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77" name="Text Box 91">
          <a:extLst>
            <a:ext uri="{FF2B5EF4-FFF2-40B4-BE49-F238E27FC236}">
              <a16:creationId xmlns:a16="http://schemas.microsoft.com/office/drawing/2014/main" id="{556B321F-11BB-4A2F-AE78-83C95A53A42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78" name="Text Box 92">
          <a:extLst>
            <a:ext uri="{FF2B5EF4-FFF2-40B4-BE49-F238E27FC236}">
              <a16:creationId xmlns:a16="http://schemas.microsoft.com/office/drawing/2014/main" id="{3320EE7F-70B5-4F46-9644-789C424A106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79" name="Text Box 93">
          <a:extLst>
            <a:ext uri="{FF2B5EF4-FFF2-40B4-BE49-F238E27FC236}">
              <a16:creationId xmlns:a16="http://schemas.microsoft.com/office/drawing/2014/main" id="{B6927BF5-2F7D-4D80-BB08-D2A2A1422E2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80" name="Text Box 94">
          <a:extLst>
            <a:ext uri="{FF2B5EF4-FFF2-40B4-BE49-F238E27FC236}">
              <a16:creationId xmlns:a16="http://schemas.microsoft.com/office/drawing/2014/main" id="{36ECCEBB-6973-49F2-AF23-49A1C88C15B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81" name="Text Box 95">
          <a:extLst>
            <a:ext uri="{FF2B5EF4-FFF2-40B4-BE49-F238E27FC236}">
              <a16:creationId xmlns:a16="http://schemas.microsoft.com/office/drawing/2014/main" id="{71E30DA3-31A3-4742-9E11-0CB0BF4A5FB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82" name="Text Box 96">
          <a:extLst>
            <a:ext uri="{FF2B5EF4-FFF2-40B4-BE49-F238E27FC236}">
              <a16:creationId xmlns:a16="http://schemas.microsoft.com/office/drawing/2014/main" id="{A6FC6AB7-570F-4E5E-B416-E475908024B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83" name="Text Box 97">
          <a:extLst>
            <a:ext uri="{FF2B5EF4-FFF2-40B4-BE49-F238E27FC236}">
              <a16:creationId xmlns:a16="http://schemas.microsoft.com/office/drawing/2014/main" id="{088E7E6D-91E2-4B8C-9EF5-325FE599DC0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84" name="Text Box 98">
          <a:extLst>
            <a:ext uri="{FF2B5EF4-FFF2-40B4-BE49-F238E27FC236}">
              <a16:creationId xmlns:a16="http://schemas.microsoft.com/office/drawing/2014/main" id="{72DA1C60-19C1-4C90-9251-49461700034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85" name="Text Box 99">
          <a:extLst>
            <a:ext uri="{FF2B5EF4-FFF2-40B4-BE49-F238E27FC236}">
              <a16:creationId xmlns:a16="http://schemas.microsoft.com/office/drawing/2014/main" id="{215F31FC-88F6-484D-93DF-95F54351C5B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86" name="Text Box 100">
          <a:extLst>
            <a:ext uri="{FF2B5EF4-FFF2-40B4-BE49-F238E27FC236}">
              <a16:creationId xmlns:a16="http://schemas.microsoft.com/office/drawing/2014/main" id="{A2B86654-0817-4D33-9E04-DADAF95F35F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87" name="Text Box 101">
          <a:extLst>
            <a:ext uri="{FF2B5EF4-FFF2-40B4-BE49-F238E27FC236}">
              <a16:creationId xmlns:a16="http://schemas.microsoft.com/office/drawing/2014/main" id="{F85AB67D-69CB-4EE2-84AC-CF1421B068E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88" name="Text Box 102">
          <a:extLst>
            <a:ext uri="{FF2B5EF4-FFF2-40B4-BE49-F238E27FC236}">
              <a16:creationId xmlns:a16="http://schemas.microsoft.com/office/drawing/2014/main" id="{B400657B-4671-4023-A571-BAD65BD75E2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89" name="Text Box 103">
          <a:extLst>
            <a:ext uri="{FF2B5EF4-FFF2-40B4-BE49-F238E27FC236}">
              <a16:creationId xmlns:a16="http://schemas.microsoft.com/office/drawing/2014/main" id="{BE525218-B5B0-4A8F-80EE-AAEF90C00EE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90" name="Text Box 104">
          <a:extLst>
            <a:ext uri="{FF2B5EF4-FFF2-40B4-BE49-F238E27FC236}">
              <a16:creationId xmlns:a16="http://schemas.microsoft.com/office/drawing/2014/main" id="{69B4E2A3-6D44-4CE9-8CBA-CD54E86AF48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91" name="Text Box 105">
          <a:extLst>
            <a:ext uri="{FF2B5EF4-FFF2-40B4-BE49-F238E27FC236}">
              <a16:creationId xmlns:a16="http://schemas.microsoft.com/office/drawing/2014/main" id="{63FF1700-1832-4C03-8A86-121C8CC1CC9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92" name="Text Box 106">
          <a:extLst>
            <a:ext uri="{FF2B5EF4-FFF2-40B4-BE49-F238E27FC236}">
              <a16:creationId xmlns:a16="http://schemas.microsoft.com/office/drawing/2014/main" id="{C42D3764-13B1-4CE0-9821-B53EC110FCE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93" name="Text Box 107">
          <a:extLst>
            <a:ext uri="{FF2B5EF4-FFF2-40B4-BE49-F238E27FC236}">
              <a16:creationId xmlns:a16="http://schemas.microsoft.com/office/drawing/2014/main" id="{C50C25CF-2786-42A1-B76F-C95F11AAADD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94" name="Text Box 108">
          <a:extLst>
            <a:ext uri="{FF2B5EF4-FFF2-40B4-BE49-F238E27FC236}">
              <a16:creationId xmlns:a16="http://schemas.microsoft.com/office/drawing/2014/main" id="{BB3F6B91-01EB-4008-B961-1E7B9B42FF1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95" name="Text Box 109">
          <a:extLst>
            <a:ext uri="{FF2B5EF4-FFF2-40B4-BE49-F238E27FC236}">
              <a16:creationId xmlns:a16="http://schemas.microsoft.com/office/drawing/2014/main" id="{85105229-B4EA-4D6C-B9A6-81A61F00A97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96" name="Text Box 110">
          <a:extLst>
            <a:ext uri="{FF2B5EF4-FFF2-40B4-BE49-F238E27FC236}">
              <a16:creationId xmlns:a16="http://schemas.microsoft.com/office/drawing/2014/main" id="{9464E691-CDC4-4179-85C3-CDDB94E931B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97" name="Text Box 111">
          <a:extLst>
            <a:ext uri="{FF2B5EF4-FFF2-40B4-BE49-F238E27FC236}">
              <a16:creationId xmlns:a16="http://schemas.microsoft.com/office/drawing/2014/main" id="{9E2C86EA-7292-427C-A22C-F89B71B5D04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98" name="Text Box 112">
          <a:extLst>
            <a:ext uri="{FF2B5EF4-FFF2-40B4-BE49-F238E27FC236}">
              <a16:creationId xmlns:a16="http://schemas.microsoft.com/office/drawing/2014/main" id="{97F528F9-8C8C-49DE-9A52-8B6C01C2F78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499" name="Text Box 113">
          <a:extLst>
            <a:ext uri="{FF2B5EF4-FFF2-40B4-BE49-F238E27FC236}">
              <a16:creationId xmlns:a16="http://schemas.microsoft.com/office/drawing/2014/main" id="{9515FD85-0FDA-42E6-A010-B407595264A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00" name="Text Box 114">
          <a:extLst>
            <a:ext uri="{FF2B5EF4-FFF2-40B4-BE49-F238E27FC236}">
              <a16:creationId xmlns:a16="http://schemas.microsoft.com/office/drawing/2014/main" id="{DE7AA4AB-A18E-4396-876E-D9385917ACE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01" name="Text Box 115">
          <a:extLst>
            <a:ext uri="{FF2B5EF4-FFF2-40B4-BE49-F238E27FC236}">
              <a16:creationId xmlns:a16="http://schemas.microsoft.com/office/drawing/2014/main" id="{7160E39D-4FDC-4D33-9CE7-37CDBCEF3E6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02" name="Text Box 116">
          <a:extLst>
            <a:ext uri="{FF2B5EF4-FFF2-40B4-BE49-F238E27FC236}">
              <a16:creationId xmlns:a16="http://schemas.microsoft.com/office/drawing/2014/main" id="{003DC01D-9A18-45B6-8CB1-914EACA4D07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03" name="Text Box 117">
          <a:extLst>
            <a:ext uri="{FF2B5EF4-FFF2-40B4-BE49-F238E27FC236}">
              <a16:creationId xmlns:a16="http://schemas.microsoft.com/office/drawing/2014/main" id="{06FDAB89-C8D0-4A72-B0F4-C785C9F3B5A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04" name="Text Box 118">
          <a:extLst>
            <a:ext uri="{FF2B5EF4-FFF2-40B4-BE49-F238E27FC236}">
              <a16:creationId xmlns:a16="http://schemas.microsoft.com/office/drawing/2014/main" id="{0E8CE3BC-36E8-4FE3-BC86-F3D3E9F218E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05" name="Text Box 119">
          <a:extLst>
            <a:ext uri="{FF2B5EF4-FFF2-40B4-BE49-F238E27FC236}">
              <a16:creationId xmlns:a16="http://schemas.microsoft.com/office/drawing/2014/main" id="{D30D2FBC-069D-4C3B-B035-C1A9A251593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06" name="Text Box 120">
          <a:extLst>
            <a:ext uri="{FF2B5EF4-FFF2-40B4-BE49-F238E27FC236}">
              <a16:creationId xmlns:a16="http://schemas.microsoft.com/office/drawing/2014/main" id="{90D6A3F9-6528-4DD2-981B-B3C62482260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07" name="Text Box 121">
          <a:extLst>
            <a:ext uri="{FF2B5EF4-FFF2-40B4-BE49-F238E27FC236}">
              <a16:creationId xmlns:a16="http://schemas.microsoft.com/office/drawing/2014/main" id="{93367FF8-A76C-4854-9B6A-612E3F8B181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08" name="Text Box 122">
          <a:extLst>
            <a:ext uri="{FF2B5EF4-FFF2-40B4-BE49-F238E27FC236}">
              <a16:creationId xmlns:a16="http://schemas.microsoft.com/office/drawing/2014/main" id="{FD85712C-3A32-4446-A19C-73BD3C0C890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09" name="Text Box 123">
          <a:extLst>
            <a:ext uri="{FF2B5EF4-FFF2-40B4-BE49-F238E27FC236}">
              <a16:creationId xmlns:a16="http://schemas.microsoft.com/office/drawing/2014/main" id="{CAFAABAF-054D-4006-9613-8BD8125F12C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10" name="Text Box 124">
          <a:extLst>
            <a:ext uri="{FF2B5EF4-FFF2-40B4-BE49-F238E27FC236}">
              <a16:creationId xmlns:a16="http://schemas.microsoft.com/office/drawing/2014/main" id="{00BFD35C-A29E-46CC-98C9-E0B4D81178A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11" name="Text Box 125">
          <a:extLst>
            <a:ext uri="{FF2B5EF4-FFF2-40B4-BE49-F238E27FC236}">
              <a16:creationId xmlns:a16="http://schemas.microsoft.com/office/drawing/2014/main" id="{ED731FF8-7E7E-4535-8221-305C04ADE52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12" name="Text Box 126">
          <a:extLst>
            <a:ext uri="{FF2B5EF4-FFF2-40B4-BE49-F238E27FC236}">
              <a16:creationId xmlns:a16="http://schemas.microsoft.com/office/drawing/2014/main" id="{34AD37C0-0F09-4A14-93C2-2ADB7CF676C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13" name="Text Box 127">
          <a:extLst>
            <a:ext uri="{FF2B5EF4-FFF2-40B4-BE49-F238E27FC236}">
              <a16:creationId xmlns:a16="http://schemas.microsoft.com/office/drawing/2014/main" id="{09798E38-D30B-479A-AC24-48B553E32A9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14" name="Text Box 128">
          <a:extLst>
            <a:ext uri="{FF2B5EF4-FFF2-40B4-BE49-F238E27FC236}">
              <a16:creationId xmlns:a16="http://schemas.microsoft.com/office/drawing/2014/main" id="{88905587-5A48-43F5-8F09-00AF0CD0A16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15" name="Text Box 129">
          <a:extLst>
            <a:ext uri="{FF2B5EF4-FFF2-40B4-BE49-F238E27FC236}">
              <a16:creationId xmlns:a16="http://schemas.microsoft.com/office/drawing/2014/main" id="{3681E5E9-FEA8-48E3-B3F5-ECF5D574543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16" name="Text Box 130">
          <a:extLst>
            <a:ext uri="{FF2B5EF4-FFF2-40B4-BE49-F238E27FC236}">
              <a16:creationId xmlns:a16="http://schemas.microsoft.com/office/drawing/2014/main" id="{D9F30FA3-B3B5-4126-A406-010ED6811C2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17" name="Text Box 131">
          <a:extLst>
            <a:ext uri="{FF2B5EF4-FFF2-40B4-BE49-F238E27FC236}">
              <a16:creationId xmlns:a16="http://schemas.microsoft.com/office/drawing/2014/main" id="{1C6ED816-AD0E-41E3-9299-B7C8A20F8DB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18" name="Text Box 132">
          <a:extLst>
            <a:ext uri="{FF2B5EF4-FFF2-40B4-BE49-F238E27FC236}">
              <a16:creationId xmlns:a16="http://schemas.microsoft.com/office/drawing/2014/main" id="{F22A4C6E-CB76-477C-8E14-A85CFAF35AC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19" name="Text Box 133">
          <a:extLst>
            <a:ext uri="{FF2B5EF4-FFF2-40B4-BE49-F238E27FC236}">
              <a16:creationId xmlns:a16="http://schemas.microsoft.com/office/drawing/2014/main" id="{56494AAE-5FE7-44FA-BD3D-8BC854975BF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20" name="Text Box 134">
          <a:extLst>
            <a:ext uri="{FF2B5EF4-FFF2-40B4-BE49-F238E27FC236}">
              <a16:creationId xmlns:a16="http://schemas.microsoft.com/office/drawing/2014/main" id="{AA50D253-AE21-4173-9126-16AC315E16B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21" name="Text Box 135">
          <a:extLst>
            <a:ext uri="{FF2B5EF4-FFF2-40B4-BE49-F238E27FC236}">
              <a16:creationId xmlns:a16="http://schemas.microsoft.com/office/drawing/2014/main" id="{6687F5B8-5922-4646-8322-FB6132445AE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22" name="Text Box 136">
          <a:extLst>
            <a:ext uri="{FF2B5EF4-FFF2-40B4-BE49-F238E27FC236}">
              <a16:creationId xmlns:a16="http://schemas.microsoft.com/office/drawing/2014/main" id="{8EB3A4AA-8672-4F4E-B6D7-EB3EC1119BA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23" name="Text Box 137">
          <a:extLst>
            <a:ext uri="{FF2B5EF4-FFF2-40B4-BE49-F238E27FC236}">
              <a16:creationId xmlns:a16="http://schemas.microsoft.com/office/drawing/2014/main" id="{2A7D7CDF-FB52-481B-B31E-7585D725D6D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24" name="Text Box 138">
          <a:extLst>
            <a:ext uri="{FF2B5EF4-FFF2-40B4-BE49-F238E27FC236}">
              <a16:creationId xmlns:a16="http://schemas.microsoft.com/office/drawing/2014/main" id="{C2A5E190-2751-4E5B-BE1F-190277A4178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25" name="Text Box 139">
          <a:extLst>
            <a:ext uri="{FF2B5EF4-FFF2-40B4-BE49-F238E27FC236}">
              <a16:creationId xmlns:a16="http://schemas.microsoft.com/office/drawing/2014/main" id="{C8F50A64-DCC8-44B5-980B-3B5A38667B9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26" name="Text Box 140">
          <a:extLst>
            <a:ext uri="{FF2B5EF4-FFF2-40B4-BE49-F238E27FC236}">
              <a16:creationId xmlns:a16="http://schemas.microsoft.com/office/drawing/2014/main" id="{E3D0A742-5418-4ACF-BE72-2864462DAE4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27" name="Text Box 141">
          <a:extLst>
            <a:ext uri="{FF2B5EF4-FFF2-40B4-BE49-F238E27FC236}">
              <a16:creationId xmlns:a16="http://schemas.microsoft.com/office/drawing/2014/main" id="{6FDA9183-D04C-42C2-948B-4241F62722A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28" name="Texto 17">
          <a:extLst>
            <a:ext uri="{FF2B5EF4-FFF2-40B4-BE49-F238E27FC236}">
              <a16:creationId xmlns:a16="http://schemas.microsoft.com/office/drawing/2014/main" id="{AB6A587A-68BA-4F46-8641-1A57925FC12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29" name="Text Box 143">
          <a:extLst>
            <a:ext uri="{FF2B5EF4-FFF2-40B4-BE49-F238E27FC236}">
              <a16:creationId xmlns:a16="http://schemas.microsoft.com/office/drawing/2014/main" id="{DB4F77A4-E5B8-4779-B487-5865CFE3302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30" name="Text Box 144">
          <a:extLst>
            <a:ext uri="{FF2B5EF4-FFF2-40B4-BE49-F238E27FC236}">
              <a16:creationId xmlns:a16="http://schemas.microsoft.com/office/drawing/2014/main" id="{1DF8BDC3-EC16-4675-8CE7-175F62629C5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31" name="Text Box 145">
          <a:extLst>
            <a:ext uri="{FF2B5EF4-FFF2-40B4-BE49-F238E27FC236}">
              <a16:creationId xmlns:a16="http://schemas.microsoft.com/office/drawing/2014/main" id="{F57AD645-279D-4D01-9AD2-DC81AFA077F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32" name="Text Box 146">
          <a:extLst>
            <a:ext uri="{FF2B5EF4-FFF2-40B4-BE49-F238E27FC236}">
              <a16:creationId xmlns:a16="http://schemas.microsoft.com/office/drawing/2014/main" id="{051200B7-ABFE-42F1-BAC4-1242D95FDA3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33" name="Text Box 147">
          <a:extLst>
            <a:ext uri="{FF2B5EF4-FFF2-40B4-BE49-F238E27FC236}">
              <a16:creationId xmlns:a16="http://schemas.microsoft.com/office/drawing/2014/main" id="{144BCB15-F709-40FB-A8F5-FA6E0991B5D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34" name="Text Box 148">
          <a:extLst>
            <a:ext uri="{FF2B5EF4-FFF2-40B4-BE49-F238E27FC236}">
              <a16:creationId xmlns:a16="http://schemas.microsoft.com/office/drawing/2014/main" id="{BFE5D66C-E2D4-4578-82FE-D3E60F0F2D6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35" name="Text Box 149">
          <a:extLst>
            <a:ext uri="{FF2B5EF4-FFF2-40B4-BE49-F238E27FC236}">
              <a16:creationId xmlns:a16="http://schemas.microsoft.com/office/drawing/2014/main" id="{8D59C992-84F4-4231-970A-DAEF144E815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36" name="Text Box 150">
          <a:extLst>
            <a:ext uri="{FF2B5EF4-FFF2-40B4-BE49-F238E27FC236}">
              <a16:creationId xmlns:a16="http://schemas.microsoft.com/office/drawing/2014/main" id="{C524895E-5D16-4EF1-A3D4-5F9E54A0757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37" name="Text Box 151">
          <a:extLst>
            <a:ext uri="{FF2B5EF4-FFF2-40B4-BE49-F238E27FC236}">
              <a16:creationId xmlns:a16="http://schemas.microsoft.com/office/drawing/2014/main" id="{38243F80-E71E-4D23-A495-7C4160120D2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38" name="Text Box 152">
          <a:extLst>
            <a:ext uri="{FF2B5EF4-FFF2-40B4-BE49-F238E27FC236}">
              <a16:creationId xmlns:a16="http://schemas.microsoft.com/office/drawing/2014/main" id="{F0188D43-EB3E-44F9-93E5-CF64B167D23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39" name="Text Box 153">
          <a:extLst>
            <a:ext uri="{FF2B5EF4-FFF2-40B4-BE49-F238E27FC236}">
              <a16:creationId xmlns:a16="http://schemas.microsoft.com/office/drawing/2014/main" id="{8A86B763-8897-4C9C-8C5B-0B06F6E3397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40" name="Text Box 154">
          <a:extLst>
            <a:ext uri="{FF2B5EF4-FFF2-40B4-BE49-F238E27FC236}">
              <a16:creationId xmlns:a16="http://schemas.microsoft.com/office/drawing/2014/main" id="{0F6E3361-C5A9-4C6E-A569-C73536D582D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41" name="Text Box 155">
          <a:extLst>
            <a:ext uri="{FF2B5EF4-FFF2-40B4-BE49-F238E27FC236}">
              <a16:creationId xmlns:a16="http://schemas.microsoft.com/office/drawing/2014/main" id="{1436AE84-5834-422B-A868-93E840329DE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42" name="Text Box 156">
          <a:extLst>
            <a:ext uri="{FF2B5EF4-FFF2-40B4-BE49-F238E27FC236}">
              <a16:creationId xmlns:a16="http://schemas.microsoft.com/office/drawing/2014/main" id="{2A2CC40F-2482-418B-8455-AB8136FD83E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43" name="Texto 17">
          <a:extLst>
            <a:ext uri="{FF2B5EF4-FFF2-40B4-BE49-F238E27FC236}">
              <a16:creationId xmlns:a16="http://schemas.microsoft.com/office/drawing/2014/main" id="{3870AD81-C28D-4482-9B7B-77158205924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44" name="Text Box 158">
          <a:extLst>
            <a:ext uri="{FF2B5EF4-FFF2-40B4-BE49-F238E27FC236}">
              <a16:creationId xmlns:a16="http://schemas.microsoft.com/office/drawing/2014/main" id="{01399155-522D-48E1-A6B6-1CB88911BA4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45" name="Text Box 159">
          <a:extLst>
            <a:ext uri="{FF2B5EF4-FFF2-40B4-BE49-F238E27FC236}">
              <a16:creationId xmlns:a16="http://schemas.microsoft.com/office/drawing/2014/main" id="{AB3715DC-6CA8-4A8F-98C4-5FA32DF56D2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46" name="Text Box 160">
          <a:extLst>
            <a:ext uri="{FF2B5EF4-FFF2-40B4-BE49-F238E27FC236}">
              <a16:creationId xmlns:a16="http://schemas.microsoft.com/office/drawing/2014/main" id="{E31F95C1-3414-4404-B429-9E475DB8BAC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47" name="Text Box 161">
          <a:extLst>
            <a:ext uri="{FF2B5EF4-FFF2-40B4-BE49-F238E27FC236}">
              <a16:creationId xmlns:a16="http://schemas.microsoft.com/office/drawing/2014/main" id="{9FA2529A-55BF-4C48-86EE-07FEAEC6537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48" name="Text Box 162">
          <a:extLst>
            <a:ext uri="{FF2B5EF4-FFF2-40B4-BE49-F238E27FC236}">
              <a16:creationId xmlns:a16="http://schemas.microsoft.com/office/drawing/2014/main" id="{4BCF6C14-5C79-434A-83FD-F27AE050051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49" name="Text Box 163">
          <a:extLst>
            <a:ext uri="{FF2B5EF4-FFF2-40B4-BE49-F238E27FC236}">
              <a16:creationId xmlns:a16="http://schemas.microsoft.com/office/drawing/2014/main" id="{7D33187C-E18A-4822-B549-C0C1EF551D6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50" name="Text Box 164">
          <a:extLst>
            <a:ext uri="{FF2B5EF4-FFF2-40B4-BE49-F238E27FC236}">
              <a16:creationId xmlns:a16="http://schemas.microsoft.com/office/drawing/2014/main" id="{27463879-D4F9-4346-8090-B19369926A0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51" name="Text Box 165">
          <a:extLst>
            <a:ext uri="{FF2B5EF4-FFF2-40B4-BE49-F238E27FC236}">
              <a16:creationId xmlns:a16="http://schemas.microsoft.com/office/drawing/2014/main" id="{5DB5EE28-BB8D-42F3-B97D-DAE255DF49B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52" name="Text Box 166">
          <a:extLst>
            <a:ext uri="{FF2B5EF4-FFF2-40B4-BE49-F238E27FC236}">
              <a16:creationId xmlns:a16="http://schemas.microsoft.com/office/drawing/2014/main" id="{6D0AF434-537D-4A90-B695-DF03DECBB12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53" name="Text Box 167">
          <a:extLst>
            <a:ext uri="{FF2B5EF4-FFF2-40B4-BE49-F238E27FC236}">
              <a16:creationId xmlns:a16="http://schemas.microsoft.com/office/drawing/2014/main" id="{D8A06282-6F28-4BC5-AE0D-898CD32BF84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54" name="Text Box 168">
          <a:extLst>
            <a:ext uri="{FF2B5EF4-FFF2-40B4-BE49-F238E27FC236}">
              <a16:creationId xmlns:a16="http://schemas.microsoft.com/office/drawing/2014/main" id="{28CC7063-266A-46A1-954D-BAE849C1639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55" name="Text Box 169">
          <a:extLst>
            <a:ext uri="{FF2B5EF4-FFF2-40B4-BE49-F238E27FC236}">
              <a16:creationId xmlns:a16="http://schemas.microsoft.com/office/drawing/2014/main" id="{B88098AC-14A0-442D-A0A1-B43E2B89F5E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56" name="Text Box 170">
          <a:extLst>
            <a:ext uri="{FF2B5EF4-FFF2-40B4-BE49-F238E27FC236}">
              <a16:creationId xmlns:a16="http://schemas.microsoft.com/office/drawing/2014/main" id="{735790EC-E858-40FF-AA56-7A12787DF8F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57" name="Text Box 171">
          <a:extLst>
            <a:ext uri="{FF2B5EF4-FFF2-40B4-BE49-F238E27FC236}">
              <a16:creationId xmlns:a16="http://schemas.microsoft.com/office/drawing/2014/main" id="{4F6A4184-AA29-479D-9C7A-9E5EF52EE4D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58" name="Text Box 172">
          <a:extLst>
            <a:ext uri="{FF2B5EF4-FFF2-40B4-BE49-F238E27FC236}">
              <a16:creationId xmlns:a16="http://schemas.microsoft.com/office/drawing/2014/main" id="{63C02589-0DA9-4BAB-A747-0BB21476880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59" name="Text Box 173">
          <a:extLst>
            <a:ext uri="{FF2B5EF4-FFF2-40B4-BE49-F238E27FC236}">
              <a16:creationId xmlns:a16="http://schemas.microsoft.com/office/drawing/2014/main" id="{1DAA435C-186E-4BF9-BA29-F580D253284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60" name="Text Box 174">
          <a:extLst>
            <a:ext uri="{FF2B5EF4-FFF2-40B4-BE49-F238E27FC236}">
              <a16:creationId xmlns:a16="http://schemas.microsoft.com/office/drawing/2014/main" id="{63F0BFC8-C713-4636-800F-97F3AB316AB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61" name="Text Box 175">
          <a:extLst>
            <a:ext uri="{FF2B5EF4-FFF2-40B4-BE49-F238E27FC236}">
              <a16:creationId xmlns:a16="http://schemas.microsoft.com/office/drawing/2014/main" id="{FF3E0026-A8E6-4997-973D-B1C37B41B50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62" name="Text Box 176">
          <a:extLst>
            <a:ext uri="{FF2B5EF4-FFF2-40B4-BE49-F238E27FC236}">
              <a16:creationId xmlns:a16="http://schemas.microsoft.com/office/drawing/2014/main" id="{B1E2B306-C8A6-41AF-A903-192BC03D0E3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63" name="Text Box 177">
          <a:extLst>
            <a:ext uri="{FF2B5EF4-FFF2-40B4-BE49-F238E27FC236}">
              <a16:creationId xmlns:a16="http://schemas.microsoft.com/office/drawing/2014/main" id="{C94FC84B-49FB-48C3-A89D-B74B290AE40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64" name="Text Box 178">
          <a:extLst>
            <a:ext uri="{FF2B5EF4-FFF2-40B4-BE49-F238E27FC236}">
              <a16:creationId xmlns:a16="http://schemas.microsoft.com/office/drawing/2014/main" id="{4D57822C-ECB5-4432-B8B7-735A58AFBD7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65" name="Text Box 46">
          <a:extLst>
            <a:ext uri="{FF2B5EF4-FFF2-40B4-BE49-F238E27FC236}">
              <a16:creationId xmlns:a16="http://schemas.microsoft.com/office/drawing/2014/main" id="{1FBE4090-5092-4F64-A15A-202F8D998BA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66" name="Text Box 47">
          <a:extLst>
            <a:ext uri="{FF2B5EF4-FFF2-40B4-BE49-F238E27FC236}">
              <a16:creationId xmlns:a16="http://schemas.microsoft.com/office/drawing/2014/main" id="{9B8D6410-EB28-4DA9-BA74-1FC3352476F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67" name="Text Box 48">
          <a:extLst>
            <a:ext uri="{FF2B5EF4-FFF2-40B4-BE49-F238E27FC236}">
              <a16:creationId xmlns:a16="http://schemas.microsoft.com/office/drawing/2014/main" id="{1E5A9D53-339C-46D4-8CB4-7DBE13852F3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68" name="Text Box 49">
          <a:extLst>
            <a:ext uri="{FF2B5EF4-FFF2-40B4-BE49-F238E27FC236}">
              <a16:creationId xmlns:a16="http://schemas.microsoft.com/office/drawing/2014/main" id="{2E1AABD4-2D50-4538-99F9-9F741208068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69" name="Text Box 50">
          <a:extLst>
            <a:ext uri="{FF2B5EF4-FFF2-40B4-BE49-F238E27FC236}">
              <a16:creationId xmlns:a16="http://schemas.microsoft.com/office/drawing/2014/main" id="{2AE895F2-20C1-4FD8-BB26-1CECB424C1C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70" name="Text Box 51">
          <a:extLst>
            <a:ext uri="{FF2B5EF4-FFF2-40B4-BE49-F238E27FC236}">
              <a16:creationId xmlns:a16="http://schemas.microsoft.com/office/drawing/2014/main" id="{056AFD72-A866-4D91-97CB-B2BAD3995BA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71" name="Text Box 52">
          <a:extLst>
            <a:ext uri="{FF2B5EF4-FFF2-40B4-BE49-F238E27FC236}">
              <a16:creationId xmlns:a16="http://schemas.microsoft.com/office/drawing/2014/main" id="{9E0AF00F-FC3F-413C-AAFF-35277F57A70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72" name="Text Box 53">
          <a:extLst>
            <a:ext uri="{FF2B5EF4-FFF2-40B4-BE49-F238E27FC236}">
              <a16:creationId xmlns:a16="http://schemas.microsoft.com/office/drawing/2014/main" id="{1A1B17E3-B664-4450-B5E9-44802E6F788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73" name="Text Box 54">
          <a:extLst>
            <a:ext uri="{FF2B5EF4-FFF2-40B4-BE49-F238E27FC236}">
              <a16:creationId xmlns:a16="http://schemas.microsoft.com/office/drawing/2014/main" id="{21891B5E-B0CD-46CC-8A49-C23D76C125A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74" name="Text Box 55">
          <a:extLst>
            <a:ext uri="{FF2B5EF4-FFF2-40B4-BE49-F238E27FC236}">
              <a16:creationId xmlns:a16="http://schemas.microsoft.com/office/drawing/2014/main" id="{EB7EEB85-55B9-4E47-911F-39DD327C9CF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75" name="Text Box 56">
          <a:extLst>
            <a:ext uri="{FF2B5EF4-FFF2-40B4-BE49-F238E27FC236}">
              <a16:creationId xmlns:a16="http://schemas.microsoft.com/office/drawing/2014/main" id="{AEC3332D-0A94-492B-BBC7-C095C1517B9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76" name="Text Box 57">
          <a:extLst>
            <a:ext uri="{FF2B5EF4-FFF2-40B4-BE49-F238E27FC236}">
              <a16:creationId xmlns:a16="http://schemas.microsoft.com/office/drawing/2014/main" id="{2BAC5CE1-C006-4FB2-887B-74D9398445C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77" name="Text Box 58">
          <a:extLst>
            <a:ext uri="{FF2B5EF4-FFF2-40B4-BE49-F238E27FC236}">
              <a16:creationId xmlns:a16="http://schemas.microsoft.com/office/drawing/2014/main" id="{C3B469C2-4E07-4F5F-A3C3-2E7BA5CBBDE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78" name="Text Box 59">
          <a:extLst>
            <a:ext uri="{FF2B5EF4-FFF2-40B4-BE49-F238E27FC236}">
              <a16:creationId xmlns:a16="http://schemas.microsoft.com/office/drawing/2014/main" id="{2D94A8D9-8E12-41B8-AD57-E2B04E5512B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79" name="Text Box 60">
          <a:extLst>
            <a:ext uri="{FF2B5EF4-FFF2-40B4-BE49-F238E27FC236}">
              <a16:creationId xmlns:a16="http://schemas.microsoft.com/office/drawing/2014/main" id="{DDEBBE5C-68CA-4B05-9238-3DF844E4F5D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80" name="Text Box 61">
          <a:extLst>
            <a:ext uri="{FF2B5EF4-FFF2-40B4-BE49-F238E27FC236}">
              <a16:creationId xmlns:a16="http://schemas.microsoft.com/office/drawing/2014/main" id="{ABED69A6-33E7-4085-BF51-421D4E0319C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81" name="Text Box 62">
          <a:extLst>
            <a:ext uri="{FF2B5EF4-FFF2-40B4-BE49-F238E27FC236}">
              <a16:creationId xmlns:a16="http://schemas.microsoft.com/office/drawing/2014/main" id="{8D42D8F0-0EDC-4829-A897-04DAC87337E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82" name="Text Box 63">
          <a:extLst>
            <a:ext uri="{FF2B5EF4-FFF2-40B4-BE49-F238E27FC236}">
              <a16:creationId xmlns:a16="http://schemas.microsoft.com/office/drawing/2014/main" id="{F272F6EF-7E78-47F8-AD40-9774C701570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83" name="Text Box 64">
          <a:extLst>
            <a:ext uri="{FF2B5EF4-FFF2-40B4-BE49-F238E27FC236}">
              <a16:creationId xmlns:a16="http://schemas.microsoft.com/office/drawing/2014/main" id="{940C140B-C2B4-40BE-80B7-E063D260309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84" name="Text Box 65">
          <a:extLst>
            <a:ext uri="{FF2B5EF4-FFF2-40B4-BE49-F238E27FC236}">
              <a16:creationId xmlns:a16="http://schemas.microsoft.com/office/drawing/2014/main" id="{92A7E559-1ABE-42D2-AEC3-DDDF0CD9A4E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85" name="Text Box 66">
          <a:extLst>
            <a:ext uri="{FF2B5EF4-FFF2-40B4-BE49-F238E27FC236}">
              <a16:creationId xmlns:a16="http://schemas.microsoft.com/office/drawing/2014/main" id="{DDF4EEAC-9BAC-4EF4-98EA-EB8943874EF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86" name="Text Box 67">
          <a:extLst>
            <a:ext uri="{FF2B5EF4-FFF2-40B4-BE49-F238E27FC236}">
              <a16:creationId xmlns:a16="http://schemas.microsoft.com/office/drawing/2014/main" id="{DBC1E752-499F-4B62-9127-ADD47997252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87" name="Text Box 68">
          <a:extLst>
            <a:ext uri="{FF2B5EF4-FFF2-40B4-BE49-F238E27FC236}">
              <a16:creationId xmlns:a16="http://schemas.microsoft.com/office/drawing/2014/main" id="{9E3B9CA4-1355-427F-8E2F-45F08088E3B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88" name="Text Box 69">
          <a:extLst>
            <a:ext uri="{FF2B5EF4-FFF2-40B4-BE49-F238E27FC236}">
              <a16:creationId xmlns:a16="http://schemas.microsoft.com/office/drawing/2014/main" id="{DFBFC9D2-86AE-425D-905B-E7E8EDDB584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89" name="Text Box 70">
          <a:extLst>
            <a:ext uri="{FF2B5EF4-FFF2-40B4-BE49-F238E27FC236}">
              <a16:creationId xmlns:a16="http://schemas.microsoft.com/office/drawing/2014/main" id="{5438BC63-C27A-49FF-9664-617D8C3F8AC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90" name="Text Box 71">
          <a:extLst>
            <a:ext uri="{FF2B5EF4-FFF2-40B4-BE49-F238E27FC236}">
              <a16:creationId xmlns:a16="http://schemas.microsoft.com/office/drawing/2014/main" id="{1DF75E89-2FEF-4AAD-9FED-7455749F431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91" name="Text Box 72">
          <a:extLst>
            <a:ext uri="{FF2B5EF4-FFF2-40B4-BE49-F238E27FC236}">
              <a16:creationId xmlns:a16="http://schemas.microsoft.com/office/drawing/2014/main" id="{D5DFCDF2-B468-4AB5-B407-BBBA4BB6BF5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92" name="Text Box 73">
          <a:extLst>
            <a:ext uri="{FF2B5EF4-FFF2-40B4-BE49-F238E27FC236}">
              <a16:creationId xmlns:a16="http://schemas.microsoft.com/office/drawing/2014/main" id="{69D6CA63-83DB-4D69-B400-2D52B54CB41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93" name="Text Box 89">
          <a:extLst>
            <a:ext uri="{FF2B5EF4-FFF2-40B4-BE49-F238E27FC236}">
              <a16:creationId xmlns:a16="http://schemas.microsoft.com/office/drawing/2014/main" id="{A09AE785-B661-4ADC-B246-AE8F4AC9331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94" name="Text Box 90">
          <a:extLst>
            <a:ext uri="{FF2B5EF4-FFF2-40B4-BE49-F238E27FC236}">
              <a16:creationId xmlns:a16="http://schemas.microsoft.com/office/drawing/2014/main" id="{FFFFE648-F05F-438A-BB9A-0DC6484A150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95" name="Text Box 91">
          <a:extLst>
            <a:ext uri="{FF2B5EF4-FFF2-40B4-BE49-F238E27FC236}">
              <a16:creationId xmlns:a16="http://schemas.microsoft.com/office/drawing/2014/main" id="{122B5497-F920-493E-9122-E66AF0DA3BB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96" name="Text Box 92">
          <a:extLst>
            <a:ext uri="{FF2B5EF4-FFF2-40B4-BE49-F238E27FC236}">
              <a16:creationId xmlns:a16="http://schemas.microsoft.com/office/drawing/2014/main" id="{73ED8CE6-9AF8-49C6-92D0-3C99C1606DD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97" name="Text Box 93">
          <a:extLst>
            <a:ext uri="{FF2B5EF4-FFF2-40B4-BE49-F238E27FC236}">
              <a16:creationId xmlns:a16="http://schemas.microsoft.com/office/drawing/2014/main" id="{637D0F5B-BCD9-4A58-8133-FB7A5A513BC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98" name="Text Box 94">
          <a:extLst>
            <a:ext uri="{FF2B5EF4-FFF2-40B4-BE49-F238E27FC236}">
              <a16:creationId xmlns:a16="http://schemas.microsoft.com/office/drawing/2014/main" id="{4C59F91F-99C1-4CBE-A3F1-4C561D7BDD4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599" name="Text Box 95">
          <a:extLst>
            <a:ext uri="{FF2B5EF4-FFF2-40B4-BE49-F238E27FC236}">
              <a16:creationId xmlns:a16="http://schemas.microsoft.com/office/drawing/2014/main" id="{F8CA8B29-E524-47DB-B572-08B75AE59A2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00" name="Text Box 96">
          <a:extLst>
            <a:ext uri="{FF2B5EF4-FFF2-40B4-BE49-F238E27FC236}">
              <a16:creationId xmlns:a16="http://schemas.microsoft.com/office/drawing/2014/main" id="{FEA9D5F4-94E5-4B9F-B753-36B49C3225D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01" name="Text Box 97">
          <a:extLst>
            <a:ext uri="{FF2B5EF4-FFF2-40B4-BE49-F238E27FC236}">
              <a16:creationId xmlns:a16="http://schemas.microsoft.com/office/drawing/2014/main" id="{150498A9-8357-40B0-9E2F-2C1E9752F01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02" name="Text Box 98">
          <a:extLst>
            <a:ext uri="{FF2B5EF4-FFF2-40B4-BE49-F238E27FC236}">
              <a16:creationId xmlns:a16="http://schemas.microsoft.com/office/drawing/2014/main" id="{01EBCF30-D5BF-4A8E-89D2-068F8EFD1A7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03" name="Text Box 99">
          <a:extLst>
            <a:ext uri="{FF2B5EF4-FFF2-40B4-BE49-F238E27FC236}">
              <a16:creationId xmlns:a16="http://schemas.microsoft.com/office/drawing/2014/main" id="{033EE13C-6E1A-42F2-9F07-EAE73BB80DC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04" name="Text Box 100">
          <a:extLst>
            <a:ext uri="{FF2B5EF4-FFF2-40B4-BE49-F238E27FC236}">
              <a16:creationId xmlns:a16="http://schemas.microsoft.com/office/drawing/2014/main" id="{8AEB70CD-12D5-44CB-921B-3CAE8540632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05" name="Text Box 101">
          <a:extLst>
            <a:ext uri="{FF2B5EF4-FFF2-40B4-BE49-F238E27FC236}">
              <a16:creationId xmlns:a16="http://schemas.microsoft.com/office/drawing/2014/main" id="{B88E5F4B-2944-4B2D-BDA3-AF09A2E8EBD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06" name="Text Box 102">
          <a:extLst>
            <a:ext uri="{FF2B5EF4-FFF2-40B4-BE49-F238E27FC236}">
              <a16:creationId xmlns:a16="http://schemas.microsoft.com/office/drawing/2014/main" id="{C59A30C9-6ED3-4E90-A068-F233967E33F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07" name="Text Box 103">
          <a:extLst>
            <a:ext uri="{FF2B5EF4-FFF2-40B4-BE49-F238E27FC236}">
              <a16:creationId xmlns:a16="http://schemas.microsoft.com/office/drawing/2014/main" id="{169F4701-D16F-4168-BE6A-74986771ABB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08" name="Text Box 104">
          <a:extLst>
            <a:ext uri="{FF2B5EF4-FFF2-40B4-BE49-F238E27FC236}">
              <a16:creationId xmlns:a16="http://schemas.microsoft.com/office/drawing/2014/main" id="{4244A4A2-8760-4C72-A0C0-F78A9D5EB02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09" name="Text Box 105">
          <a:extLst>
            <a:ext uri="{FF2B5EF4-FFF2-40B4-BE49-F238E27FC236}">
              <a16:creationId xmlns:a16="http://schemas.microsoft.com/office/drawing/2014/main" id="{7763205F-D8C6-4696-9DD8-7D35463C372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10" name="Text Box 106">
          <a:extLst>
            <a:ext uri="{FF2B5EF4-FFF2-40B4-BE49-F238E27FC236}">
              <a16:creationId xmlns:a16="http://schemas.microsoft.com/office/drawing/2014/main" id="{C84B0758-9E18-4628-AD78-A88D01ED1D0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11" name="Text Box 107">
          <a:extLst>
            <a:ext uri="{FF2B5EF4-FFF2-40B4-BE49-F238E27FC236}">
              <a16:creationId xmlns:a16="http://schemas.microsoft.com/office/drawing/2014/main" id="{3BB5E813-366E-4958-A872-89A68379B2C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12" name="Text Box 108">
          <a:extLst>
            <a:ext uri="{FF2B5EF4-FFF2-40B4-BE49-F238E27FC236}">
              <a16:creationId xmlns:a16="http://schemas.microsoft.com/office/drawing/2014/main" id="{CC8E6A04-F879-42F4-B055-48BC2DCE529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13" name="Text Box 109">
          <a:extLst>
            <a:ext uri="{FF2B5EF4-FFF2-40B4-BE49-F238E27FC236}">
              <a16:creationId xmlns:a16="http://schemas.microsoft.com/office/drawing/2014/main" id="{BC0ABBBE-AE38-459D-8A9B-C68056F6ACA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14" name="Text Box 110">
          <a:extLst>
            <a:ext uri="{FF2B5EF4-FFF2-40B4-BE49-F238E27FC236}">
              <a16:creationId xmlns:a16="http://schemas.microsoft.com/office/drawing/2014/main" id="{7877C011-1426-4ADC-AF24-DF2D13DEA3A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15" name="Text Box 111">
          <a:extLst>
            <a:ext uri="{FF2B5EF4-FFF2-40B4-BE49-F238E27FC236}">
              <a16:creationId xmlns:a16="http://schemas.microsoft.com/office/drawing/2014/main" id="{D3EFECEB-8246-43D8-9F96-C51BF82F494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16" name="Text Box 112">
          <a:extLst>
            <a:ext uri="{FF2B5EF4-FFF2-40B4-BE49-F238E27FC236}">
              <a16:creationId xmlns:a16="http://schemas.microsoft.com/office/drawing/2014/main" id="{D38BDAFD-9752-4CDA-8A81-264628C963A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17" name="Text Box 113">
          <a:extLst>
            <a:ext uri="{FF2B5EF4-FFF2-40B4-BE49-F238E27FC236}">
              <a16:creationId xmlns:a16="http://schemas.microsoft.com/office/drawing/2014/main" id="{B897DBD0-D6F9-48BB-AE2E-B92AA68E0BC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18" name="Text Box 114">
          <a:extLst>
            <a:ext uri="{FF2B5EF4-FFF2-40B4-BE49-F238E27FC236}">
              <a16:creationId xmlns:a16="http://schemas.microsoft.com/office/drawing/2014/main" id="{9EE2629D-7135-42C3-84A0-99F6BB33958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19" name="Text Box 115">
          <a:extLst>
            <a:ext uri="{FF2B5EF4-FFF2-40B4-BE49-F238E27FC236}">
              <a16:creationId xmlns:a16="http://schemas.microsoft.com/office/drawing/2014/main" id="{9ECA900E-A374-4E33-BB0E-45D40285847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20" name="Text Box 116">
          <a:extLst>
            <a:ext uri="{FF2B5EF4-FFF2-40B4-BE49-F238E27FC236}">
              <a16:creationId xmlns:a16="http://schemas.microsoft.com/office/drawing/2014/main" id="{ABC2AE82-6CF7-49D2-B2E5-0901A1FE44A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21" name="Text Box 117">
          <a:extLst>
            <a:ext uri="{FF2B5EF4-FFF2-40B4-BE49-F238E27FC236}">
              <a16:creationId xmlns:a16="http://schemas.microsoft.com/office/drawing/2014/main" id="{E6BDC778-6610-4B49-A5CF-203835FFBAA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22" name="Text Box 118">
          <a:extLst>
            <a:ext uri="{FF2B5EF4-FFF2-40B4-BE49-F238E27FC236}">
              <a16:creationId xmlns:a16="http://schemas.microsoft.com/office/drawing/2014/main" id="{B4AACAFE-81A5-4F36-B582-343BBA41700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23" name="Text Box 119">
          <a:extLst>
            <a:ext uri="{FF2B5EF4-FFF2-40B4-BE49-F238E27FC236}">
              <a16:creationId xmlns:a16="http://schemas.microsoft.com/office/drawing/2014/main" id="{36670791-B4FC-4402-B327-84A57F46A64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24" name="Text Box 120">
          <a:extLst>
            <a:ext uri="{FF2B5EF4-FFF2-40B4-BE49-F238E27FC236}">
              <a16:creationId xmlns:a16="http://schemas.microsoft.com/office/drawing/2014/main" id="{409696C6-0021-4D72-8EAD-5E97E3A7811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25" name="Text Box 121">
          <a:extLst>
            <a:ext uri="{FF2B5EF4-FFF2-40B4-BE49-F238E27FC236}">
              <a16:creationId xmlns:a16="http://schemas.microsoft.com/office/drawing/2014/main" id="{DA7561D1-36F4-4F0E-9CDE-AD268CEEFCA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26" name="Text Box 122">
          <a:extLst>
            <a:ext uri="{FF2B5EF4-FFF2-40B4-BE49-F238E27FC236}">
              <a16:creationId xmlns:a16="http://schemas.microsoft.com/office/drawing/2014/main" id="{6B79F7BE-C0C8-498E-93EA-83D69645A4B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27" name="Text Box 123">
          <a:extLst>
            <a:ext uri="{FF2B5EF4-FFF2-40B4-BE49-F238E27FC236}">
              <a16:creationId xmlns:a16="http://schemas.microsoft.com/office/drawing/2014/main" id="{D1EC7AC0-1677-4679-82DA-D3F1123A2C7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28" name="Text Box 124">
          <a:extLst>
            <a:ext uri="{FF2B5EF4-FFF2-40B4-BE49-F238E27FC236}">
              <a16:creationId xmlns:a16="http://schemas.microsoft.com/office/drawing/2014/main" id="{3FD460E6-B9FC-406F-A3B5-0B669C68FA0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29" name="Text Box 125">
          <a:extLst>
            <a:ext uri="{FF2B5EF4-FFF2-40B4-BE49-F238E27FC236}">
              <a16:creationId xmlns:a16="http://schemas.microsoft.com/office/drawing/2014/main" id="{064151CD-F533-40A0-842E-BEC1C944CAF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30" name="Text Box 126">
          <a:extLst>
            <a:ext uri="{FF2B5EF4-FFF2-40B4-BE49-F238E27FC236}">
              <a16:creationId xmlns:a16="http://schemas.microsoft.com/office/drawing/2014/main" id="{172359B3-2621-405B-A12D-B713F6C71F0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31" name="Text Box 127">
          <a:extLst>
            <a:ext uri="{FF2B5EF4-FFF2-40B4-BE49-F238E27FC236}">
              <a16:creationId xmlns:a16="http://schemas.microsoft.com/office/drawing/2014/main" id="{83EC8B4C-04C0-4A4E-ADC5-682CE2C12B7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32" name="Text Box 128">
          <a:extLst>
            <a:ext uri="{FF2B5EF4-FFF2-40B4-BE49-F238E27FC236}">
              <a16:creationId xmlns:a16="http://schemas.microsoft.com/office/drawing/2014/main" id="{506FC313-2151-4F06-AA80-5B5B25AB839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33" name="Text Box 129">
          <a:extLst>
            <a:ext uri="{FF2B5EF4-FFF2-40B4-BE49-F238E27FC236}">
              <a16:creationId xmlns:a16="http://schemas.microsoft.com/office/drawing/2014/main" id="{48FA4ABC-AB9D-4D65-AEBF-B3F7CC28B63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34" name="Text Box 130">
          <a:extLst>
            <a:ext uri="{FF2B5EF4-FFF2-40B4-BE49-F238E27FC236}">
              <a16:creationId xmlns:a16="http://schemas.microsoft.com/office/drawing/2014/main" id="{D39516E3-AAE4-498F-86D2-A32A4855A32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35" name="Text Box 131">
          <a:extLst>
            <a:ext uri="{FF2B5EF4-FFF2-40B4-BE49-F238E27FC236}">
              <a16:creationId xmlns:a16="http://schemas.microsoft.com/office/drawing/2014/main" id="{5E48F8D3-9886-454B-B96E-00D4BCDD3B6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36" name="Text Box 132">
          <a:extLst>
            <a:ext uri="{FF2B5EF4-FFF2-40B4-BE49-F238E27FC236}">
              <a16:creationId xmlns:a16="http://schemas.microsoft.com/office/drawing/2014/main" id="{5A8975D1-191C-466A-967D-D0B6F215EB5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37" name="Text Box 133">
          <a:extLst>
            <a:ext uri="{FF2B5EF4-FFF2-40B4-BE49-F238E27FC236}">
              <a16:creationId xmlns:a16="http://schemas.microsoft.com/office/drawing/2014/main" id="{E2857D9D-5D76-4F85-B8B6-000ADB83FFC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38" name="Text Box 134">
          <a:extLst>
            <a:ext uri="{FF2B5EF4-FFF2-40B4-BE49-F238E27FC236}">
              <a16:creationId xmlns:a16="http://schemas.microsoft.com/office/drawing/2014/main" id="{6F8B5ECF-606B-4FCC-8E33-A4190F01A3D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39" name="Text Box 135">
          <a:extLst>
            <a:ext uri="{FF2B5EF4-FFF2-40B4-BE49-F238E27FC236}">
              <a16:creationId xmlns:a16="http://schemas.microsoft.com/office/drawing/2014/main" id="{48AEA556-0631-4234-9B47-882F36036EA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40" name="Text Box 136">
          <a:extLst>
            <a:ext uri="{FF2B5EF4-FFF2-40B4-BE49-F238E27FC236}">
              <a16:creationId xmlns:a16="http://schemas.microsoft.com/office/drawing/2014/main" id="{2AD8DEAF-6EAB-4C83-A025-7CED5983943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41" name="Text Box 137">
          <a:extLst>
            <a:ext uri="{FF2B5EF4-FFF2-40B4-BE49-F238E27FC236}">
              <a16:creationId xmlns:a16="http://schemas.microsoft.com/office/drawing/2014/main" id="{630614C7-211E-4300-B289-5DD99385234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42" name="Text Box 138">
          <a:extLst>
            <a:ext uri="{FF2B5EF4-FFF2-40B4-BE49-F238E27FC236}">
              <a16:creationId xmlns:a16="http://schemas.microsoft.com/office/drawing/2014/main" id="{E36F1DA4-4FD2-4536-84F8-F5C5D6146C3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43" name="Text Box 139">
          <a:extLst>
            <a:ext uri="{FF2B5EF4-FFF2-40B4-BE49-F238E27FC236}">
              <a16:creationId xmlns:a16="http://schemas.microsoft.com/office/drawing/2014/main" id="{E86072C5-3350-4864-850A-F5DA90A15D2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44" name="Text Box 140">
          <a:extLst>
            <a:ext uri="{FF2B5EF4-FFF2-40B4-BE49-F238E27FC236}">
              <a16:creationId xmlns:a16="http://schemas.microsoft.com/office/drawing/2014/main" id="{2EB2ABDC-1AC3-40DB-AF3F-3DEB5B16F67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45" name="Text Box 141">
          <a:extLst>
            <a:ext uri="{FF2B5EF4-FFF2-40B4-BE49-F238E27FC236}">
              <a16:creationId xmlns:a16="http://schemas.microsoft.com/office/drawing/2014/main" id="{C2C1D1E7-1B60-4BDC-93E9-D6F8C8599F7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46" name="Texto 17">
          <a:extLst>
            <a:ext uri="{FF2B5EF4-FFF2-40B4-BE49-F238E27FC236}">
              <a16:creationId xmlns:a16="http://schemas.microsoft.com/office/drawing/2014/main" id="{5F3D8C6B-B8CF-49E0-8D28-09E09F5D879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47" name="Text Box 143">
          <a:extLst>
            <a:ext uri="{FF2B5EF4-FFF2-40B4-BE49-F238E27FC236}">
              <a16:creationId xmlns:a16="http://schemas.microsoft.com/office/drawing/2014/main" id="{1E24518B-533B-4436-8532-8AF27BAB180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48" name="Text Box 144">
          <a:extLst>
            <a:ext uri="{FF2B5EF4-FFF2-40B4-BE49-F238E27FC236}">
              <a16:creationId xmlns:a16="http://schemas.microsoft.com/office/drawing/2014/main" id="{4FD71E9E-C06A-4BC6-93D8-37F92EA4708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49" name="Text Box 145">
          <a:extLst>
            <a:ext uri="{FF2B5EF4-FFF2-40B4-BE49-F238E27FC236}">
              <a16:creationId xmlns:a16="http://schemas.microsoft.com/office/drawing/2014/main" id="{05119E40-C3C8-4FB7-9355-3CA3056F181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50" name="Text Box 146">
          <a:extLst>
            <a:ext uri="{FF2B5EF4-FFF2-40B4-BE49-F238E27FC236}">
              <a16:creationId xmlns:a16="http://schemas.microsoft.com/office/drawing/2014/main" id="{07DE6C89-E7A0-407F-A58C-D59DA965F77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51" name="Text Box 147">
          <a:extLst>
            <a:ext uri="{FF2B5EF4-FFF2-40B4-BE49-F238E27FC236}">
              <a16:creationId xmlns:a16="http://schemas.microsoft.com/office/drawing/2014/main" id="{E3E58C5E-F98D-47EA-AE98-FAF10C103A4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52" name="Text Box 148">
          <a:extLst>
            <a:ext uri="{FF2B5EF4-FFF2-40B4-BE49-F238E27FC236}">
              <a16:creationId xmlns:a16="http://schemas.microsoft.com/office/drawing/2014/main" id="{2B9DA346-9E33-4A68-B9B5-5C1F02ED416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53" name="Text Box 149">
          <a:extLst>
            <a:ext uri="{FF2B5EF4-FFF2-40B4-BE49-F238E27FC236}">
              <a16:creationId xmlns:a16="http://schemas.microsoft.com/office/drawing/2014/main" id="{040F6390-0C46-4B6B-ACE9-CFA08C6A09D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54" name="Text Box 150">
          <a:extLst>
            <a:ext uri="{FF2B5EF4-FFF2-40B4-BE49-F238E27FC236}">
              <a16:creationId xmlns:a16="http://schemas.microsoft.com/office/drawing/2014/main" id="{72EFA1D7-3A5F-4D14-9B5A-D080274C3D1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55" name="Text Box 151">
          <a:extLst>
            <a:ext uri="{FF2B5EF4-FFF2-40B4-BE49-F238E27FC236}">
              <a16:creationId xmlns:a16="http://schemas.microsoft.com/office/drawing/2014/main" id="{19F0BDC4-FDD0-4D6B-BB7C-183FD2766F0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56" name="Text Box 152">
          <a:extLst>
            <a:ext uri="{FF2B5EF4-FFF2-40B4-BE49-F238E27FC236}">
              <a16:creationId xmlns:a16="http://schemas.microsoft.com/office/drawing/2014/main" id="{F659CD88-3912-4CB3-9CE1-972507DA65C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57" name="Text Box 153">
          <a:extLst>
            <a:ext uri="{FF2B5EF4-FFF2-40B4-BE49-F238E27FC236}">
              <a16:creationId xmlns:a16="http://schemas.microsoft.com/office/drawing/2014/main" id="{7526EA56-BA8B-4880-A67C-8731C8F638B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58" name="Text Box 154">
          <a:extLst>
            <a:ext uri="{FF2B5EF4-FFF2-40B4-BE49-F238E27FC236}">
              <a16:creationId xmlns:a16="http://schemas.microsoft.com/office/drawing/2014/main" id="{1AEF9BAF-6C7E-4C02-B082-DF7EFC966CD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59" name="Text Box 155">
          <a:extLst>
            <a:ext uri="{FF2B5EF4-FFF2-40B4-BE49-F238E27FC236}">
              <a16:creationId xmlns:a16="http://schemas.microsoft.com/office/drawing/2014/main" id="{FAA718B0-2320-4262-A93C-C72146A6E8E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60" name="Text Box 156">
          <a:extLst>
            <a:ext uri="{FF2B5EF4-FFF2-40B4-BE49-F238E27FC236}">
              <a16:creationId xmlns:a16="http://schemas.microsoft.com/office/drawing/2014/main" id="{6A78A3E3-2681-4DEC-844D-C72B6DAEE4B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61" name="Texto 17">
          <a:extLst>
            <a:ext uri="{FF2B5EF4-FFF2-40B4-BE49-F238E27FC236}">
              <a16:creationId xmlns:a16="http://schemas.microsoft.com/office/drawing/2014/main" id="{AF2BED2C-2880-4B15-955C-948C14B40E3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62" name="Text Box 158">
          <a:extLst>
            <a:ext uri="{FF2B5EF4-FFF2-40B4-BE49-F238E27FC236}">
              <a16:creationId xmlns:a16="http://schemas.microsoft.com/office/drawing/2014/main" id="{C010E351-6EAE-4D42-9111-45CFBEA671E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63" name="Text Box 46">
          <a:extLst>
            <a:ext uri="{FF2B5EF4-FFF2-40B4-BE49-F238E27FC236}">
              <a16:creationId xmlns:a16="http://schemas.microsoft.com/office/drawing/2014/main" id="{2C23FD5E-8246-4C84-B2A0-AC3EB164E6A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64" name="Text Box 47">
          <a:extLst>
            <a:ext uri="{FF2B5EF4-FFF2-40B4-BE49-F238E27FC236}">
              <a16:creationId xmlns:a16="http://schemas.microsoft.com/office/drawing/2014/main" id="{40BB417E-6B29-495E-914B-FF81AE0C611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65" name="Text Box 48">
          <a:extLst>
            <a:ext uri="{FF2B5EF4-FFF2-40B4-BE49-F238E27FC236}">
              <a16:creationId xmlns:a16="http://schemas.microsoft.com/office/drawing/2014/main" id="{FEB87BBB-E2B1-4CA5-8DA0-0A0F8E3496D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66" name="Text Box 49">
          <a:extLst>
            <a:ext uri="{FF2B5EF4-FFF2-40B4-BE49-F238E27FC236}">
              <a16:creationId xmlns:a16="http://schemas.microsoft.com/office/drawing/2014/main" id="{54DAC48A-84BB-4B02-A127-C81C794B528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67" name="Text Box 50">
          <a:extLst>
            <a:ext uri="{FF2B5EF4-FFF2-40B4-BE49-F238E27FC236}">
              <a16:creationId xmlns:a16="http://schemas.microsoft.com/office/drawing/2014/main" id="{4C60971C-6D87-4776-87D9-797E1E78C7A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68" name="Text Box 51">
          <a:extLst>
            <a:ext uri="{FF2B5EF4-FFF2-40B4-BE49-F238E27FC236}">
              <a16:creationId xmlns:a16="http://schemas.microsoft.com/office/drawing/2014/main" id="{B06B2956-9110-4635-85A6-604AA6C46F8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69" name="Text Box 52">
          <a:extLst>
            <a:ext uri="{FF2B5EF4-FFF2-40B4-BE49-F238E27FC236}">
              <a16:creationId xmlns:a16="http://schemas.microsoft.com/office/drawing/2014/main" id="{9B71163B-92E0-415C-8DAE-E07A091CBFA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70" name="Text Box 53">
          <a:extLst>
            <a:ext uri="{FF2B5EF4-FFF2-40B4-BE49-F238E27FC236}">
              <a16:creationId xmlns:a16="http://schemas.microsoft.com/office/drawing/2014/main" id="{FF9467F1-3A86-41BD-A3F9-C937C1C3B52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71" name="Text Box 54">
          <a:extLst>
            <a:ext uri="{FF2B5EF4-FFF2-40B4-BE49-F238E27FC236}">
              <a16:creationId xmlns:a16="http://schemas.microsoft.com/office/drawing/2014/main" id="{8A5FD72E-BF95-4DD1-96F0-88D33763B98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72" name="Text Box 55">
          <a:extLst>
            <a:ext uri="{FF2B5EF4-FFF2-40B4-BE49-F238E27FC236}">
              <a16:creationId xmlns:a16="http://schemas.microsoft.com/office/drawing/2014/main" id="{FD8F791A-DD38-4541-B41A-F4B517EC9D5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73" name="Text Box 56">
          <a:extLst>
            <a:ext uri="{FF2B5EF4-FFF2-40B4-BE49-F238E27FC236}">
              <a16:creationId xmlns:a16="http://schemas.microsoft.com/office/drawing/2014/main" id="{9B047B9D-1708-4498-9660-1604273EBA7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74" name="Text Box 57">
          <a:extLst>
            <a:ext uri="{FF2B5EF4-FFF2-40B4-BE49-F238E27FC236}">
              <a16:creationId xmlns:a16="http://schemas.microsoft.com/office/drawing/2014/main" id="{4BE1F630-AE6A-40E7-BBBE-FC2EFD1C42A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75" name="Text Box 58">
          <a:extLst>
            <a:ext uri="{FF2B5EF4-FFF2-40B4-BE49-F238E27FC236}">
              <a16:creationId xmlns:a16="http://schemas.microsoft.com/office/drawing/2014/main" id="{65B7BE2E-60EB-447E-9BFD-AC67712868C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76" name="Text Box 59">
          <a:extLst>
            <a:ext uri="{FF2B5EF4-FFF2-40B4-BE49-F238E27FC236}">
              <a16:creationId xmlns:a16="http://schemas.microsoft.com/office/drawing/2014/main" id="{393BA396-72BE-4BEA-A9AD-7F32EAEC011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77" name="Text Box 60">
          <a:extLst>
            <a:ext uri="{FF2B5EF4-FFF2-40B4-BE49-F238E27FC236}">
              <a16:creationId xmlns:a16="http://schemas.microsoft.com/office/drawing/2014/main" id="{9943EB32-1CCC-4A76-AD14-8AA87866610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78" name="Text Box 61">
          <a:extLst>
            <a:ext uri="{FF2B5EF4-FFF2-40B4-BE49-F238E27FC236}">
              <a16:creationId xmlns:a16="http://schemas.microsoft.com/office/drawing/2014/main" id="{4F51590B-7EB3-4DDB-90CE-A437533CD60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79" name="Text Box 62">
          <a:extLst>
            <a:ext uri="{FF2B5EF4-FFF2-40B4-BE49-F238E27FC236}">
              <a16:creationId xmlns:a16="http://schemas.microsoft.com/office/drawing/2014/main" id="{40D3FA39-22C7-4EBE-8830-036277F37FC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80" name="Text Box 63">
          <a:extLst>
            <a:ext uri="{FF2B5EF4-FFF2-40B4-BE49-F238E27FC236}">
              <a16:creationId xmlns:a16="http://schemas.microsoft.com/office/drawing/2014/main" id="{092212EB-1374-426E-BDAD-87F3AD3A834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81" name="Text Box 64">
          <a:extLst>
            <a:ext uri="{FF2B5EF4-FFF2-40B4-BE49-F238E27FC236}">
              <a16:creationId xmlns:a16="http://schemas.microsoft.com/office/drawing/2014/main" id="{A5AC3082-ACDC-4593-A875-9DA3E524E0A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82" name="Text Box 65">
          <a:extLst>
            <a:ext uri="{FF2B5EF4-FFF2-40B4-BE49-F238E27FC236}">
              <a16:creationId xmlns:a16="http://schemas.microsoft.com/office/drawing/2014/main" id="{188330D2-FEE5-4891-A9E6-933BDBFA79A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83" name="Text Box 66">
          <a:extLst>
            <a:ext uri="{FF2B5EF4-FFF2-40B4-BE49-F238E27FC236}">
              <a16:creationId xmlns:a16="http://schemas.microsoft.com/office/drawing/2014/main" id="{83710B3D-42D9-47BF-846F-3A9B56E9E3E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84" name="Text Box 67">
          <a:extLst>
            <a:ext uri="{FF2B5EF4-FFF2-40B4-BE49-F238E27FC236}">
              <a16:creationId xmlns:a16="http://schemas.microsoft.com/office/drawing/2014/main" id="{49068F61-11C9-4E3B-A799-7D34A61FE41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85" name="Text Box 68">
          <a:extLst>
            <a:ext uri="{FF2B5EF4-FFF2-40B4-BE49-F238E27FC236}">
              <a16:creationId xmlns:a16="http://schemas.microsoft.com/office/drawing/2014/main" id="{693EF983-F59A-484F-A5BA-605BC85B44C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86" name="Text Box 69">
          <a:extLst>
            <a:ext uri="{FF2B5EF4-FFF2-40B4-BE49-F238E27FC236}">
              <a16:creationId xmlns:a16="http://schemas.microsoft.com/office/drawing/2014/main" id="{EFCC4289-1A65-448D-8DEF-61A89B245FF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87" name="Text Box 70">
          <a:extLst>
            <a:ext uri="{FF2B5EF4-FFF2-40B4-BE49-F238E27FC236}">
              <a16:creationId xmlns:a16="http://schemas.microsoft.com/office/drawing/2014/main" id="{F7DB7795-93D1-4F18-87A7-48ACF5E3035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88" name="Text Box 71">
          <a:extLst>
            <a:ext uri="{FF2B5EF4-FFF2-40B4-BE49-F238E27FC236}">
              <a16:creationId xmlns:a16="http://schemas.microsoft.com/office/drawing/2014/main" id="{08CD3E0D-88C0-4282-B3CF-A520FB1F015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89" name="Text Box 72">
          <a:extLst>
            <a:ext uri="{FF2B5EF4-FFF2-40B4-BE49-F238E27FC236}">
              <a16:creationId xmlns:a16="http://schemas.microsoft.com/office/drawing/2014/main" id="{6D85FF67-4D50-41AF-B681-813B4030886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90" name="Text Box 73">
          <a:extLst>
            <a:ext uri="{FF2B5EF4-FFF2-40B4-BE49-F238E27FC236}">
              <a16:creationId xmlns:a16="http://schemas.microsoft.com/office/drawing/2014/main" id="{2D2188D3-2A75-4EE4-8A33-34FB05D3F0C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91" name="Text Box 89">
          <a:extLst>
            <a:ext uri="{FF2B5EF4-FFF2-40B4-BE49-F238E27FC236}">
              <a16:creationId xmlns:a16="http://schemas.microsoft.com/office/drawing/2014/main" id="{C756732C-FD4F-4A4A-9F57-C04935A879D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92" name="Text Box 90">
          <a:extLst>
            <a:ext uri="{FF2B5EF4-FFF2-40B4-BE49-F238E27FC236}">
              <a16:creationId xmlns:a16="http://schemas.microsoft.com/office/drawing/2014/main" id="{8F951E4A-D33F-4D1B-BF13-D8E101EDF2B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93" name="Text Box 91">
          <a:extLst>
            <a:ext uri="{FF2B5EF4-FFF2-40B4-BE49-F238E27FC236}">
              <a16:creationId xmlns:a16="http://schemas.microsoft.com/office/drawing/2014/main" id="{0236BBD2-1B71-4D8A-BC00-10106847AD3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94" name="Text Box 92">
          <a:extLst>
            <a:ext uri="{FF2B5EF4-FFF2-40B4-BE49-F238E27FC236}">
              <a16:creationId xmlns:a16="http://schemas.microsoft.com/office/drawing/2014/main" id="{9D4AA2D6-A887-4A2C-A3A6-E4691DBFBBB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95" name="Text Box 93">
          <a:extLst>
            <a:ext uri="{FF2B5EF4-FFF2-40B4-BE49-F238E27FC236}">
              <a16:creationId xmlns:a16="http://schemas.microsoft.com/office/drawing/2014/main" id="{2B247314-D2C4-4A72-B47C-C8CDC04DF0E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96" name="Text Box 94">
          <a:extLst>
            <a:ext uri="{FF2B5EF4-FFF2-40B4-BE49-F238E27FC236}">
              <a16:creationId xmlns:a16="http://schemas.microsoft.com/office/drawing/2014/main" id="{C5810A7B-88F3-4F5D-B317-C038BDD3572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97" name="Text Box 95">
          <a:extLst>
            <a:ext uri="{FF2B5EF4-FFF2-40B4-BE49-F238E27FC236}">
              <a16:creationId xmlns:a16="http://schemas.microsoft.com/office/drawing/2014/main" id="{ABCCCF89-6AF0-49D6-A786-BF4EBA55D9B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98" name="Text Box 96">
          <a:extLst>
            <a:ext uri="{FF2B5EF4-FFF2-40B4-BE49-F238E27FC236}">
              <a16:creationId xmlns:a16="http://schemas.microsoft.com/office/drawing/2014/main" id="{A7E9ACC9-ACB7-4DB7-BA44-53AA2A00A71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699" name="Text Box 97">
          <a:extLst>
            <a:ext uri="{FF2B5EF4-FFF2-40B4-BE49-F238E27FC236}">
              <a16:creationId xmlns:a16="http://schemas.microsoft.com/office/drawing/2014/main" id="{EDAC4280-2D99-41F1-8010-48593A163CD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00" name="Text Box 98">
          <a:extLst>
            <a:ext uri="{FF2B5EF4-FFF2-40B4-BE49-F238E27FC236}">
              <a16:creationId xmlns:a16="http://schemas.microsoft.com/office/drawing/2014/main" id="{0CC7BD74-2298-4213-9264-C73778FCA1B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01" name="Text Box 99">
          <a:extLst>
            <a:ext uri="{FF2B5EF4-FFF2-40B4-BE49-F238E27FC236}">
              <a16:creationId xmlns:a16="http://schemas.microsoft.com/office/drawing/2014/main" id="{6F08D9E3-5D46-44AE-87D0-861A74F071E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02" name="Text Box 100">
          <a:extLst>
            <a:ext uri="{FF2B5EF4-FFF2-40B4-BE49-F238E27FC236}">
              <a16:creationId xmlns:a16="http://schemas.microsoft.com/office/drawing/2014/main" id="{F503F097-9768-4071-AA29-1B4274068EE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03" name="Text Box 101">
          <a:extLst>
            <a:ext uri="{FF2B5EF4-FFF2-40B4-BE49-F238E27FC236}">
              <a16:creationId xmlns:a16="http://schemas.microsoft.com/office/drawing/2014/main" id="{B6F2040F-895F-4A86-AF2B-126360BC571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04" name="Text Box 102">
          <a:extLst>
            <a:ext uri="{FF2B5EF4-FFF2-40B4-BE49-F238E27FC236}">
              <a16:creationId xmlns:a16="http://schemas.microsoft.com/office/drawing/2014/main" id="{40D4C19A-3E5B-45C1-966F-785E0A4357C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05" name="Text Box 103">
          <a:extLst>
            <a:ext uri="{FF2B5EF4-FFF2-40B4-BE49-F238E27FC236}">
              <a16:creationId xmlns:a16="http://schemas.microsoft.com/office/drawing/2014/main" id="{7AB1FD43-EB92-44BE-A5D7-FE88E36A8DA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06" name="Text Box 104">
          <a:extLst>
            <a:ext uri="{FF2B5EF4-FFF2-40B4-BE49-F238E27FC236}">
              <a16:creationId xmlns:a16="http://schemas.microsoft.com/office/drawing/2014/main" id="{459D9C63-C9DC-489E-9AD6-F1E697BCF9D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07" name="Text Box 105">
          <a:extLst>
            <a:ext uri="{FF2B5EF4-FFF2-40B4-BE49-F238E27FC236}">
              <a16:creationId xmlns:a16="http://schemas.microsoft.com/office/drawing/2014/main" id="{F9BD2EB4-0A92-4A49-8F08-89B5045C246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08" name="Text Box 106">
          <a:extLst>
            <a:ext uri="{FF2B5EF4-FFF2-40B4-BE49-F238E27FC236}">
              <a16:creationId xmlns:a16="http://schemas.microsoft.com/office/drawing/2014/main" id="{9BC45449-F68F-4C97-9772-21F4D9C932E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09" name="Text Box 107">
          <a:extLst>
            <a:ext uri="{FF2B5EF4-FFF2-40B4-BE49-F238E27FC236}">
              <a16:creationId xmlns:a16="http://schemas.microsoft.com/office/drawing/2014/main" id="{2863D60C-38C6-48A4-9784-2A415CFA909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10" name="Text Box 108">
          <a:extLst>
            <a:ext uri="{FF2B5EF4-FFF2-40B4-BE49-F238E27FC236}">
              <a16:creationId xmlns:a16="http://schemas.microsoft.com/office/drawing/2014/main" id="{BC15937E-84B1-4188-8370-DF6E1E01782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11" name="Text Box 109">
          <a:extLst>
            <a:ext uri="{FF2B5EF4-FFF2-40B4-BE49-F238E27FC236}">
              <a16:creationId xmlns:a16="http://schemas.microsoft.com/office/drawing/2014/main" id="{4DE33E59-08A0-44E8-9B53-CF5AAE49FDE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12" name="Text Box 110">
          <a:extLst>
            <a:ext uri="{FF2B5EF4-FFF2-40B4-BE49-F238E27FC236}">
              <a16:creationId xmlns:a16="http://schemas.microsoft.com/office/drawing/2014/main" id="{EB973727-3785-446E-B6EA-934286493B8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13" name="Text Box 111">
          <a:extLst>
            <a:ext uri="{FF2B5EF4-FFF2-40B4-BE49-F238E27FC236}">
              <a16:creationId xmlns:a16="http://schemas.microsoft.com/office/drawing/2014/main" id="{2B9DD8A0-915A-4B5D-AF57-0769C03DED1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14" name="Text Box 112">
          <a:extLst>
            <a:ext uri="{FF2B5EF4-FFF2-40B4-BE49-F238E27FC236}">
              <a16:creationId xmlns:a16="http://schemas.microsoft.com/office/drawing/2014/main" id="{57D1B64D-B3D1-43D5-97EA-7F33AE7B1E5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15" name="Text Box 113">
          <a:extLst>
            <a:ext uri="{FF2B5EF4-FFF2-40B4-BE49-F238E27FC236}">
              <a16:creationId xmlns:a16="http://schemas.microsoft.com/office/drawing/2014/main" id="{B2439A56-20E4-4FDD-908E-C8286A6BF8A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16" name="Text Box 114">
          <a:extLst>
            <a:ext uri="{FF2B5EF4-FFF2-40B4-BE49-F238E27FC236}">
              <a16:creationId xmlns:a16="http://schemas.microsoft.com/office/drawing/2014/main" id="{254A845B-CD2F-4671-A584-034D15A42B4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17" name="Text Box 115">
          <a:extLst>
            <a:ext uri="{FF2B5EF4-FFF2-40B4-BE49-F238E27FC236}">
              <a16:creationId xmlns:a16="http://schemas.microsoft.com/office/drawing/2014/main" id="{460D7E55-3D3B-44D0-A739-5BBFBE2C917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18" name="Text Box 116">
          <a:extLst>
            <a:ext uri="{FF2B5EF4-FFF2-40B4-BE49-F238E27FC236}">
              <a16:creationId xmlns:a16="http://schemas.microsoft.com/office/drawing/2014/main" id="{4B2C83CA-76B6-4ED5-AD9B-669444B9CB8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19" name="Text Box 117">
          <a:extLst>
            <a:ext uri="{FF2B5EF4-FFF2-40B4-BE49-F238E27FC236}">
              <a16:creationId xmlns:a16="http://schemas.microsoft.com/office/drawing/2014/main" id="{A4F162A2-88D8-4520-86D5-3A1EE42F6C9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20" name="Text Box 118">
          <a:extLst>
            <a:ext uri="{FF2B5EF4-FFF2-40B4-BE49-F238E27FC236}">
              <a16:creationId xmlns:a16="http://schemas.microsoft.com/office/drawing/2014/main" id="{59C2348A-6473-4916-8A79-A82959E12A5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21" name="Text Box 119">
          <a:extLst>
            <a:ext uri="{FF2B5EF4-FFF2-40B4-BE49-F238E27FC236}">
              <a16:creationId xmlns:a16="http://schemas.microsoft.com/office/drawing/2014/main" id="{F8ECC145-FA38-48B7-9C20-A5B206B9839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22" name="Text Box 120">
          <a:extLst>
            <a:ext uri="{FF2B5EF4-FFF2-40B4-BE49-F238E27FC236}">
              <a16:creationId xmlns:a16="http://schemas.microsoft.com/office/drawing/2014/main" id="{6374FA88-4B39-4A63-AA82-9CE4AE63DF7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23" name="Text Box 121">
          <a:extLst>
            <a:ext uri="{FF2B5EF4-FFF2-40B4-BE49-F238E27FC236}">
              <a16:creationId xmlns:a16="http://schemas.microsoft.com/office/drawing/2014/main" id="{89AC37FE-9C68-497F-8956-D903AC719C4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24" name="Text Box 122">
          <a:extLst>
            <a:ext uri="{FF2B5EF4-FFF2-40B4-BE49-F238E27FC236}">
              <a16:creationId xmlns:a16="http://schemas.microsoft.com/office/drawing/2014/main" id="{0C8A9A98-62E0-4EE7-95B6-59DAEFBA111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25" name="Text Box 123">
          <a:extLst>
            <a:ext uri="{FF2B5EF4-FFF2-40B4-BE49-F238E27FC236}">
              <a16:creationId xmlns:a16="http://schemas.microsoft.com/office/drawing/2014/main" id="{A4B1F31A-A5E6-4CAB-BD38-AFE475D439D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26" name="Text Box 124">
          <a:extLst>
            <a:ext uri="{FF2B5EF4-FFF2-40B4-BE49-F238E27FC236}">
              <a16:creationId xmlns:a16="http://schemas.microsoft.com/office/drawing/2014/main" id="{281CC9E5-BFBA-49A0-B203-C9E3CAE1503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27" name="Text Box 125">
          <a:extLst>
            <a:ext uri="{FF2B5EF4-FFF2-40B4-BE49-F238E27FC236}">
              <a16:creationId xmlns:a16="http://schemas.microsoft.com/office/drawing/2014/main" id="{1FABE4AB-0215-4C31-8B7C-B8FF857E23D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28" name="Text Box 126">
          <a:extLst>
            <a:ext uri="{FF2B5EF4-FFF2-40B4-BE49-F238E27FC236}">
              <a16:creationId xmlns:a16="http://schemas.microsoft.com/office/drawing/2014/main" id="{2DAC7907-C236-4CD3-837F-89E24E2742B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29" name="Text Box 127">
          <a:extLst>
            <a:ext uri="{FF2B5EF4-FFF2-40B4-BE49-F238E27FC236}">
              <a16:creationId xmlns:a16="http://schemas.microsoft.com/office/drawing/2014/main" id="{8A000DC9-D661-44FC-B982-E383B1EADF5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30" name="Text Box 128">
          <a:extLst>
            <a:ext uri="{FF2B5EF4-FFF2-40B4-BE49-F238E27FC236}">
              <a16:creationId xmlns:a16="http://schemas.microsoft.com/office/drawing/2014/main" id="{C2E76D66-92B1-4E3D-8AF6-4F2A65D1E17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31" name="Text Box 129">
          <a:extLst>
            <a:ext uri="{FF2B5EF4-FFF2-40B4-BE49-F238E27FC236}">
              <a16:creationId xmlns:a16="http://schemas.microsoft.com/office/drawing/2014/main" id="{E3B6888A-53B5-4321-96DC-96D22C6AE29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32" name="Text Box 130">
          <a:extLst>
            <a:ext uri="{FF2B5EF4-FFF2-40B4-BE49-F238E27FC236}">
              <a16:creationId xmlns:a16="http://schemas.microsoft.com/office/drawing/2014/main" id="{9660F731-5215-4C34-8890-8223EA2F05D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33" name="Text Box 131">
          <a:extLst>
            <a:ext uri="{FF2B5EF4-FFF2-40B4-BE49-F238E27FC236}">
              <a16:creationId xmlns:a16="http://schemas.microsoft.com/office/drawing/2014/main" id="{9EEB16C0-3A94-4F58-8262-D5BCF088572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34" name="Text Box 132">
          <a:extLst>
            <a:ext uri="{FF2B5EF4-FFF2-40B4-BE49-F238E27FC236}">
              <a16:creationId xmlns:a16="http://schemas.microsoft.com/office/drawing/2014/main" id="{513C165E-B839-44FB-BFE4-ED0549D8D72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35" name="Text Box 133">
          <a:extLst>
            <a:ext uri="{FF2B5EF4-FFF2-40B4-BE49-F238E27FC236}">
              <a16:creationId xmlns:a16="http://schemas.microsoft.com/office/drawing/2014/main" id="{4CA83A01-9372-48F5-8E86-CF273F3DDDF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36" name="Text Box 134">
          <a:extLst>
            <a:ext uri="{FF2B5EF4-FFF2-40B4-BE49-F238E27FC236}">
              <a16:creationId xmlns:a16="http://schemas.microsoft.com/office/drawing/2014/main" id="{E6DC71E9-FBE6-448D-B96E-5099A9B5192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37" name="Text Box 135">
          <a:extLst>
            <a:ext uri="{FF2B5EF4-FFF2-40B4-BE49-F238E27FC236}">
              <a16:creationId xmlns:a16="http://schemas.microsoft.com/office/drawing/2014/main" id="{9F3A3D18-1F8C-4BAE-A764-ABBF4CC04E0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38" name="Text Box 136">
          <a:extLst>
            <a:ext uri="{FF2B5EF4-FFF2-40B4-BE49-F238E27FC236}">
              <a16:creationId xmlns:a16="http://schemas.microsoft.com/office/drawing/2014/main" id="{FBB1D63F-EB56-4548-8758-8A3BEC00575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39" name="Text Box 137">
          <a:extLst>
            <a:ext uri="{FF2B5EF4-FFF2-40B4-BE49-F238E27FC236}">
              <a16:creationId xmlns:a16="http://schemas.microsoft.com/office/drawing/2014/main" id="{0AF13043-528B-473E-B1E9-12F66270FD4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40" name="Text Box 138">
          <a:extLst>
            <a:ext uri="{FF2B5EF4-FFF2-40B4-BE49-F238E27FC236}">
              <a16:creationId xmlns:a16="http://schemas.microsoft.com/office/drawing/2014/main" id="{BE1DCAAA-C0C7-49AA-A06F-45710A06FF7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41" name="Text Box 139">
          <a:extLst>
            <a:ext uri="{FF2B5EF4-FFF2-40B4-BE49-F238E27FC236}">
              <a16:creationId xmlns:a16="http://schemas.microsoft.com/office/drawing/2014/main" id="{B3B0D90B-246F-4A82-AA31-E985E15BF64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42" name="Text Box 140">
          <a:extLst>
            <a:ext uri="{FF2B5EF4-FFF2-40B4-BE49-F238E27FC236}">
              <a16:creationId xmlns:a16="http://schemas.microsoft.com/office/drawing/2014/main" id="{2352C0FE-CACF-4FB5-8829-912952546DD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43" name="Text Box 141">
          <a:extLst>
            <a:ext uri="{FF2B5EF4-FFF2-40B4-BE49-F238E27FC236}">
              <a16:creationId xmlns:a16="http://schemas.microsoft.com/office/drawing/2014/main" id="{B3EF9397-AE46-4F5B-A137-1C47A58ACFF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44" name="Texto 17">
          <a:extLst>
            <a:ext uri="{FF2B5EF4-FFF2-40B4-BE49-F238E27FC236}">
              <a16:creationId xmlns:a16="http://schemas.microsoft.com/office/drawing/2014/main" id="{3DC1B795-A257-4D2C-90CE-B3C845762B0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45" name="Text Box 143">
          <a:extLst>
            <a:ext uri="{FF2B5EF4-FFF2-40B4-BE49-F238E27FC236}">
              <a16:creationId xmlns:a16="http://schemas.microsoft.com/office/drawing/2014/main" id="{640A7E7B-F0DE-4412-8761-1EBCC3B20EE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46" name="Text Box 144">
          <a:extLst>
            <a:ext uri="{FF2B5EF4-FFF2-40B4-BE49-F238E27FC236}">
              <a16:creationId xmlns:a16="http://schemas.microsoft.com/office/drawing/2014/main" id="{A1E66832-F328-4BDE-9613-DCF6B0E4E14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47" name="Text Box 145">
          <a:extLst>
            <a:ext uri="{FF2B5EF4-FFF2-40B4-BE49-F238E27FC236}">
              <a16:creationId xmlns:a16="http://schemas.microsoft.com/office/drawing/2014/main" id="{981C156B-A7E2-4ADF-B29C-26FC91319AB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48" name="Text Box 146">
          <a:extLst>
            <a:ext uri="{FF2B5EF4-FFF2-40B4-BE49-F238E27FC236}">
              <a16:creationId xmlns:a16="http://schemas.microsoft.com/office/drawing/2014/main" id="{E0F3DE00-BDF1-4FE6-9BC9-2231A80959D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49" name="Text Box 147">
          <a:extLst>
            <a:ext uri="{FF2B5EF4-FFF2-40B4-BE49-F238E27FC236}">
              <a16:creationId xmlns:a16="http://schemas.microsoft.com/office/drawing/2014/main" id="{D0718D60-DF50-4667-890E-7810E3313A4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50" name="Text Box 148">
          <a:extLst>
            <a:ext uri="{FF2B5EF4-FFF2-40B4-BE49-F238E27FC236}">
              <a16:creationId xmlns:a16="http://schemas.microsoft.com/office/drawing/2014/main" id="{EB88E829-ADEE-4462-8075-9A2AE1E8167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51" name="Text Box 149">
          <a:extLst>
            <a:ext uri="{FF2B5EF4-FFF2-40B4-BE49-F238E27FC236}">
              <a16:creationId xmlns:a16="http://schemas.microsoft.com/office/drawing/2014/main" id="{1C734B75-21B3-4D04-ABA5-82A0354E520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52" name="Text Box 150">
          <a:extLst>
            <a:ext uri="{FF2B5EF4-FFF2-40B4-BE49-F238E27FC236}">
              <a16:creationId xmlns:a16="http://schemas.microsoft.com/office/drawing/2014/main" id="{C9FC7FCE-B4C1-46D8-A3D4-F09050CDBF5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53" name="Text Box 151">
          <a:extLst>
            <a:ext uri="{FF2B5EF4-FFF2-40B4-BE49-F238E27FC236}">
              <a16:creationId xmlns:a16="http://schemas.microsoft.com/office/drawing/2014/main" id="{2075DD64-5F0C-4A50-8479-6D89D190429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54" name="Text Box 152">
          <a:extLst>
            <a:ext uri="{FF2B5EF4-FFF2-40B4-BE49-F238E27FC236}">
              <a16:creationId xmlns:a16="http://schemas.microsoft.com/office/drawing/2014/main" id="{4D4293EE-BF64-4CF8-B3A8-F0F98D71D89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55" name="Text Box 153">
          <a:extLst>
            <a:ext uri="{FF2B5EF4-FFF2-40B4-BE49-F238E27FC236}">
              <a16:creationId xmlns:a16="http://schemas.microsoft.com/office/drawing/2014/main" id="{1D215AC3-5F4A-4286-8153-A1D7E8F9649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56" name="Text Box 154">
          <a:extLst>
            <a:ext uri="{FF2B5EF4-FFF2-40B4-BE49-F238E27FC236}">
              <a16:creationId xmlns:a16="http://schemas.microsoft.com/office/drawing/2014/main" id="{60A34B1B-95BB-48B6-9506-D7EC70EB6A8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57" name="Text Box 155">
          <a:extLst>
            <a:ext uri="{FF2B5EF4-FFF2-40B4-BE49-F238E27FC236}">
              <a16:creationId xmlns:a16="http://schemas.microsoft.com/office/drawing/2014/main" id="{E0FCFE63-92BE-4696-B2B0-52E8E14FCBE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58" name="Text Box 156">
          <a:extLst>
            <a:ext uri="{FF2B5EF4-FFF2-40B4-BE49-F238E27FC236}">
              <a16:creationId xmlns:a16="http://schemas.microsoft.com/office/drawing/2014/main" id="{AFE3DD02-76A3-4B0C-BC6C-344DB696B6D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59" name="Texto 17">
          <a:extLst>
            <a:ext uri="{FF2B5EF4-FFF2-40B4-BE49-F238E27FC236}">
              <a16:creationId xmlns:a16="http://schemas.microsoft.com/office/drawing/2014/main" id="{AA4160ED-FC25-49F0-9E91-4C96CCCE171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60" name="Text Box 158">
          <a:extLst>
            <a:ext uri="{FF2B5EF4-FFF2-40B4-BE49-F238E27FC236}">
              <a16:creationId xmlns:a16="http://schemas.microsoft.com/office/drawing/2014/main" id="{990E9C1C-4CC8-4690-A532-7E05711B876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61" name="Text Box 159">
          <a:extLst>
            <a:ext uri="{FF2B5EF4-FFF2-40B4-BE49-F238E27FC236}">
              <a16:creationId xmlns:a16="http://schemas.microsoft.com/office/drawing/2014/main" id="{9A4F6C85-EB4C-4549-B9A8-1E78E6BC06E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62" name="Text Box 160">
          <a:extLst>
            <a:ext uri="{FF2B5EF4-FFF2-40B4-BE49-F238E27FC236}">
              <a16:creationId xmlns:a16="http://schemas.microsoft.com/office/drawing/2014/main" id="{98001918-CF94-408B-8646-7CA7C1CA22A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63" name="Text Box 161">
          <a:extLst>
            <a:ext uri="{FF2B5EF4-FFF2-40B4-BE49-F238E27FC236}">
              <a16:creationId xmlns:a16="http://schemas.microsoft.com/office/drawing/2014/main" id="{8B869D97-3D3A-4721-9D49-B5F6CD92B2E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64" name="Text Box 162">
          <a:extLst>
            <a:ext uri="{FF2B5EF4-FFF2-40B4-BE49-F238E27FC236}">
              <a16:creationId xmlns:a16="http://schemas.microsoft.com/office/drawing/2014/main" id="{DB98B5C9-952E-4F8B-8E58-69085985759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65" name="Text Box 163">
          <a:extLst>
            <a:ext uri="{FF2B5EF4-FFF2-40B4-BE49-F238E27FC236}">
              <a16:creationId xmlns:a16="http://schemas.microsoft.com/office/drawing/2014/main" id="{E11AF279-9F01-4E9D-BCF6-AC4B6E23408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66" name="Text Box 164">
          <a:extLst>
            <a:ext uri="{FF2B5EF4-FFF2-40B4-BE49-F238E27FC236}">
              <a16:creationId xmlns:a16="http://schemas.microsoft.com/office/drawing/2014/main" id="{966CA3AF-60FF-4AD6-8722-0DFCABD1F3E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67" name="Text Box 165">
          <a:extLst>
            <a:ext uri="{FF2B5EF4-FFF2-40B4-BE49-F238E27FC236}">
              <a16:creationId xmlns:a16="http://schemas.microsoft.com/office/drawing/2014/main" id="{22A42570-D77E-4F6C-BB94-CBFBF6795C3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68" name="Text Box 166">
          <a:extLst>
            <a:ext uri="{FF2B5EF4-FFF2-40B4-BE49-F238E27FC236}">
              <a16:creationId xmlns:a16="http://schemas.microsoft.com/office/drawing/2014/main" id="{7265F539-7628-4D8B-9FBE-FA180E60A9D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69" name="Text Box 167">
          <a:extLst>
            <a:ext uri="{FF2B5EF4-FFF2-40B4-BE49-F238E27FC236}">
              <a16:creationId xmlns:a16="http://schemas.microsoft.com/office/drawing/2014/main" id="{2905F470-DD49-4590-A123-EA85ECCC8CF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70" name="Text Box 168">
          <a:extLst>
            <a:ext uri="{FF2B5EF4-FFF2-40B4-BE49-F238E27FC236}">
              <a16:creationId xmlns:a16="http://schemas.microsoft.com/office/drawing/2014/main" id="{F9E25D30-7AFE-4A53-A311-D1A7C5E5845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71" name="Text Box 169">
          <a:extLst>
            <a:ext uri="{FF2B5EF4-FFF2-40B4-BE49-F238E27FC236}">
              <a16:creationId xmlns:a16="http://schemas.microsoft.com/office/drawing/2014/main" id="{5655A6FA-00D9-40FA-A3B8-7E11BEEFE75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72" name="Text Box 170">
          <a:extLst>
            <a:ext uri="{FF2B5EF4-FFF2-40B4-BE49-F238E27FC236}">
              <a16:creationId xmlns:a16="http://schemas.microsoft.com/office/drawing/2014/main" id="{102875D8-2C11-4330-B508-9CACCB2B5ED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73" name="Text Box 171">
          <a:extLst>
            <a:ext uri="{FF2B5EF4-FFF2-40B4-BE49-F238E27FC236}">
              <a16:creationId xmlns:a16="http://schemas.microsoft.com/office/drawing/2014/main" id="{FB150A45-9A0A-4D97-BF97-A98AF31BDF4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74" name="Text Box 172">
          <a:extLst>
            <a:ext uri="{FF2B5EF4-FFF2-40B4-BE49-F238E27FC236}">
              <a16:creationId xmlns:a16="http://schemas.microsoft.com/office/drawing/2014/main" id="{30DB7809-3807-4E7C-AA19-DC887B14B1B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75" name="Text Box 173">
          <a:extLst>
            <a:ext uri="{FF2B5EF4-FFF2-40B4-BE49-F238E27FC236}">
              <a16:creationId xmlns:a16="http://schemas.microsoft.com/office/drawing/2014/main" id="{E6D21C0A-2D2A-41E5-8F88-EAB720812DB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76" name="Text Box 174">
          <a:extLst>
            <a:ext uri="{FF2B5EF4-FFF2-40B4-BE49-F238E27FC236}">
              <a16:creationId xmlns:a16="http://schemas.microsoft.com/office/drawing/2014/main" id="{663B42AA-B46C-468D-8938-EA1A5B4AE3B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77" name="Text Box 175">
          <a:extLst>
            <a:ext uri="{FF2B5EF4-FFF2-40B4-BE49-F238E27FC236}">
              <a16:creationId xmlns:a16="http://schemas.microsoft.com/office/drawing/2014/main" id="{85EC4435-D0C6-418E-9195-CE3B0A50332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78" name="Text Box 176">
          <a:extLst>
            <a:ext uri="{FF2B5EF4-FFF2-40B4-BE49-F238E27FC236}">
              <a16:creationId xmlns:a16="http://schemas.microsoft.com/office/drawing/2014/main" id="{D4A4B9A7-153A-4226-A378-4EE7310BE2B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79" name="Text Box 177">
          <a:extLst>
            <a:ext uri="{FF2B5EF4-FFF2-40B4-BE49-F238E27FC236}">
              <a16:creationId xmlns:a16="http://schemas.microsoft.com/office/drawing/2014/main" id="{84136472-5844-4604-9222-15CB5EDF905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80" name="Text Box 178">
          <a:extLst>
            <a:ext uri="{FF2B5EF4-FFF2-40B4-BE49-F238E27FC236}">
              <a16:creationId xmlns:a16="http://schemas.microsoft.com/office/drawing/2014/main" id="{58BCE767-565C-4CB5-A681-841CFFD9158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81" name="Text Box 46">
          <a:extLst>
            <a:ext uri="{FF2B5EF4-FFF2-40B4-BE49-F238E27FC236}">
              <a16:creationId xmlns:a16="http://schemas.microsoft.com/office/drawing/2014/main" id="{90F00C19-27D7-46CE-9D3C-8881A8D469A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82" name="Text Box 47">
          <a:extLst>
            <a:ext uri="{FF2B5EF4-FFF2-40B4-BE49-F238E27FC236}">
              <a16:creationId xmlns:a16="http://schemas.microsoft.com/office/drawing/2014/main" id="{5C5F1458-CBDC-49A5-9852-841F996E4C0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83" name="Text Box 48">
          <a:extLst>
            <a:ext uri="{FF2B5EF4-FFF2-40B4-BE49-F238E27FC236}">
              <a16:creationId xmlns:a16="http://schemas.microsoft.com/office/drawing/2014/main" id="{3B06F236-CA2A-4043-9A3F-607849A9939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84" name="Text Box 49">
          <a:extLst>
            <a:ext uri="{FF2B5EF4-FFF2-40B4-BE49-F238E27FC236}">
              <a16:creationId xmlns:a16="http://schemas.microsoft.com/office/drawing/2014/main" id="{0270651E-237A-4C93-A026-D16A2343051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85" name="Text Box 50">
          <a:extLst>
            <a:ext uri="{FF2B5EF4-FFF2-40B4-BE49-F238E27FC236}">
              <a16:creationId xmlns:a16="http://schemas.microsoft.com/office/drawing/2014/main" id="{D9F671E6-9CD3-4918-9472-FAE9C79BBC5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86" name="Text Box 51">
          <a:extLst>
            <a:ext uri="{FF2B5EF4-FFF2-40B4-BE49-F238E27FC236}">
              <a16:creationId xmlns:a16="http://schemas.microsoft.com/office/drawing/2014/main" id="{AECEB8A3-7D23-41A8-B223-08BBC9FB6BE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87" name="Text Box 52">
          <a:extLst>
            <a:ext uri="{FF2B5EF4-FFF2-40B4-BE49-F238E27FC236}">
              <a16:creationId xmlns:a16="http://schemas.microsoft.com/office/drawing/2014/main" id="{56D0DCF1-CE5C-4D2F-965F-D744783E187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88" name="Text Box 53">
          <a:extLst>
            <a:ext uri="{FF2B5EF4-FFF2-40B4-BE49-F238E27FC236}">
              <a16:creationId xmlns:a16="http://schemas.microsoft.com/office/drawing/2014/main" id="{7F1B22D2-762C-48B3-8116-747DA9A366E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89" name="Text Box 54">
          <a:extLst>
            <a:ext uri="{FF2B5EF4-FFF2-40B4-BE49-F238E27FC236}">
              <a16:creationId xmlns:a16="http://schemas.microsoft.com/office/drawing/2014/main" id="{1C071D23-EE56-4D86-B849-1E086513DCB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90" name="Text Box 55">
          <a:extLst>
            <a:ext uri="{FF2B5EF4-FFF2-40B4-BE49-F238E27FC236}">
              <a16:creationId xmlns:a16="http://schemas.microsoft.com/office/drawing/2014/main" id="{B353EA8D-73F7-4938-A3E8-C1A7900C5EB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91" name="Text Box 56">
          <a:extLst>
            <a:ext uri="{FF2B5EF4-FFF2-40B4-BE49-F238E27FC236}">
              <a16:creationId xmlns:a16="http://schemas.microsoft.com/office/drawing/2014/main" id="{77019DA6-FE06-47AB-87DA-6EB17F8F127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92" name="Text Box 57">
          <a:extLst>
            <a:ext uri="{FF2B5EF4-FFF2-40B4-BE49-F238E27FC236}">
              <a16:creationId xmlns:a16="http://schemas.microsoft.com/office/drawing/2014/main" id="{B58BBFC0-E8C4-436E-8D84-BCA0FB88D14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93" name="Text Box 58">
          <a:extLst>
            <a:ext uri="{FF2B5EF4-FFF2-40B4-BE49-F238E27FC236}">
              <a16:creationId xmlns:a16="http://schemas.microsoft.com/office/drawing/2014/main" id="{6BDE54EC-7595-431E-9B74-7F2D23440A3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94" name="Text Box 59">
          <a:extLst>
            <a:ext uri="{FF2B5EF4-FFF2-40B4-BE49-F238E27FC236}">
              <a16:creationId xmlns:a16="http://schemas.microsoft.com/office/drawing/2014/main" id="{6471350B-2FDD-4BE8-B5A4-C7D3BD4AC73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95" name="Text Box 60">
          <a:extLst>
            <a:ext uri="{FF2B5EF4-FFF2-40B4-BE49-F238E27FC236}">
              <a16:creationId xmlns:a16="http://schemas.microsoft.com/office/drawing/2014/main" id="{8F0E1C3A-F4CE-4C25-A1F2-5AA2D05A4AC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96" name="Text Box 61">
          <a:extLst>
            <a:ext uri="{FF2B5EF4-FFF2-40B4-BE49-F238E27FC236}">
              <a16:creationId xmlns:a16="http://schemas.microsoft.com/office/drawing/2014/main" id="{66C24B8E-35EF-4BF6-94A7-9D0DC3A2B3C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97" name="Text Box 62">
          <a:extLst>
            <a:ext uri="{FF2B5EF4-FFF2-40B4-BE49-F238E27FC236}">
              <a16:creationId xmlns:a16="http://schemas.microsoft.com/office/drawing/2014/main" id="{E3A90CA0-FEAD-44E2-948F-171C9078F0C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98" name="Text Box 63">
          <a:extLst>
            <a:ext uri="{FF2B5EF4-FFF2-40B4-BE49-F238E27FC236}">
              <a16:creationId xmlns:a16="http://schemas.microsoft.com/office/drawing/2014/main" id="{8A1C532E-3919-4A7B-882C-A30CB29AE53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799" name="Text Box 64">
          <a:extLst>
            <a:ext uri="{FF2B5EF4-FFF2-40B4-BE49-F238E27FC236}">
              <a16:creationId xmlns:a16="http://schemas.microsoft.com/office/drawing/2014/main" id="{F21F4C5D-1F8C-42D9-82D9-66CD906F77E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00" name="Text Box 65">
          <a:extLst>
            <a:ext uri="{FF2B5EF4-FFF2-40B4-BE49-F238E27FC236}">
              <a16:creationId xmlns:a16="http://schemas.microsoft.com/office/drawing/2014/main" id="{36AA73CC-B9AA-4086-85F5-AC216E15D70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01" name="Text Box 66">
          <a:extLst>
            <a:ext uri="{FF2B5EF4-FFF2-40B4-BE49-F238E27FC236}">
              <a16:creationId xmlns:a16="http://schemas.microsoft.com/office/drawing/2014/main" id="{D78C3961-60E0-43DB-AFBF-500DBE19BAC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02" name="Text Box 67">
          <a:extLst>
            <a:ext uri="{FF2B5EF4-FFF2-40B4-BE49-F238E27FC236}">
              <a16:creationId xmlns:a16="http://schemas.microsoft.com/office/drawing/2014/main" id="{F5887E11-82B6-41CA-8805-434787B83DC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03" name="Text Box 68">
          <a:extLst>
            <a:ext uri="{FF2B5EF4-FFF2-40B4-BE49-F238E27FC236}">
              <a16:creationId xmlns:a16="http://schemas.microsoft.com/office/drawing/2014/main" id="{14BAF15C-650A-4831-B044-6F5168E9572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04" name="Text Box 69">
          <a:extLst>
            <a:ext uri="{FF2B5EF4-FFF2-40B4-BE49-F238E27FC236}">
              <a16:creationId xmlns:a16="http://schemas.microsoft.com/office/drawing/2014/main" id="{3689BA2E-A51B-49C3-91C8-02E92143480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05" name="Text Box 70">
          <a:extLst>
            <a:ext uri="{FF2B5EF4-FFF2-40B4-BE49-F238E27FC236}">
              <a16:creationId xmlns:a16="http://schemas.microsoft.com/office/drawing/2014/main" id="{DCF30707-0493-4D25-9906-200A6DB6C3C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06" name="Text Box 71">
          <a:extLst>
            <a:ext uri="{FF2B5EF4-FFF2-40B4-BE49-F238E27FC236}">
              <a16:creationId xmlns:a16="http://schemas.microsoft.com/office/drawing/2014/main" id="{5FB49677-20B9-4F6C-9A4C-4390766059B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07" name="Text Box 72">
          <a:extLst>
            <a:ext uri="{FF2B5EF4-FFF2-40B4-BE49-F238E27FC236}">
              <a16:creationId xmlns:a16="http://schemas.microsoft.com/office/drawing/2014/main" id="{81001336-4562-484A-AF2F-B6E073B9D41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08" name="Text Box 73">
          <a:extLst>
            <a:ext uri="{FF2B5EF4-FFF2-40B4-BE49-F238E27FC236}">
              <a16:creationId xmlns:a16="http://schemas.microsoft.com/office/drawing/2014/main" id="{E6B04A6F-2370-4B79-B8CA-8C206B341FA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09" name="Text Box 89">
          <a:extLst>
            <a:ext uri="{FF2B5EF4-FFF2-40B4-BE49-F238E27FC236}">
              <a16:creationId xmlns:a16="http://schemas.microsoft.com/office/drawing/2014/main" id="{4A091CED-946C-40AE-A5BA-B2F7FED5203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10" name="Text Box 90">
          <a:extLst>
            <a:ext uri="{FF2B5EF4-FFF2-40B4-BE49-F238E27FC236}">
              <a16:creationId xmlns:a16="http://schemas.microsoft.com/office/drawing/2014/main" id="{2072B067-FBBB-466D-A4E9-F1939F9BFC7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11" name="Text Box 91">
          <a:extLst>
            <a:ext uri="{FF2B5EF4-FFF2-40B4-BE49-F238E27FC236}">
              <a16:creationId xmlns:a16="http://schemas.microsoft.com/office/drawing/2014/main" id="{CEC8A378-BD07-49D7-8829-3B25BC469B4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12" name="Text Box 92">
          <a:extLst>
            <a:ext uri="{FF2B5EF4-FFF2-40B4-BE49-F238E27FC236}">
              <a16:creationId xmlns:a16="http://schemas.microsoft.com/office/drawing/2014/main" id="{1B39999C-3678-4160-9332-B22239366FF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13" name="Text Box 93">
          <a:extLst>
            <a:ext uri="{FF2B5EF4-FFF2-40B4-BE49-F238E27FC236}">
              <a16:creationId xmlns:a16="http://schemas.microsoft.com/office/drawing/2014/main" id="{0BCBB466-1CD0-44FB-88A3-2C0BEB13DA3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14" name="Text Box 94">
          <a:extLst>
            <a:ext uri="{FF2B5EF4-FFF2-40B4-BE49-F238E27FC236}">
              <a16:creationId xmlns:a16="http://schemas.microsoft.com/office/drawing/2014/main" id="{DF334852-77D3-4683-8AC7-A579642F5D5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15" name="Text Box 95">
          <a:extLst>
            <a:ext uri="{FF2B5EF4-FFF2-40B4-BE49-F238E27FC236}">
              <a16:creationId xmlns:a16="http://schemas.microsoft.com/office/drawing/2014/main" id="{FD4CF3C4-AAF1-4CBB-9EA1-DA0BD69D09B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16" name="Text Box 96">
          <a:extLst>
            <a:ext uri="{FF2B5EF4-FFF2-40B4-BE49-F238E27FC236}">
              <a16:creationId xmlns:a16="http://schemas.microsoft.com/office/drawing/2014/main" id="{F69CAD67-C493-410A-BDA4-5EC1CD35877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17" name="Text Box 97">
          <a:extLst>
            <a:ext uri="{FF2B5EF4-FFF2-40B4-BE49-F238E27FC236}">
              <a16:creationId xmlns:a16="http://schemas.microsoft.com/office/drawing/2014/main" id="{864D65C6-62DC-44B0-B09F-8C0630018C3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18" name="Text Box 98">
          <a:extLst>
            <a:ext uri="{FF2B5EF4-FFF2-40B4-BE49-F238E27FC236}">
              <a16:creationId xmlns:a16="http://schemas.microsoft.com/office/drawing/2014/main" id="{68E75680-F36D-4457-98B4-631A849CA3E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19" name="Text Box 99">
          <a:extLst>
            <a:ext uri="{FF2B5EF4-FFF2-40B4-BE49-F238E27FC236}">
              <a16:creationId xmlns:a16="http://schemas.microsoft.com/office/drawing/2014/main" id="{B3F4B85D-82F7-4242-AB9C-C61BBC0FAE3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20" name="Text Box 100">
          <a:extLst>
            <a:ext uri="{FF2B5EF4-FFF2-40B4-BE49-F238E27FC236}">
              <a16:creationId xmlns:a16="http://schemas.microsoft.com/office/drawing/2014/main" id="{E7F74112-74F8-4353-A201-10CE4707E5B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21" name="Text Box 101">
          <a:extLst>
            <a:ext uri="{FF2B5EF4-FFF2-40B4-BE49-F238E27FC236}">
              <a16:creationId xmlns:a16="http://schemas.microsoft.com/office/drawing/2014/main" id="{EAAC1569-EA69-45BA-900D-B3C4D9303D0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22" name="Text Box 102">
          <a:extLst>
            <a:ext uri="{FF2B5EF4-FFF2-40B4-BE49-F238E27FC236}">
              <a16:creationId xmlns:a16="http://schemas.microsoft.com/office/drawing/2014/main" id="{930136C7-758A-43EF-B71A-FD38817A742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23" name="Text Box 103">
          <a:extLst>
            <a:ext uri="{FF2B5EF4-FFF2-40B4-BE49-F238E27FC236}">
              <a16:creationId xmlns:a16="http://schemas.microsoft.com/office/drawing/2014/main" id="{47903EB3-8DB1-4ABB-AAFA-0C5FE07517A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24" name="Text Box 104">
          <a:extLst>
            <a:ext uri="{FF2B5EF4-FFF2-40B4-BE49-F238E27FC236}">
              <a16:creationId xmlns:a16="http://schemas.microsoft.com/office/drawing/2014/main" id="{C2ABA326-8571-43CB-B71D-4AE276B4C5D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25" name="Text Box 105">
          <a:extLst>
            <a:ext uri="{FF2B5EF4-FFF2-40B4-BE49-F238E27FC236}">
              <a16:creationId xmlns:a16="http://schemas.microsoft.com/office/drawing/2014/main" id="{95B75D5E-70A4-4A71-A5D1-359E3CAEAF7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26" name="Text Box 106">
          <a:extLst>
            <a:ext uri="{FF2B5EF4-FFF2-40B4-BE49-F238E27FC236}">
              <a16:creationId xmlns:a16="http://schemas.microsoft.com/office/drawing/2014/main" id="{8F4F6517-99CE-4C59-B55F-22575D39A49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27" name="Text Box 107">
          <a:extLst>
            <a:ext uri="{FF2B5EF4-FFF2-40B4-BE49-F238E27FC236}">
              <a16:creationId xmlns:a16="http://schemas.microsoft.com/office/drawing/2014/main" id="{7068AEDD-3798-4F19-9868-B9C2152DF7B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28" name="Text Box 108">
          <a:extLst>
            <a:ext uri="{FF2B5EF4-FFF2-40B4-BE49-F238E27FC236}">
              <a16:creationId xmlns:a16="http://schemas.microsoft.com/office/drawing/2014/main" id="{5F40E559-0950-49FD-898E-BDD341E5B09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29" name="Text Box 109">
          <a:extLst>
            <a:ext uri="{FF2B5EF4-FFF2-40B4-BE49-F238E27FC236}">
              <a16:creationId xmlns:a16="http://schemas.microsoft.com/office/drawing/2014/main" id="{6D4622B9-2D82-49CB-B594-77EBF82E822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30" name="Text Box 110">
          <a:extLst>
            <a:ext uri="{FF2B5EF4-FFF2-40B4-BE49-F238E27FC236}">
              <a16:creationId xmlns:a16="http://schemas.microsoft.com/office/drawing/2014/main" id="{5CBC4876-9DBB-494D-AAE6-E3123A5C4B9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31" name="Text Box 111">
          <a:extLst>
            <a:ext uri="{FF2B5EF4-FFF2-40B4-BE49-F238E27FC236}">
              <a16:creationId xmlns:a16="http://schemas.microsoft.com/office/drawing/2014/main" id="{864D1FFA-99C0-4E33-8C87-8B3C3903118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32" name="Text Box 112">
          <a:extLst>
            <a:ext uri="{FF2B5EF4-FFF2-40B4-BE49-F238E27FC236}">
              <a16:creationId xmlns:a16="http://schemas.microsoft.com/office/drawing/2014/main" id="{306EBE41-0B7E-4789-87A5-048D6582911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33" name="Text Box 113">
          <a:extLst>
            <a:ext uri="{FF2B5EF4-FFF2-40B4-BE49-F238E27FC236}">
              <a16:creationId xmlns:a16="http://schemas.microsoft.com/office/drawing/2014/main" id="{2C48EA46-3A64-48F8-AE51-B8618264AA1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34" name="Text Box 114">
          <a:extLst>
            <a:ext uri="{FF2B5EF4-FFF2-40B4-BE49-F238E27FC236}">
              <a16:creationId xmlns:a16="http://schemas.microsoft.com/office/drawing/2014/main" id="{2BABB3B1-D153-4219-985C-53CBAE7A552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35" name="Text Box 115">
          <a:extLst>
            <a:ext uri="{FF2B5EF4-FFF2-40B4-BE49-F238E27FC236}">
              <a16:creationId xmlns:a16="http://schemas.microsoft.com/office/drawing/2014/main" id="{72EE211B-25F9-4A44-B828-11BD18FFEC4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36" name="Text Box 116">
          <a:extLst>
            <a:ext uri="{FF2B5EF4-FFF2-40B4-BE49-F238E27FC236}">
              <a16:creationId xmlns:a16="http://schemas.microsoft.com/office/drawing/2014/main" id="{EEB4B17E-D9D2-422E-9B5A-F425EA60D7E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37" name="Text Box 117">
          <a:extLst>
            <a:ext uri="{FF2B5EF4-FFF2-40B4-BE49-F238E27FC236}">
              <a16:creationId xmlns:a16="http://schemas.microsoft.com/office/drawing/2014/main" id="{B20C2643-134F-462E-BB9B-166642506FA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38" name="Text Box 118">
          <a:extLst>
            <a:ext uri="{FF2B5EF4-FFF2-40B4-BE49-F238E27FC236}">
              <a16:creationId xmlns:a16="http://schemas.microsoft.com/office/drawing/2014/main" id="{51279888-A6B4-4AAC-8629-FAFC7A03D5D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39" name="Text Box 119">
          <a:extLst>
            <a:ext uri="{FF2B5EF4-FFF2-40B4-BE49-F238E27FC236}">
              <a16:creationId xmlns:a16="http://schemas.microsoft.com/office/drawing/2014/main" id="{B8481B14-9E93-433F-B921-468C8493330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40" name="Text Box 120">
          <a:extLst>
            <a:ext uri="{FF2B5EF4-FFF2-40B4-BE49-F238E27FC236}">
              <a16:creationId xmlns:a16="http://schemas.microsoft.com/office/drawing/2014/main" id="{0AD7CF13-4769-4D24-AE5D-F761D7BAB91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41" name="Text Box 121">
          <a:extLst>
            <a:ext uri="{FF2B5EF4-FFF2-40B4-BE49-F238E27FC236}">
              <a16:creationId xmlns:a16="http://schemas.microsoft.com/office/drawing/2014/main" id="{DA98D24C-EC4E-481A-84DC-148FB8B3A7F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42" name="Text Box 122">
          <a:extLst>
            <a:ext uri="{FF2B5EF4-FFF2-40B4-BE49-F238E27FC236}">
              <a16:creationId xmlns:a16="http://schemas.microsoft.com/office/drawing/2014/main" id="{D6E68E70-2BBC-4ADE-B91D-A0663381B08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43" name="Text Box 123">
          <a:extLst>
            <a:ext uri="{FF2B5EF4-FFF2-40B4-BE49-F238E27FC236}">
              <a16:creationId xmlns:a16="http://schemas.microsoft.com/office/drawing/2014/main" id="{09807F75-60D8-4AF1-B55A-3123DDC3581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44" name="Text Box 124">
          <a:extLst>
            <a:ext uri="{FF2B5EF4-FFF2-40B4-BE49-F238E27FC236}">
              <a16:creationId xmlns:a16="http://schemas.microsoft.com/office/drawing/2014/main" id="{9D4805A4-8CCB-4C99-9D5C-226DF0B7DDE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45" name="Text Box 125">
          <a:extLst>
            <a:ext uri="{FF2B5EF4-FFF2-40B4-BE49-F238E27FC236}">
              <a16:creationId xmlns:a16="http://schemas.microsoft.com/office/drawing/2014/main" id="{EFD028C6-6A16-47A2-9C1E-61DC1751DDA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46" name="Text Box 126">
          <a:extLst>
            <a:ext uri="{FF2B5EF4-FFF2-40B4-BE49-F238E27FC236}">
              <a16:creationId xmlns:a16="http://schemas.microsoft.com/office/drawing/2014/main" id="{2A6928C7-C633-41B5-85BB-7BE0EED73BF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47" name="Text Box 127">
          <a:extLst>
            <a:ext uri="{FF2B5EF4-FFF2-40B4-BE49-F238E27FC236}">
              <a16:creationId xmlns:a16="http://schemas.microsoft.com/office/drawing/2014/main" id="{A8DAD06D-37B0-46CE-9C61-5BFDB0327B0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48" name="Text Box 128">
          <a:extLst>
            <a:ext uri="{FF2B5EF4-FFF2-40B4-BE49-F238E27FC236}">
              <a16:creationId xmlns:a16="http://schemas.microsoft.com/office/drawing/2014/main" id="{95E06A24-9B03-404B-83FD-47ACE6CFD57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49" name="Text Box 129">
          <a:extLst>
            <a:ext uri="{FF2B5EF4-FFF2-40B4-BE49-F238E27FC236}">
              <a16:creationId xmlns:a16="http://schemas.microsoft.com/office/drawing/2014/main" id="{1D198588-69E8-4873-B32A-FA19E444E0B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50" name="Text Box 130">
          <a:extLst>
            <a:ext uri="{FF2B5EF4-FFF2-40B4-BE49-F238E27FC236}">
              <a16:creationId xmlns:a16="http://schemas.microsoft.com/office/drawing/2014/main" id="{5B3D7D8C-8954-43D5-BDDE-0E831500FF3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51" name="Text Box 131">
          <a:extLst>
            <a:ext uri="{FF2B5EF4-FFF2-40B4-BE49-F238E27FC236}">
              <a16:creationId xmlns:a16="http://schemas.microsoft.com/office/drawing/2014/main" id="{A11FD8CA-67C2-411D-8DC5-3F40130A873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52" name="Text Box 132">
          <a:extLst>
            <a:ext uri="{FF2B5EF4-FFF2-40B4-BE49-F238E27FC236}">
              <a16:creationId xmlns:a16="http://schemas.microsoft.com/office/drawing/2014/main" id="{4038728D-5B0C-4B30-9FB9-DEA09C12171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53" name="Text Box 133">
          <a:extLst>
            <a:ext uri="{FF2B5EF4-FFF2-40B4-BE49-F238E27FC236}">
              <a16:creationId xmlns:a16="http://schemas.microsoft.com/office/drawing/2014/main" id="{35051B17-B07B-4DBE-B99D-4631A409F07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54" name="Text Box 134">
          <a:extLst>
            <a:ext uri="{FF2B5EF4-FFF2-40B4-BE49-F238E27FC236}">
              <a16:creationId xmlns:a16="http://schemas.microsoft.com/office/drawing/2014/main" id="{FED7119B-E48A-407A-8384-E0C9AE77CAD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55" name="Text Box 135">
          <a:extLst>
            <a:ext uri="{FF2B5EF4-FFF2-40B4-BE49-F238E27FC236}">
              <a16:creationId xmlns:a16="http://schemas.microsoft.com/office/drawing/2014/main" id="{F316B400-8618-41EF-8FA2-0E37E5C6B78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56" name="Text Box 136">
          <a:extLst>
            <a:ext uri="{FF2B5EF4-FFF2-40B4-BE49-F238E27FC236}">
              <a16:creationId xmlns:a16="http://schemas.microsoft.com/office/drawing/2014/main" id="{BA063010-7753-467B-8C85-23349C252E1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57" name="Text Box 137">
          <a:extLst>
            <a:ext uri="{FF2B5EF4-FFF2-40B4-BE49-F238E27FC236}">
              <a16:creationId xmlns:a16="http://schemas.microsoft.com/office/drawing/2014/main" id="{89B06F34-0B3D-4EC2-A86F-CA9F0417AA9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58" name="Text Box 138">
          <a:extLst>
            <a:ext uri="{FF2B5EF4-FFF2-40B4-BE49-F238E27FC236}">
              <a16:creationId xmlns:a16="http://schemas.microsoft.com/office/drawing/2014/main" id="{EA537A1A-1B5A-40A6-A528-D7BF6C67CD8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59" name="Text Box 139">
          <a:extLst>
            <a:ext uri="{FF2B5EF4-FFF2-40B4-BE49-F238E27FC236}">
              <a16:creationId xmlns:a16="http://schemas.microsoft.com/office/drawing/2014/main" id="{4A3DA28C-18E1-46FB-B065-A5B178EC6A3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60" name="Text Box 140">
          <a:extLst>
            <a:ext uri="{FF2B5EF4-FFF2-40B4-BE49-F238E27FC236}">
              <a16:creationId xmlns:a16="http://schemas.microsoft.com/office/drawing/2014/main" id="{41074DFA-CE07-423E-B75F-BEBBD15DA76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61" name="Text Box 141">
          <a:extLst>
            <a:ext uri="{FF2B5EF4-FFF2-40B4-BE49-F238E27FC236}">
              <a16:creationId xmlns:a16="http://schemas.microsoft.com/office/drawing/2014/main" id="{742FEA77-B2AC-48D1-BA01-CC3AA506BF5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62" name="Texto 17">
          <a:extLst>
            <a:ext uri="{FF2B5EF4-FFF2-40B4-BE49-F238E27FC236}">
              <a16:creationId xmlns:a16="http://schemas.microsoft.com/office/drawing/2014/main" id="{08BA8EE7-7D89-4C81-9FAC-0F794ACB26E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63" name="Text Box 143">
          <a:extLst>
            <a:ext uri="{FF2B5EF4-FFF2-40B4-BE49-F238E27FC236}">
              <a16:creationId xmlns:a16="http://schemas.microsoft.com/office/drawing/2014/main" id="{B830E093-FE9A-41E3-9561-8B35854DA33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64" name="Text Box 144">
          <a:extLst>
            <a:ext uri="{FF2B5EF4-FFF2-40B4-BE49-F238E27FC236}">
              <a16:creationId xmlns:a16="http://schemas.microsoft.com/office/drawing/2014/main" id="{3B45AB8E-4638-437D-9B75-B4097F1F150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65" name="Text Box 145">
          <a:extLst>
            <a:ext uri="{FF2B5EF4-FFF2-40B4-BE49-F238E27FC236}">
              <a16:creationId xmlns:a16="http://schemas.microsoft.com/office/drawing/2014/main" id="{5A6E2B0B-1AC7-4B3D-97C5-FE35B2D849E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66" name="Text Box 146">
          <a:extLst>
            <a:ext uri="{FF2B5EF4-FFF2-40B4-BE49-F238E27FC236}">
              <a16:creationId xmlns:a16="http://schemas.microsoft.com/office/drawing/2014/main" id="{9B06FCB2-C9F4-40A7-9325-894197B89EB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67" name="Text Box 147">
          <a:extLst>
            <a:ext uri="{FF2B5EF4-FFF2-40B4-BE49-F238E27FC236}">
              <a16:creationId xmlns:a16="http://schemas.microsoft.com/office/drawing/2014/main" id="{8ABF5218-F81D-48A8-AD4C-938AEF85804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68" name="Text Box 148">
          <a:extLst>
            <a:ext uri="{FF2B5EF4-FFF2-40B4-BE49-F238E27FC236}">
              <a16:creationId xmlns:a16="http://schemas.microsoft.com/office/drawing/2014/main" id="{CBC7DD61-5AC6-4434-B35B-7580ABF007D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69" name="Text Box 149">
          <a:extLst>
            <a:ext uri="{FF2B5EF4-FFF2-40B4-BE49-F238E27FC236}">
              <a16:creationId xmlns:a16="http://schemas.microsoft.com/office/drawing/2014/main" id="{1AC86625-EA51-4150-A4A7-F89BF087A8C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70" name="Text Box 150">
          <a:extLst>
            <a:ext uri="{FF2B5EF4-FFF2-40B4-BE49-F238E27FC236}">
              <a16:creationId xmlns:a16="http://schemas.microsoft.com/office/drawing/2014/main" id="{A2DB13A4-7A3C-410A-BC82-0EDF2F71B6E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71" name="Text Box 151">
          <a:extLst>
            <a:ext uri="{FF2B5EF4-FFF2-40B4-BE49-F238E27FC236}">
              <a16:creationId xmlns:a16="http://schemas.microsoft.com/office/drawing/2014/main" id="{620F1CB0-9B12-4D7D-A947-D1F38F40346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72" name="Text Box 152">
          <a:extLst>
            <a:ext uri="{FF2B5EF4-FFF2-40B4-BE49-F238E27FC236}">
              <a16:creationId xmlns:a16="http://schemas.microsoft.com/office/drawing/2014/main" id="{A0815E4E-146F-49F9-A6FF-E0C0709C0FF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73" name="Text Box 153">
          <a:extLst>
            <a:ext uri="{FF2B5EF4-FFF2-40B4-BE49-F238E27FC236}">
              <a16:creationId xmlns:a16="http://schemas.microsoft.com/office/drawing/2014/main" id="{23AC47E3-DB34-4BE2-9A81-8036038947A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74" name="Text Box 154">
          <a:extLst>
            <a:ext uri="{FF2B5EF4-FFF2-40B4-BE49-F238E27FC236}">
              <a16:creationId xmlns:a16="http://schemas.microsoft.com/office/drawing/2014/main" id="{EFD0FE2B-18E8-4F6E-B103-8C936A88A67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75" name="Text Box 155">
          <a:extLst>
            <a:ext uri="{FF2B5EF4-FFF2-40B4-BE49-F238E27FC236}">
              <a16:creationId xmlns:a16="http://schemas.microsoft.com/office/drawing/2014/main" id="{E9A8632D-0961-4B4D-93CF-DB8CE9681C5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76" name="Text Box 156">
          <a:extLst>
            <a:ext uri="{FF2B5EF4-FFF2-40B4-BE49-F238E27FC236}">
              <a16:creationId xmlns:a16="http://schemas.microsoft.com/office/drawing/2014/main" id="{9D26E257-FFFD-40DD-8295-49096BCC974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77" name="Texto 17">
          <a:extLst>
            <a:ext uri="{FF2B5EF4-FFF2-40B4-BE49-F238E27FC236}">
              <a16:creationId xmlns:a16="http://schemas.microsoft.com/office/drawing/2014/main" id="{7D0E7798-D149-406C-A822-3C66ECB50E3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8</xdr:row>
      <xdr:rowOff>0</xdr:rowOff>
    </xdr:from>
    <xdr:ext cx="85725" cy="3855638"/>
    <xdr:sp macro="" textlink="">
      <xdr:nvSpPr>
        <xdr:cNvPr id="2878" name="Text Box 158">
          <a:extLst>
            <a:ext uri="{FF2B5EF4-FFF2-40B4-BE49-F238E27FC236}">
              <a16:creationId xmlns:a16="http://schemas.microsoft.com/office/drawing/2014/main" id="{49969A99-EB49-4B10-931C-DEFABA1584E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879" name="Text Box 46">
          <a:extLst>
            <a:ext uri="{FF2B5EF4-FFF2-40B4-BE49-F238E27FC236}">
              <a16:creationId xmlns:a16="http://schemas.microsoft.com/office/drawing/2014/main" id="{F6DFBF24-C304-447E-83D5-717F1C164C9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880" name="Text Box 47">
          <a:extLst>
            <a:ext uri="{FF2B5EF4-FFF2-40B4-BE49-F238E27FC236}">
              <a16:creationId xmlns:a16="http://schemas.microsoft.com/office/drawing/2014/main" id="{97B19E19-520F-43C3-9AA0-CE671546AE5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881" name="Text Box 48">
          <a:extLst>
            <a:ext uri="{FF2B5EF4-FFF2-40B4-BE49-F238E27FC236}">
              <a16:creationId xmlns:a16="http://schemas.microsoft.com/office/drawing/2014/main" id="{84E9872F-4941-489B-AE28-F11F6E8EDBD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882" name="Text Box 49">
          <a:extLst>
            <a:ext uri="{FF2B5EF4-FFF2-40B4-BE49-F238E27FC236}">
              <a16:creationId xmlns:a16="http://schemas.microsoft.com/office/drawing/2014/main" id="{13D15E86-D24D-4189-BD2B-77BD108A2C4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883" name="Text Box 50">
          <a:extLst>
            <a:ext uri="{FF2B5EF4-FFF2-40B4-BE49-F238E27FC236}">
              <a16:creationId xmlns:a16="http://schemas.microsoft.com/office/drawing/2014/main" id="{13A84FAB-B03F-410C-AF14-EFD6211D23C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884" name="Text Box 51">
          <a:extLst>
            <a:ext uri="{FF2B5EF4-FFF2-40B4-BE49-F238E27FC236}">
              <a16:creationId xmlns:a16="http://schemas.microsoft.com/office/drawing/2014/main" id="{C12671D6-296F-4152-BD02-543D048078F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885" name="Text Box 52">
          <a:extLst>
            <a:ext uri="{FF2B5EF4-FFF2-40B4-BE49-F238E27FC236}">
              <a16:creationId xmlns:a16="http://schemas.microsoft.com/office/drawing/2014/main" id="{F3EDA5A0-D761-47B4-9B1A-D7C362FCD30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886" name="Text Box 53">
          <a:extLst>
            <a:ext uri="{FF2B5EF4-FFF2-40B4-BE49-F238E27FC236}">
              <a16:creationId xmlns:a16="http://schemas.microsoft.com/office/drawing/2014/main" id="{FB724F2C-B57C-4DD1-8169-71BD69949E1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887" name="Text Box 54">
          <a:extLst>
            <a:ext uri="{FF2B5EF4-FFF2-40B4-BE49-F238E27FC236}">
              <a16:creationId xmlns:a16="http://schemas.microsoft.com/office/drawing/2014/main" id="{B6CFA0D6-8758-4308-8A4A-342EF7A98B5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888" name="Text Box 55">
          <a:extLst>
            <a:ext uri="{FF2B5EF4-FFF2-40B4-BE49-F238E27FC236}">
              <a16:creationId xmlns:a16="http://schemas.microsoft.com/office/drawing/2014/main" id="{43C47B61-3BE7-43C6-A088-8AC713FD8A6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889" name="Text Box 56">
          <a:extLst>
            <a:ext uri="{FF2B5EF4-FFF2-40B4-BE49-F238E27FC236}">
              <a16:creationId xmlns:a16="http://schemas.microsoft.com/office/drawing/2014/main" id="{048BE465-1C95-4CF7-94C6-DF528B41416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890" name="Text Box 57">
          <a:extLst>
            <a:ext uri="{FF2B5EF4-FFF2-40B4-BE49-F238E27FC236}">
              <a16:creationId xmlns:a16="http://schemas.microsoft.com/office/drawing/2014/main" id="{61BEA7EE-EFA4-47F2-ACF9-C16071B300A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891" name="Text Box 58">
          <a:extLst>
            <a:ext uri="{FF2B5EF4-FFF2-40B4-BE49-F238E27FC236}">
              <a16:creationId xmlns:a16="http://schemas.microsoft.com/office/drawing/2014/main" id="{F885951C-17EA-4F26-8114-6E3CEF1734A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892" name="Text Box 59">
          <a:extLst>
            <a:ext uri="{FF2B5EF4-FFF2-40B4-BE49-F238E27FC236}">
              <a16:creationId xmlns:a16="http://schemas.microsoft.com/office/drawing/2014/main" id="{740B32AF-D136-4FF9-A447-9B584C7EA13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893" name="Text Box 60">
          <a:extLst>
            <a:ext uri="{FF2B5EF4-FFF2-40B4-BE49-F238E27FC236}">
              <a16:creationId xmlns:a16="http://schemas.microsoft.com/office/drawing/2014/main" id="{9F60C250-DB36-4CFB-88B5-A94C8CE1FB9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894" name="Text Box 61">
          <a:extLst>
            <a:ext uri="{FF2B5EF4-FFF2-40B4-BE49-F238E27FC236}">
              <a16:creationId xmlns:a16="http://schemas.microsoft.com/office/drawing/2014/main" id="{676BB58D-73EA-40DB-8912-25D34A896B7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895" name="Text Box 62">
          <a:extLst>
            <a:ext uri="{FF2B5EF4-FFF2-40B4-BE49-F238E27FC236}">
              <a16:creationId xmlns:a16="http://schemas.microsoft.com/office/drawing/2014/main" id="{2A8D4700-190F-47DC-9D1A-E0F6321F89B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896" name="Text Box 63">
          <a:extLst>
            <a:ext uri="{FF2B5EF4-FFF2-40B4-BE49-F238E27FC236}">
              <a16:creationId xmlns:a16="http://schemas.microsoft.com/office/drawing/2014/main" id="{307C5B8C-70AE-4B67-8903-62C0CC5A5FB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897" name="Text Box 64">
          <a:extLst>
            <a:ext uri="{FF2B5EF4-FFF2-40B4-BE49-F238E27FC236}">
              <a16:creationId xmlns:a16="http://schemas.microsoft.com/office/drawing/2014/main" id="{F8C6A5FA-A000-4C92-AB9F-8DE408F501E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898" name="Text Box 65">
          <a:extLst>
            <a:ext uri="{FF2B5EF4-FFF2-40B4-BE49-F238E27FC236}">
              <a16:creationId xmlns:a16="http://schemas.microsoft.com/office/drawing/2014/main" id="{12AC2E1B-B44E-41C7-8124-7C62DE91CFC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899" name="Text Box 66">
          <a:extLst>
            <a:ext uri="{FF2B5EF4-FFF2-40B4-BE49-F238E27FC236}">
              <a16:creationId xmlns:a16="http://schemas.microsoft.com/office/drawing/2014/main" id="{5B084468-0394-4F7E-B16D-E2C05100B23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00" name="Text Box 67">
          <a:extLst>
            <a:ext uri="{FF2B5EF4-FFF2-40B4-BE49-F238E27FC236}">
              <a16:creationId xmlns:a16="http://schemas.microsoft.com/office/drawing/2014/main" id="{CA9CEB2D-6B15-4C07-9943-46434C91C65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01" name="Text Box 68">
          <a:extLst>
            <a:ext uri="{FF2B5EF4-FFF2-40B4-BE49-F238E27FC236}">
              <a16:creationId xmlns:a16="http://schemas.microsoft.com/office/drawing/2014/main" id="{19508FC0-D4D9-4462-905E-C75C6D0CFD4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02" name="Text Box 69">
          <a:extLst>
            <a:ext uri="{FF2B5EF4-FFF2-40B4-BE49-F238E27FC236}">
              <a16:creationId xmlns:a16="http://schemas.microsoft.com/office/drawing/2014/main" id="{0D6B3E7A-9255-4550-83D2-9DFD8757D8C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03" name="Text Box 70">
          <a:extLst>
            <a:ext uri="{FF2B5EF4-FFF2-40B4-BE49-F238E27FC236}">
              <a16:creationId xmlns:a16="http://schemas.microsoft.com/office/drawing/2014/main" id="{6D9ED045-C9BE-4730-9C09-4B45E49FFFF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04" name="Text Box 71">
          <a:extLst>
            <a:ext uri="{FF2B5EF4-FFF2-40B4-BE49-F238E27FC236}">
              <a16:creationId xmlns:a16="http://schemas.microsoft.com/office/drawing/2014/main" id="{3CFADE7E-8E1E-4AA5-AB69-9BB74BACCCE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05" name="Text Box 72">
          <a:extLst>
            <a:ext uri="{FF2B5EF4-FFF2-40B4-BE49-F238E27FC236}">
              <a16:creationId xmlns:a16="http://schemas.microsoft.com/office/drawing/2014/main" id="{5FFFF15C-B7D8-41A7-9700-52E1D4F77AF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06" name="Text Box 73">
          <a:extLst>
            <a:ext uri="{FF2B5EF4-FFF2-40B4-BE49-F238E27FC236}">
              <a16:creationId xmlns:a16="http://schemas.microsoft.com/office/drawing/2014/main" id="{4A53DEDE-1F04-4355-98F8-2C6E27689A1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07" name="Text Box 89">
          <a:extLst>
            <a:ext uri="{FF2B5EF4-FFF2-40B4-BE49-F238E27FC236}">
              <a16:creationId xmlns:a16="http://schemas.microsoft.com/office/drawing/2014/main" id="{9C5852B7-F16A-45BD-B6E1-4DBFE0BA574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08" name="Text Box 90">
          <a:extLst>
            <a:ext uri="{FF2B5EF4-FFF2-40B4-BE49-F238E27FC236}">
              <a16:creationId xmlns:a16="http://schemas.microsoft.com/office/drawing/2014/main" id="{8EA13013-91A8-4B1F-A97A-25F88276348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09" name="Text Box 91">
          <a:extLst>
            <a:ext uri="{FF2B5EF4-FFF2-40B4-BE49-F238E27FC236}">
              <a16:creationId xmlns:a16="http://schemas.microsoft.com/office/drawing/2014/main" id="{050063D6-D090-4108-92EA-5612D65D8F0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10" name="Text Box 92">
          <a:extLst>
            <a:ext uri="{FF2B5EF4-FFF2-40B4-BE49-F238E27FC236}">
              <a16:creationId xmlns:a16="http://schemas.microsoft.com/office/drawing/2014/main" id="{44773A20-A207-4A28-96D2-448410D2DE9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11" name="Text Box 93">
          <a:extLst>
            <a:ext uri="{FF2B5EF4-FFF2-40B4-BE49-F238E27FC236}">
              <a16:creationId xmlns:a16="http://schemas.microsoft.com/office/drawing/2014/main" id="{13247CD6-594E-4F6E-AB07-364081DEABF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12" name="Text Box 94">
          <a:extLst>
            <a:ext uri="{FF2B5EF4-FFF2-40B4-BE49-F238E27FC236}">
              <a16:creationId xmlns:a16="http://schemas.microsoft.com/office/drawing/2014/main" id="{2C09F79A-522D-46AA-84FA-E49EAD3F56E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13" name="Text Box 95">
          <a:extLst>
            <a:ext uri="{FF2B5EF4-FFF2-40B4-BE49-F238E27FC236}">
              <a16:creationId xmlns:a16="http://schemas.microsoft.com/office/drawing/2014/main" id="{35D51611-AB85-4B8B-949E-56596D57DBF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14" name="Text Box 96">
          <a:extLst>
            <a:ext uri="{FF2B5EF4-FFF2-40B4-BE49-F238E27FC236}">
              <a16:creationId xmlns:a16="http://schemas.microsoft.com/office/drawing/2014/main" id="{A127E40F-B767-44CC-AE69-69880D3CF56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15" name="Text Box 97">
          <a:extLst>
            <a:ext uri="{FF2B5EF4-FFF2-40B4-BE49-F238E27FC236}">
              <a16:creationId xmlns:a16="http://schemas.microsoft.com/office/drawing/2014/main" id="{748026B4-07A8-4985-8B19-FE3AEA6D7D1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16" name="Text Box 98">
          <a:extLst>
            <a:ext uri="{FF2B5EF4-FFF2-40B4-BE49-F238E27FC236}">
              <a16:creationId xmlns:a16="http://schemas.microsoft.com/office/drawing/2014/main" id="{F823F476-B6A6-4A82-9F50-5D6DA61D90A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17" name="Text Box 99">
          <a:extLst>
            <a:ext uri="{FF2B5EF4-FFF2-40B4-BE49-F238E27FC236}">
              <a16:creationId xmlns:a16="http://schemas.microsoft.com/office/drawing/2014/main" id="{F5EE0D3C-B80E-482F-8000-29EF10B2FDA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18" name="Text Box 100">
          <a:extLst>
            <a:ext uri="{FF2B5EF4-FFF2-40B4-BE49-F238E27FC236}">
              <a16:creationId xmlns:a16="http://schemas.microsoft.com/office/drawing/2014/main" id="{05ACB810-AB25-448C-B41A-F0F0D253F4E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19" name="Text Box 101">
          <a:extLst>
            <a:ext uri="{FF2B5EF4-FFF2-40B4-BE49-F238E27FC236}">
              <a16:creationId xmlns:a16="http://schemas.microsoft.com/office/drawing/2014/main" id="{DFD07E96-64F0-4483-BE4D-5C2A0D6AF24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20" name="Text Box 102">
          <a:extLst>
            <a:ext uri="{FF2B5EF4-FFF2-40B4-BE49-F238E27FC236}">
              <a16:creationId xmlns:a16="http://schemas.microsoft.com/office/drawing/2014/main" id="{77FEF540-952C-48D0-8231-C3DFF5AE6B4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21" name="Text Box 103">
          <a:extLst>
            <a:ext uri="{FF2B5EF4-FFF2-40B4-BE49-F238E27FC236}">
              <a16:creationId xmlns:a16="http://schemas.microsoft.com/office/drawing/2014/main" id="{940FFB69-55F6-4ABC-97FB-50058F38F4F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22" name="Text Box 104">
          <a:extLst>
            <a:ext uri="{FF2B5EF4-FFF2-40B4-BE49-F238E27FC236}">
              <a16:creationId xmlns:a16="http://schemas.microsoft.com/office/drawing/2014/main" id="{0AE73DE3-F673-4249-BD2C-A0FD37DA219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23" name="Text Box 105">
          <a:extLst>
            <a:ext uri="{FF2B5EF4-FFF2-40B4-BE49-F238E27FC236}">
              <a16:creationId xmlns:a16="http://schemas.microsoft.com/office/drawing/2014/main" id="{6B243592-01D3-4BDA-83FA-C2169AB5469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24" name="Text Box 106">
          <a:extLst>
            <a:ext uri="{FF2B5EF4-FFF2-40B4-BE49-F238E27FC236}">
              <a16:creationId xmlns:a16="http://schemas.microsoft.com/office/drawing/2014/main" id="{01AFA8FE-9CD4-4CF3-8895-7C0F9FDE72D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25" name="Text Box 107">
          <a:extLst>
            <a:ext uri="{FF2B5EF4-FFF2-40B4-BE49-F238E27FC236}">
              <a16:creationId xmlns:a16="http://schemas.microsoft.com/office/drawing/2014/main" id="{55120AF4-B711-40F8-BF22-D385710CE46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26" name="Text Box 108">
          <a:extLst>
            <a:ext uri="{FF2B5EF4-FFF2-40B4-BE49-F238E27FC236}">
              <a16:creationId xmlns:a16="http://schemas.microsoft.com/office/drawing/2014/main" id="{F742CA3B-107D-4502-8D8C-77A67571B36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27" name="Text Box 109">
          <a:extLst>
            <a:ext uri="{FF2B5EF4-FFF2-40B4-BE49-F238E27FC236}">
              <a16:creationId xmlns:a16="http://schemas.microsoft.com/office/drawing/2014/main" id="{668D18BF-6E68-4C52-B1D3-61F73E29C2F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28" name="Text Box 110">
          <a:extLst>
            <a:ext uri="{FF2B5EF4-FFF2-40B4-BE49-F238E27FC236}">
              <a16:creationId xmlns:a16="http://schemas.microsoft.com/office/drawing/2014/main" id="{967C8670-0606-4BA0-8F16-3E6AA12BA83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29" name="Text Box 111">
          <a:extLst>
            <a:ext uri="{FF2B5EF4-FFF2-40B4-BE49-F238E27FC236}">
              <a16:creationId xmlns:a16="http://schemas.microsoft.com/office/drawing/2014/main" id="{D962C48E-8401-46E4-B200-384367B0803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30" name="Text Box 112">
          <a:extLst>
            <a:ext uri="{FF2B5EF4-FFF2-40B4-BE49-F238E27FC236}">
              <a16:creationId xmlns:a16="http://schemas.microsoft.com/office/drawing/2014/main" id="{83015C16-6EDC-43E4-B7DE-8B061246F9A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31" name="Text Box 113">
          <a:extLst>
            <a:ext uri="{FF2B5EF4-FFF2-40B4-BE49-F238E27FC236}">
              <a16:creationId xmlns:a16="http://schemas.microsoft.com/office/drawing/2014/main" id="{27690A45-819C-41A4-AB64-FAC132E115A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32" name="Text Box 114">
          <a:extLst>
            <a:ext uri="{FF2B5EF4-FFF2-40B4-BE49-F238E27FC236}">
              <a16:creationId xmlns:a16="http://schemas.microsoft.com/office/drawing/2014/main" id="{C47C4901-EE3F-4574-9C84-C9F143D7505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33" name="Text Box 115">
          <a:extLst>
            <a:ext uri="{FF2B5EF4-FFF2-40B4-BE49-F238E27FC236}">
              <a16:creationId xmlns:a16="http://schemas.microsoft.com/office/drawing/2014/main" id="{24D1489E-F1BB-4CB0-9823-6099730E090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34" name="Text Box 116">
          <a:extLst>
            <a:ext uri="{FF2B5EF4-FFF2-40B4-BE49-F238E27FC236}">
              <a16:creationId xmlns:a16="http://schemas.microsoft.com/office/drawing/2014/main" id="{CCD71EDD-DAF3-471C-A242-D96D9CBBAD3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35" name="Text Box 117">
          <a:extLst>
            <a:ext uri="{FF2B5EF4-FFF2-40B4-BE49-F238E27FC236}">
              <a16:creationId xmlns:a16="http://schemas.microsoft.com/office/drawing/2014/main" id="{5F652E06-6E1E-4E51-B3EE-C987FEF2923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36" name="Text Box 118">
          <a:extLst>
            <a:ext uri="{FF2B5EF4-FFF2-40B4-BE49-F238E27FC236}">
              <a16:creationId xmlns:a16="http://schemas.microsoft.com/office/drawing/2014/main" id="{B693C4AF-F016-4B8B-9BD5-ED2B41850C8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37" name="Text Box 119">
          <a:extLst>
            <a:ext uri="{FF2B5EF4-FFF2-40B4-BE49-F238E27FC236}">
              <a16:creationId xmlns:a16="http://schemas.microsoft.com/office/drawing/2014/main" id="{87DEA817-DE69-4346-AEC1-8E2F6C28543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38" name="Text Box 120">
          <a:extLst>
            <a:ext uri="{FF2B5EF4-FFF2-40B4-BE49-F238E27FC236}">
              <a16:creationId xmlns:a16="http://schemas.microsoft.com/office/drawing/2014/main" id="{3E009049-0227-4C6A-AC1D-01E8FAC4F8D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39" name="Text Box 121">
          <a:extLst>
            <a:ext uri="{FF2B5EF4-FFF2-40B4-BE49-F238E27FC236}">
              <a16:creationId xmlns:a16="http://schemas.microsoft.com/office/drawing/2014/main" id="{E9D07AA9-E6F3-4BBB-8721-804A0136BEB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40" name="Text Box 122">
          <a:extLst>
            <a:ext uri="{FF2B5EF4-FFF2-40B4-BE49-F238E27FC236}">
              <a16:creationId xmlns:a16="http://schemas.microsoft.com/office/drawing/2014/main" id="{385590C6-B758-4DA1-AB79-930DBB338DE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41" name="Text Box 123">
          <a:extLst>
            <a:ext uri="{FF2B5EF4-FFF2-40B4-BE49-F238E27FC236}">
              <a16:creationId xmlns:a16="http://schemas.microsoft.com/office/drawing/2014/main" id="{9A9DEC8A-0048-4593-AF3F-407DAB63A0C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42" name="Text Box 124">
          <a:extLst>
            <a:ext uri="{FF2B5EF4-FFF2-40B4-BE49-F238E27FC236}">
              <a16:creationId xmlns:a16="http://schemas.microsoft.com/office/drawing/2014/main" id="{13053BED-0F37-4F47-BDFC-F860B25AB27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43" name="Text Box 125">
          <a:extLst>
            <a:ext uri="{FF2B5EF4-FFF2-40B4-BE49-F238E27FC236}">
              <a16:creationId xmlns:a16="http://schemas.microsoft.com/office/drawing/2014/main" id="{2FB93395-D114-4311-8ABF-A5984A6F417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44" name="Text Box 126">
          <a:extLst>
            <a:ext uri="{FF2B5EF4-FFF2-40B4-BE49-F238E27FC236}">
              <a16:creationId xmlns:a16="http://schemas.microsoft.com/office/drawing/2014/main" id="{0118C3E0-7AA1-4A30-A5CF-1125D9895B5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45" name="Text Box 127">
          <a:extLst>
            <a:ext uri="{FF2B5EF4-FFF2-40B4-BE49-F238E27FC236}">
              <a16:creationId xmlns:a16="http://schemas.microsoft.com/office/drawing/2014/main" id="{C1A5ECBA-AEBB-4888-8790-188B309A5ED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46" name="Text Box 128">
          <a:extLst>
            <a:ext uri="{FF2B5EF4-FFF2-40B4-BE49-F238E27FC236}">
              <a16:creationId xmlns:a16="http://schemas.microsoft.com/office/drawing/2014/main" id="{07157E03-1CD6-45DC-81E1-F11A43642D4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47" name="Text Box 129">
          <a:extLst>
            <a:ext uri="{FF2B5EF4-FFF2-40B4-BE49-F238E27FC236}">
              <a16:creationId xmlns:a16="http://schemas.microsoft.com/office/drawing/2014/main" id="{64AEA9EC-54D7-417A-B7AD-E1AFD5ECFCC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48" name="Text Box 130">
          <a:extLst>
            <a:ext uri="{FF2B5EF4-FFF2-40B4-BE49-F238E27FC236}">
              <a16:creationId xmlns:a16="http://schemas.microsoft.com/office/drawing/2014/main" id="{8028A03B-207E-4AFE-AF3D-57920A0CD1B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49" name="Text Box 131">
          <a:extLst>
            <a:ext uri="{FF2B5EF4-FFF2-40B4-BE49-F238E27FC236}">
              <a16:creationId xmlns:a16="http://schemas.microsoft.com/office/drawing/2014/main" id="{4B7E84BA-CFE7-43EF-9E5F-B404E4EBBF0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50" name="Text Box 132">
          <a:extLst>
            <a:ext uri="{FF2B5EF4-FFF2-40B4-BE49-F238E27FC236}">
              <a16:creationId xmlns:a16="http://schemas.microsoft.com/office/drawing/2014/main" id="{A21118D7-A3EA-4C5A-881B-03F721F03D5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51" name="Text Box 133">
          <a:extLst>
            <a:ext uri="{FF2B5EF4-FFF2-40B4-BE49-F238E27FC236}">
              <a16:creationId xmlns:a16="http://schemas.microsoft.com/office/drawing/2014/main" id="{99EFADD0-5FE6-4450-BA51-22BF5DE4386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52" name="Text Box 134">
          <a:extLst>
            <a:ext uri="{FF2B5EF4-FFF2-40B4-BE49-F238E27FC236}">
              <a16:creationId xmlns:a16="http://schemas.microsoft.com/office/drawing/2014/main" id="{1947ACC7-BC4E-49A8-B246-F79202B60D2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53" name="Text Box 135">
          <a:extLst>
            <a:ext uri="{FF2B5EF4-FFF2-40B4-BE49-F238E27FC236}">
              <a16:creationId xmlns:a16="http://schemas.microsoft.com/office/drawing/2014/main" id="{23208E2C-858E-4223-A7B4-34F67719516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54" name="Text Box 136">
          <a:extLst>
            <a:ext uri="{FF2B5EF4-FFF2-40B4-BE49-F238E27FC236}">
              <a16:creationId xmlns:a16="http://schemas.microsoft.com/office/drawing/2014/main" id="{BF63D46A-4488-44CE-A7CD-9F1D9B3BEFE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55" name="Text Box 137">
          <a:extLst>
            <a:ext uri="{FF2B5EF4-FFF2-40B4-BE49-F238E27FC236}">
              <a16:creationId xmlns:a16="http://schemas.microsoft.com/office/drawing/2014/main" id="{966ED820-3503-487B-98E6-14958826165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56" name="Text Box 138">
          <a:extLst>
            <a:ext uri="{FF2B5EF4-FFF2-40B4-BE49-F238E27FC236}">
              <a16:creationId xmlns:a16="http://schemas.microsoft.com/office/drawing/2014/main" id="{79DE4EBC-84ED-4FAB-8FA0-FA92FE06B30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57" name="Text Box 139">
          <a:extLst>
            <a:ext uri="{FF2B5EF4-FFF2-40B4-BE49-F238E27FC236}">
              <a16:creationId xmlns:a16="http://schemas.microsoft.com/office/drawing/2014/main" id="{9B6CF500-32A7-41CC-8233-B2A5FB96CF4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58" name="Text Box 140">
          <a:extLst>
            <a:ext uri="{FF2B5EF4-FFF2-40B4-BE49-F238E27FC236}">
              <a16:creationId xmlns:a16="http://schemas.microsoft.com/office/drawing/2014/main" id="{0A00123F-AFE8-41D4-8C80-3C3E377C264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59" name="Text Box 141">
          <a:extLst>
            <a:ext uri="{FF2B5EF4-FFF2-40B4-BE49-F238E27FC236}">
              <a16:creationId xmlns:a16="http://schemas.microsoft.com/office/drawing/2014/main" id="{6648A01E-40E2-4AC7-9073-1C2FD639F5D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60" name="Texto 17">
          <a:extLst>
            <a:ext uri="{FF2B5EF4-FFF2-40B4-BE49-F238E27FC236}">
              <a16:creationId xmlns:a16="http://schemas.microsoft.com/office/drawing/2014/main" id="{145F9A77-7E73-4D77-A2E9-C62323A0D7E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61" name="Text Box 143">
          <a:extLst>
            <a:ext uri="{FF2B5EF4-FFF2-40B4-BE49-F238E27FC236}">
              <a16:creationId xmlns:a16="http://schemas.microsoft.com/office/drawing/2014/main" id="{26853AE5-E60F-4187-990E-35341F33A8F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62" name="Text Box 144">
          <a:extLst>
            <a:ext uri="{FF2B5EF4-FFF2-40B4-BE49-F238E27FC236}">
              <a16:creationId xmlns:a16="http://schemas.microsoft.com/office/drawing/2014/main" id="{35993C61-8F79-4AB1-A59D-817C91BAFDC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63" name="Text Box 145">
          <a:extLst>
            <a:ext uri="{FF2B5EF4-FFF2-40B4-BE49-F238E27FC236}">
              <a16:creationId xmlns:a16="http://schemas.microsoft.com/office/drawing/2014/main" id="{546C2C2D-44A6-447E-9B2C-F78566543CE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64" name="Text Box 146">
          <a:extLst>
            <a:ext uri="{FF2B5EF4-FFF2-40B4-BE49-F238E27FC236}">
              <a16:creationId xmlns:a16="http://schemas.microsoft.com/office/drawing/2014/main" id="{BF243B0E-28CA-4D97-AB7A-B422F750C5E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65" name="Text Box 147">
          <a:extLst>
            <a:ext uri="{FF2B5EF4-FFF2-40B4-BE49-F238E27FC236}">
              <a16:creationId xmlns:a16="http://schemas.microsoft.com/office/drawing/2014/main" id="{BB4C8550-01D8-4FF8-BD38-C4B12A60EA9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66" name="Text Box 148">
          <a:extLst>
            <a:ext uri="{FF2B5EF4-FFF2-40B4-BE49-F238E27FC236}">
              <a16:creationId xmlns:a16="http://schemas.microsoft.com/office/drawing/2014/main" id="{C2BD4D1D-7F93-4207-810E-5FC4BDF5D0C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67" name="Text Box 149">
          <a:extLst>
            <a:ext uri="{FF2B5EF4-FFF2-40B4-BE49-F238E27FC236}">
              <a16:creationId xmlns:a16="http://schemas.microsoft.com/office/drawing/2014/main" id="{9C476F64-B747-43CA-8493-21E4E62F12C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68" name="Text Box 150">
          <a:extLst>
            <a:ext uri="{FF2B5EF4-FFF2-40B4-BE49-F238E27FC236}">
              <a16:creationId xmlns:a16="http://schemas.microsoft.com/office/drawing/2014/main" id="{764CBEFE-0539-4C07-A4E9-580D5C4EF08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69" name="Text Box 151">
          <a:extLst>
            <a:ext uri="{FF2B5EF4-FFF2-40B4-BE49-F238E27FC236}">
              <a16:creationId xmlns:a16="http://schemas.microsoft.com/office/drawing/2014/main" id="{729518C2-CC51-4483-BFAB-A3876D5D251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70" name="Text Box 152">
          <a:extLst>
            <a:ext uri="{FF2B5EF4-FFF2-40B4-BE49-F238E27FC236}">
              <a16:creationId xmlns:a16="http://schemas.microsoft.com/office/drawing/2014/main" id="{3BFBFCD3-2AAF-46CE-B348-0B581DA9CE0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71" name="Text Box 153">
          <a:extLst>
            <a:ext uri="{FF2B5EF4-FFF2-40B4-BE49-F238E27FC236}">
              <a16:creationId xmlns:a16="http://schemas.microsoft.com/office/drawing/2014/main" id="{D9998BBA-57E9-410A-917A-E82F3A68C7D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72" name="Text Box 154">
          <a:extLst>
            <a:ext uri="{FF2B5EF4-FFF2-40B4-BE49-F238E27FC236}">
              <a16:creationId xmlns:a16="http://schemas.microsoft.com/office/drawing/2014/main" id="{649C5350-4445-4933-B73C-00EFFC75D13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73" name="Text Box 155">
          <a:extLst>
            <a:ext uri="{FF2B5EF4-FFF2-40B4-BE49-F238E27FC236}">
              <a16:creationId xmlns:a16="http://schemas.microsoft.com/office/drawing/2014/main" id="{DE7A9EDD-F387-45A0-B9B8-2EE2C626CDD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74" name="Text Box 156">
          <a:extLst>
            <a:ext uri="{FF2B5EF4-FFF2-40B4-BE49-F238E27FC236}">
              <a16:creationId xmlns:a16="http://schemas.microsoft.com/office/drawing/2014/main" id="{7529C439-A00C-47B6-9885-8F2806365A7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75" name="Texto 17">
          <a:extLst>
            <a:ext uri="{FF2B5EF4-FFF2-40B4-BE49-F238E27FC236}">
              <a16:creationId xmlns:a16="http://schemas.microsoft.com/office/drawing/2014/main" id="{DA0D20B3-CDF5-4711-9CDF-010991F53DC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76" name="Text Box 158">
          <a:extLst>
            <a:ext uri="{FF2B5EF4-FFF2-40B4-BE49-F238E27FC236}">
              <a16:creationId xmlns:a16="http://schemas.microsoft.com/office/drawing/2014/main" id="{359C4D2D-500F-4685-8EDF-29FA1D48A7E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77" name="Text Box 159">
          <a:extLst>
            <a:ext uri="{FF2B5EF4-FFF2-40B4-BE49-F238E27FC236}">
              <a16:creationId xmlns:a16="http://schemas.microsoft.com/office/drawing/2014/main" id="{877EBC4B-A97C-41A7-B0EE-910419DAC01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78" name="Text Box 160">
          <a:extLst>
            <a:ext uri="{FF2B5EF4-FFF2-40B4-BE49-F238E27FC236}">
              <a16:creationId xmlns:a16="http://schemas.microsoft.com/office/drawing/2014/main" id="{D3A215ED-E5CF-4758-A1BD-7B0631E4823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79" name="Text Box 161">
          <a:extLst>
            <a:ext uri="{FF2B5EF4-FFF2-40B4-BE49-F238E27FC236}">
              <a16:creationId xmlns:a16="http://schemas.microsoft.com/office/drawing/2014/main" id="{AA42F31F-FEEB-42F6-8142-5B20FE5C669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80" name="Text Box 162">
          <a:extLst>
            <a:ext uri="{FF2B5EF4-FFF2-40B4-BE49-F238E27FC236}">
              <a16:creationId xmlns:a16="http://schemas.microsoft.com/office/drawing/2014/main" id="{6E05B1DE-13C4-4A04-8702-EDE3C33F258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81" name="Text Box 163">
          <a:extLst>
            <a:ext uri="{FF2B5EF4-FFF2-40B4-BE49-F238E27FC236}">
              <a16:creationId xmlns:a16="http://schemas.microsoft.com/office/drawing/2014/main" id="{2300D6DD-F2FB-4CFE-994D-364387526D5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82" name="Text Box 164">
          <a:extLst>
            <a:ext uri="{FF2B5EF4-FFF2-40B4-BE49-F238E27FC236}">
              <a16:creationId xmlns:a16="http://schemas.microsoft.com/office/drawing/2014/main" id="{6AA127CC-3F85-4B79-8A89-E02D0638E9F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83" name="Text Box 165">
          <a:extLst>
            <a:ext uri="{FF2B5EF4-FFF2-40B4-BE49-F238E27FC236}">
              <a16:creationId xmlns:a16="http://schemas.microsoft.com/office/drawing/2014/main" id="{4AF356E6-C20B-40C2-884B-D0C7770578E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84" name="Text Box 166">
          <a:extLst>
            <a:ext uri="{FF2B5EF4-FFF2-40B4-BE49-F238E27FC236}">
              <a16:creationId xmlns:a16="http://schemas.microsoft.com/office/drawing/2014/main" id="{70F27581-A28B-4FCB-AB87-F0A101E49F5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85" name="Text Box 167">
          <a:extLst>
            <a:ext uri="{FF2B5EF4-FFF2-40B4-BE49-F238E27FC236}">
              <a16:creationId xmlns:a16="http://schemas.microsoft.com/office/drawing/2014/main" id="{5E2C609E-4A21-4926-91D5-EC5B8EF4D34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86" name="Text Box 168">
          <a:extLst>
            <a:ext uri="{FF2B5EF4-FFF2-40B4-BE49-F238E27FC236}">
              <a16:creationId xmlns:a16="http://schemas.microsoft.com/office/drawing/2014/main" id="{0A2A7527-DE77-4D35-AB68-1080E0BA31C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87" name="Text Box 169">
          <a:extLst>
            <a:ext uri="{FF2B5EF4-FFF2-40B4-BE49-F238E27FC236}">
              <a16:creationId xmlns:a16="http://schemas.microsoft.com/office/drawing/2014/main" id="{B5D65F97-85CA-4E94-B51F-C325A8AD463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88" name="Text Box 170">
          <a:extLst>
            <a:ext uri="{FF2B5EF4-FFF2-40B4-BE49-F238E27FC236}">
              <a16:creationId xmlns:a16="http://schemas.microsoft.com/office/drawing/2014/main" id="{35047316-C484-4561-AE01-E157F554B13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89" name="Text Box 171">
          <a:extLst>
            <a:ext uri="{FF2B5EF4-FFF2-40B4-BE49-F238E27FC236}">
              <a16:creationId xmlns:a16="http://schemas.microsoft.com/office/drawing/2014/main" id="{9524FCAB-00EC-43DE-ACBE-453A8FD7EFE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90" name="Text Box 172">
          <a:extLst>
            <a:ext uri="{FF2B5EF4-FFF2-40B4-BE49-F238E27FC236}">
              <a16:creationId xmlns:a16="http://schemas.microsoft.com/office/drawing/2014/main" id="{99DC09FD-A74A-4647-9CC7-E6785D4881C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91" name="Text Box 173">
          <a:extLst>
            <a:ext uri="{FF2B5EF4-FFF2-40B4-BE49-F238E27FC236}">
              <a16:creationId xmlns:a16="http://schemas.microsoft.com/office/drawing/2014/main" id="{CA0B4EE7-6F4B-4E47-8273-588E5245170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92" name="Text Box 174">
          <a:extLst>
            <a:ext uri="{FF2B5EF4-FFF2-40B4-BE49-F238E27FC236}">
              <a16:creationId xmlns:a16="http://schemas.microsoft.com/office/drawing/2014/main" id="{BF9348AA-4A63-46FE-BDCC-1A089FCC768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93" name="Text Box 175">
          <a:extLst>
            <a:ext uri="{FF2B5EF4-FFF2-40B4-BE49-F238E27FC236}">
              <a16:creationId xmlns:a16="http://schemas.microsoft.com/office/drawing/2014/main" id="{24490CCB-7FD1-4FD1-ABAF-6BD031293C7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94" name="Text Box 176">
          <a:extLst>
            <a:ext uri="{FF2B5EF4-FFF2-40B4-BE49-F238E27FC236}">
              <a16:creationId xmlns:a16="http://schemas.microsoft.com/office/drawing/2014/main" id="{934A59A7-CDAF-4C96-ADAB-B14838A1DA9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95" name="Text Box 177">
          <a:extLst>
            <a:ext uri="{FF2B5EF4-FFF2-40B4-BE49-F238E27FC236}">
              <a16:creationId xmlns:a16="http://schemas.microsoft.com/office/drawing/2014/main" id="{DB381F88-F601-4F09-8777-3ECEC153EE0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96" name="Text Box 178">
          <a:extLst>
            <a:ext uri="{FF2B5EF4-FFF2-40B4-BE49-F238E27FC236}">
              <a16:creationId xmlns:a16="http://schemas.microsoft.com/office/drawing/2014/main" id="{086D6070-8B2C-4E9C-BA0B-783864BB267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97" name="Text Box 46">
          <a:extLst>
            <a:ext uri="{FF2B5EF4-FFF2-40B4-BE49-F238E27FC236}">
              <a16:creationId xmlns:a16="http://schemas.microsoft.com/office/drawing/2014/main" id="{1E430C51-99A1-4F1A-957A-5A4BCD0E351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98" name="Text Box 47">
          <a:extLst>
            <a:ext uri="{FF2B5EF4-FFF2-40B4-BE49-F238E27FC236}">
              <a16:creationId xmlns:a16="http://schemas.microsoft.com/office/drawing/2014/main" id="{66585076-443C-4791-8F1F-D41B231D547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2999" name="Text Box 48">
          <a:extLst>
            <a:ext uri="{FF2B5EF4-FFF2-40B4-BE49-F238E27FC236}">
              <a16:creationId xmlns:a16="http://schemas.microsoft.com/office/drawing/2014/main" id="{8EACE062-F11F-4C7D-A215-EE60ACC8489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00" name="Text Box 49">
          <a:extLst>
            <a:ext uri="{FF2B5EF4-FFF2-40B4-BE49-F238E27FC236}">
              <a16:creationId xmlns:a16="http://schemas.microsoft.com/office/drawing/2014/main" id="{0877F254-ECA0-4093-897D-DA065D19DD8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01" name="Text Box 50">
          <a:extLst>
            <a:ext uri="{FF2B5EF4-FFF2-40B4-BE49-F238E27FC236}">
              <a16:creationId xmlns:a16="http://schemas.microsoft.com/office/drawing/2014/main" id="{70549A5C-DB66-41B0-A014-419DBDCA6E8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02" name="Text Box 51">
          <a:extLst>
            <a:ext uri="{FF2B5EF4-FFF2-40B4-BE49-F238E27FC236}">
              <a16:creationId xmlns:a16="http://schemas.microsoft.com/office/drawing/2014/main" id="{CA667580-A65E-4FE7-A933-10CD6F89B1F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03" name="Text Box 52">
          <a:extLst>
            <a:ext uri="{FF2B5EF4-FFF2-40B4-BE49-F238E27FC236}">
              <a16:creationId xmlns:a16="http://schemas.microsoft.com/office/drawing/2014/main" id="{19084C9B-4096-4340-949C-9A0520430A9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04" name="Text Box 53">
          <a:extLst>
            <a:ext uri="{FF2B5EF4-FFF2-40B4-BE49-F238E27FC236}">
              <a16:creationId xmlns:a16="http://schemas.microsoft.com/office/drawing/2014/main" id="{924492E4-253C-41D9-AA06-419EEF22AAE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05" name="Text Box 54">
          <a:extLst>
            <a:ext uri="{FF2B5EF4-FFF2-40B4-BE49-F238E27FC236}">
              <a16:creationId xmlns:a16="http://schemas.microsoft.com/office/drawing/2014/main" id="{0F84142A-B424-4180-BF68-D4FB05D5F36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06" name="Text Box 55">
          <a:extLst>
            <a:ext uri="{FF2B5EF4-FFF2-40B4-BE49-F238E27FC236}">
              <a16:creationId xmlns:a16="http://schemas.microsoft.com/office/drawing/2014/main" id="{A222BDC9-071F-413A-ABFF-D460E9A8BA6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07" name="Text Box 56">
          <a:extLst>
            <a:ext uri="{FF2B5EF4-FFF2-40B4-BE49-F238E27FC236}">
              <a16:creationId xmlns:a16="http://schemas.microsoft.com/office/drawing/2014/main" id="{39FAFDB9-640A-4EB8-BE4F-5E50E518306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08" name="Text Box 57">
          <a:extLst>
            <a:ext uri="{FF2B5EF4-FFF2-40B4-BE49-F238E27FC236}">
              <a16:creationId xmlns:a16="http://schemas.microsoft.com/office/drawing/2014/main" id="{CF189F33-13B5-4AB4-AA5B-71FD102E371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09" name="Text Box 58">
          <a:extLst>
            <a:ext uri="{FF2B5EF4-FFF2-40B4-BE49-F238E27FC236}">
              <a16:creationId xmlns:a16="http://schemas.microsoft.com/office/drawing/2014/main" id="{4935D306-4CEA-440D-A658-480A73BBF5C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10" name="Text Box 59">
          <a:extLst>
            <a:ext uri="{FF2B5EF4-FFF2-40B4-BE49-F238E27FC236}">
              <a16:creationId xmlns:a16="http://schemas.microsoft.com/office/drawing/2014/main" id="{82706C57-3D12-4145-B9A7-3F09553C1E1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11" name="Text Box 60">
          <a:extLst>
            <a:ext uri="{FF2B5EF4-FFF2-40B4-BE49-F238E27FC236}">
              <a16:creationId xmlns:a16="http://schemas.microsoft.com/office/drawing/2014/main" id="{4DFEA704-62BB-4E03-A10C-47F23041F54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12" name="Text Box 61">
          <a:extLst>
            <a:ext uri="{FF2B5EF4-FFF2-40B4-BE49-F238E27FC236}">
              <a16:creationId xmlns:a16="http://schemas.microsoft.com/office/drawing/2014/main" id="{B0CF4FA4-0136-46B9-B36D-9C8695E9E3A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13" name="Text Box 62">
          <a:extLst>
            <a:ext uri="{FF2B5EF4-FFF2-40B4-BE49-F238E27FC236}">
              <a16:creationId xmlns:a16="http://schemas.microsoft.com/office/drawing/2014/main" id="{FFC6596F-C944-4B39-9095-C55AB678FD8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14" name="Text Box 63">
          <a:extLst>
            <a:ext uri="{FF2B5EF4-FFF2-40B4-BE49-F238E27FC236}">
              <a16:creationId xmlns:a16="http://schemas.microsoft.com/office/drawing/2014/main" id="{9E61D8A1-2D4C-4202-BC5D-EA7D62B3F17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15" name="Text Box 64">
          <a:extLst>
            <a:ext uri="{FF2B5EF4-FFF2-40B4-BE49-F238E27FC236}">
              <a16:creationId xmlns:a16="http://schemas.microsoft.com/office/drawing/2014/main" id="{E334EF41-D236-4630-8B06-14E4D4BEBA6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16" name="Text Box 65">
          <a:extLst>
            <a:ext uri="{FF2B5EF4-FFF2-40B4-BE49-F238E27FC236}">
              <a16:creationId xmlns:a16="http://schemas.microsoft.com/office/drawing/2014/main" id="{2CB446FB-B011-4343-BC33-E6E0D39D2F1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17" name="Text Box 66">
          <a:extLst>
            <a:ext uri="{FF2B5EF4-FFF2-40B4-BE49-F238E27FC236}">
              <a16:creationId xmlns:a16="http://schemas.microsoft.com/office/drawing/2014/main" id="{406C0E3C-A4D4-401C-A421-580412791D4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18" name="Text Box 67">
          <a:extLst>
            <a:ext uri="{FF2B5EF4-FFF2-40B4-BE49-F238E27FC236}">
              <a16:creationId xmlns:a16="http://schemas.microsoft.com/office/drawing/2014/main" id="{7AF76C91-F6A8-4D15-BA19-994A9F69720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19" name="Text Box 68">
          <a:extLst>
            <a:ext uri="{FF2B5EF4-FFF2-40B4-BE49-F238E27FC236}">
              <a16:creationId xmlns:a16="http://schemas.microsoft.com/office/drawing/2014/main" id="{589CEF4C-B4CD-4BDD-8F7B-F5ADE8A2374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20" name="Text Box 69">
          <a:extLst>
            <a:ext uri="{FF2B5EF4-FFF2-40B4-BE49-F238E27FC236}">
              <a16:creationId xmlns:a16="http://schemas.microsoft.com/office/drawing/2014/main" id="{C9BF3748-0CC2-4BAE-A266-99386EEABEE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21" name="Text Box 70">
          <a:extLst>
            <a:ext uri="{FF2B5EF4-FFF2-40B4-BE49-F238E27FC236}">
              <a16:creationId xmlns:a16="http://schemas.microsoft.com/office/drawing/2014/main" id="{CAD77D12-0972-498F-AAA7-3D43E5B87E6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22" name="Text Box 71">
          <a:extLst>
            <a:ext uri="{FF2B5EF4-FFF2-40B4-BE49-F238E27FC236}">
              <a16:creationId xmlns:a16="http://schemas.microsoft.com/office/drawing/2014/main" id="{0B78026E-1F8B-4F13-B282-5D459B68158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23" name="Text Box 72">
          <a:extLst>
            <a:ext uri="{FF2B5EF4-FFF2-40B4-BE49-F238E27FC236}">
              <a16:creationId xmlns:a16="http://schemas.microsoft.com/office/drawing/2014/main" id="{12E52CF4-DC1A-4F59-AEFC-8E461C36857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24" name="Text Box 73">
          <a:extLst>
            <a:ext uri="{FF2B5EF4-FFF2-40B4-BE49-F238E27FC236}">
              <a16:creationId xmlns:a16="http://schemas.microsoft.com/office/drawing/2014/main" id="{046FF221-E412-42D4-BCF8-B7E8FDB506F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25" name="Text Box 89">
          <a:extLst>
            <a:ext uri="{FF2B5EF4-FFF2-40B4-BE49-F238E27FC236}">
              <a16:creationId xmlns:a16="http://schemas.microsoft.com/office/drawing/2014/main" id="{8C00EC5B-52F9-4368-B16B-EB08E22683F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26" name="Text Box 90">
          <a:extLst>
            <a:ext uri="{FF2B5EF4-FFF2-40B4-BE49-F238E27FC236}">
              <a16:creationId xmlns:a16="http://schemas.microsoft.com/office/drawing/2014/main" id="{0303DCA7-59EF-4AB8-9BA2-06B19939ADE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27" name="Text Box 91">
          <a:extLst>
            <a:ext uri="{FF2B5EF4-FFF2-40B4-BE49-F238E27FC236}">
              <a16:creationId xmlns:a16="http://schemas.microsoft.com/office/drawing/2014/main" id="{246E951A-CB52-4143-B679-8A862058A10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28" name="Text Box 92">
          <a:extLst>
            <a:ext uri="{FF2B5EF4-FFF2-40B4-BE49-F238E27FC236}">
              <a16:creationId xmlns:a16="http://schemas.microsoft.com/office/drawing/2014/main" id="{716FC1AC-013A-476A-86A9-7BD0CD782B8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29" name="Text Box 93">
          <a:extLst>
            <a:ext uri="{FF2B5EF4-FFF2-40B4-BE49-F238E27FC236}">
              <a16:creationId xmlns:a16="http://schemas.microsoft.com/office/drawing/2014/main" id="{E2BF196E-B277-4605-B8F6-335109F3C99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30" name="Text Box 94">
          <a:extLst>
            <a:ext uri="{FF2B5EF4-FFF2-40B4-BE49-F238E27FC236}">
              <a16:creationId xmlns:a16="http://schemas.microsoft.com/office/drawing/2014/main" id="{5422E0AC-4931-4852-98F3-5ED0F835E94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31" name="Text Box 95">
          <a:extLst>
            <a:ext uri="{FF2B5EF4-FFF2-40B4-BE49-F238E27FC236}">
              <a16:creationId xmlns:a16="http://schemas.microsoft.com/office/drawing/2014/main" id="{346777FA-CED6-4E78-8972-69EC1D67E4F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32" name="Text Box 96">
          <a:extLst>
            <a:ext uri="{FF2B5EF4-FFF2-40B4-BE49-F238E27FC236}">
              <a16:creationId xmlns:a16="http://schemas.microsoft.com/office/drawing/2014/main" id="{174EA808-3D1B-440F-A7D6-F0A94ED718C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33" name="Text Box 97">
          <a:extLst>
            <a:ext uri="{FF2B5EF4-FFF2-40B4-BE49-F238E27FC236}">
              <a16:creationId xmlns:a16="http://schemas.microsoft.com/office/drawing/2014/main" id="{78FC2E3E-1D26-418D-A4A5-FBBF6842188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34" name="Text Box 98">
          <a:extLst>
            <a:ext uri="{FF2B5EF4-FFF2-40B4-BE49-F238E27FC236}">
              <a16:creationId xmlns:a16="http://schemas.microsoft.com/office/drawing/2014/main" id="{BAB7001C-BE02-4BDC-ABD0-947EBC4BE50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35" name="Text Box 99">
          <a:extLst>
            <a:ext uri="{FF2B5EF4-FFF2-40B4-BE49-F238E27FC236}">
              <a16:creationId xmlns:a16="http://schemas.microsoft.com/office/drawing/2014/main" id="{7F7CFAA3-FCE8-4FAD-B80D-1C9FEFDF715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36" name="Text Box 100">
          <a:extLst>
            <a:ext uri="{FF2B5EF4-FFF2-40B4-BE49-F238E27FC236}">
              <a16:creationId xmlns:a16="http://schemas.microsoft.com/office/drawing/2014/main" id="{7629433E-CFC3-4FB1-A756-FD7F6760912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37" name="Text Box 101">
          <a:extLst>
            <a:ext uri="{FF2B5EF4-FFF2-40B4-BE49-F238E27FC236}">
              <a16:creationId xmlns:a16="http://schemas.microsoft.com/office/drawing/2014/main" id="{93F404FD-0741-44CF-BBE8-9AC22ACBAF3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38" name="Text Box 102">
          <a:extLst>
            <a:ext uri="{FF2B5EF4-FFF2-40B4-BE49-F238E27FC236}">
              <a16:creationId xmlns:a16="http://schemas.microsoft.com/office/drawing/2014/main" id="{0AF717B1-E340-4D19-ADFB-4E547167F61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39" name="Text Box 103">
          <a:extLst>
            <a:ext uri="{FF2B5EF4-FFF2-40B4-BE49-F238E27FC236}">
              <a16:creationId xmlns:a16="http://schemas.microsoft.com/office/drawing/2014/main" id="{3EAF1249-BD8F-4D15-B059-6D96FEA10FE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40" name="Text Box 104">
          <a:extLst>
            <a:ext uri="{FF2B5EF4-FFF2-40B4-BE49-F238E27FC236}">
              <a16:creationId xmlns:a16="http://schemas.microsoft.com/office/drawing/2014/main" id="{AC29451D-316E-4887-9EFE-AD3CEAB25A9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41" name="Text Box 105">
          <a:extLst>
            <a:ext uri="{FF2B5EF4-FFF2-40B4-BE49-F238E27FC236}">
              <a16:creationId xmlns:a16="http://schemas.microsoft.com/office/drawing/2014/main" id="{A9E5A2CA-04FF-40BF-9CC2-55457DE9B42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42" name="Text Box 106">
          <a:extLst>
            <a:ext uri="{FF2B5EF4-FFF2-40B4-BE49-F238E27FC236}">
              <a16:creationId xmlns:a16="http://schemas.microsoft.com/office/drawing/2014/main" id="{69DBD399-DD2E-4EFA-9B33-3D2F23A4639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43" name="Text Box 107">
          <a:extLst>
            <a:ext uri="{FF2B5EF4-FFF2-40B4-BE49-F238E27FC236}">
              <a16:creationId xmlns:a16="http://schemas.microsoft.com/office/drawing/2014/main" id="{E0A01C91-0B6C-45EC-9A0B-AD74DE3D741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44" name="Text Box 108">
          <a:extLst>
            <a:ext uri="{FF2B5EF4-FFF2-40B4-BE49-F238E27FC236}">
              <a16:creationId xmlns:a16="http://schemas.microsoft.com/office/drawing/2014/main" id="{F4BC9B56-3177-43E9-ABB5-41C1645F476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45" name="Text Box 109">
          <a:extLst>
            <a:ext uri="{FF2B5EF4-FFF2-40B4-BE49-F238E27FC236}">
              <a16:creationId xmlns:a16="http://schemas.microsoft.com/office/drawing/2014/main" id="{44042206-0F3A-4FE7-8363-ECE1516FEFE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46" name="Text Box 110">
          <a:extLst>
            <a:ext uri="{FF2B5EF4-FFF2-40B4-BE49-F238E27FC236}">
              <a16:creationId xmlns:a16="http://schemas.microsoft.com/office/drawing/2014/main" id="{CC8DD4F4-DF3B-4E5C-89BF-F19B7543E7A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47" name="Text Box 111">
          <a:extLst>
            <a:ext uri="{FF2B5EF4-FFF2-40B4-BE49-F238E27FC236}">
              <a16:creationId xmlns:a16="http://schemas.microsoft.com/office/drawing/2014/main" id="{96A748E5-5F7A-41EF-AA93-F1805A79F5B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48" name="Text Box 112">
          <a:extLst>
            <a:ext uri="{FF2B5EF4-FFF2-40B4-BE49-F238E27FC236}">
              <a16:creationId xmlns:a16="http://schemas.microsoft.com/office/drawing/2014/main" id="{7261884C-7C92-4EA0-9FD6-F341F83DEC8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49" name="Text Box 113">
          <a:extLst>
            <a:ext uri="{FF2B5EF4-FFF2-40B4-BE49-F238E27FC236}">
              <a16:creationId xmlns:a16="http://schemas.microsoft.com/office/drawing/2014/main" id="{A8F6AA0E-1DBF-442C-A959-F0A812647C9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50" name="Text Box 114">
          <a:extLst>
            <a:ext uri="{FF2B5EF4-FFF2-40B4-BE49-F238E27FC236}">
              <a16:creationId xmlns:a16="http://schemas.microsoft.com/office/drawing/2014/main" id="{962C7F61-16EF-4950-A98D-7A8E20B6FC3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51" name="Text Box 115">
          <a:extLst>
            <a:ext uri="{FF2B5EF4-FFF2-40B4-BE49-F238E27FC236}">
              <a16:creationId xmlns:a16="http://schemas.microsoft.com/office/drawing/2014/main" id="{66AEE1AE-F791-4CEF-85D3-319225DE56B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52" name="Text Box 116">
          <a:extLst>
            <a:ext uri="{FF2B5EF4-FFF2-40B4-BE49-F238E27FC236}">
              <a16:creationId xmlns:a16="http://schemas.microsoft.com/office/drawing/2014/main" id="{31F5D4C7-7484-4222-8F8D-5B64FB40C1A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53" name="Text Box 117">
          <a:extLst>
            <a:ext uri="{FF2B5EF4-FFF2-40B4-BE49-F238E27FC236}">
              <a16:creationId xmlns:a16="http://schemas.microsoft.com/office/drawing/2014/main" id="{258E3AE5-6E71-41C2-B6FE-3E7011B4C48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54" name="Text Box 118">
          <a:extLst>
            <a:ext uri="{FF2B5EF4-FFF2-40B4-BE49-F238E27FC236}">
              <a16:creationId xmlns:a16="http://schemas.microsoft.com/office/drawing/2014/main" id="{E98D6CE9-42AE-4857-9D31-D061E181497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55" name="Text Box 119">
          <a:extLst>
            <a:ext uri="{FF2B5EF4-FFF2-40B4-BE49-F238E27FC236}">
              <a16:creationId xmlns:a16="http://schemas.microsoft.com/office/drawing/2014/main" id="{02B1088D-7D6A-444C-9408-6076830C9D1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56" name="Text Box 120">
          <a:extLst>
            <a:ext uri="{FF2B5EF4-FFF2-40B4-BE49-F238E27FC236}">
              <a16:creationId xmlns:a16="http://schemas.microsoft.com/office/drawing/2014/main" id="{89B48FB9-B739-4D00-B9AD-A8658CA794B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57" name="Text Box 121">
          <a:extLst>
            <a:ext uri="{FF2B5EF4-FFF2-40B4-BE49-F238E27FC236}">
              <a16:creationId xmlns:a16="http://schemas.microsoft.com/office/drawing/2014/main" id="{33A867A2-52C3-4D39-896F-1F95B3F688A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58" name="Text Box 122">
          <a:extLst>
            <a:ext uri="{FF2B5EF4-FFF2-40B4-BE49-F238E27FC236}">
              <a16:creationId xmlns:a16="http://schemas.microsoft.com/office/drawing/2014/main" id="{24B1FF07-11AC-4882-9DDF-5CC72359BE5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59" name="Text Box 123">
          <a:extLst>
            <a:ext uri="{FF2B5EF4-FFF2-40B4-BE49-F238E27FC236}">
              <a16:creationId xmlns:a16="http://schemas.microsoft.com/office/drawing/2014/main" id="{7D8EC307-DAE7-436C-89AE-1E64E64CB52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60" name="Text Box 124">
          <a:extLst>
            <a:ext uri="{FF2B5EF4-FFF2-40B4-BE49-F238E27FC236}">
              <a16:creationId xmlns:a16="http://schemas.microsoft.com/office/drawing/2014/main" id="{3932D27F-FFBF-48E6-99D0-F7EFE640A03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61" name="Text Box 125">
          <a:extLst>
            <a:ext uri="{FF2B5EF4-FFF2-40B4-BE49-F238E27FC236}">
              <a16:creationId xmlns:a16="http://schemas.microsoft.com/office/drawing/2014/main" id="{2C261AE0-C9B2-48F4-A948-DF8374CB283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62" name="Text Box 126">
          <a:extLst>
            <a:ext uri="{FF2B5EF4-FFF2-40B4-BE49-F238E27FC236}">
              <a16:creationId xmlns:a16="http://schemas.microsoft.com/office/drawing/2014/main" id="{8F60E675-395A-4B15-BF07-2B78D0CE302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63" name="Text Box 127">
          <a:extLst>
            <a:ext uri="{FF2B5EF4-FFF2-40B4-BE49-F238E27FC236}">
              <a16:creationId xmlns:a16="http://schemas.microsoft.com/office/drawing/2014/main" id="{4A6E6EB6-969D-4C8E-824A-85B52621DC7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64" name="Text Box 128">
          <a:extLst>
            <a:ext uri="{FF2B5EF4-FFF2-40B4-BE49-F238E27FC236}">
              <a16:creationId xmlns:a16="http://schemas.microsoft.com/office/drawing/2014/main" id="{EC2D7DA6-209A-4802-8CD0-F1A632D1605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65" name="Text Box 129">
          <a:extLst>
            <a:ext uri="{FF2B5EF4-FFF2-40B4-BE49-F238E27FC236}">
              <a16:creationId xmlns:a16="http://schemas.microsoft.com/office/drawing/2014/main" id="{818F76AB-0CD0-4245-8F44-EBFE3B0332C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66" name="Text Box 130">
          <a:extLst>
            <a:ext uri="{FF2B5EF4-FFF2-40B4-BE49-F238E27FC236}">
              <a16:creationId xmlns:a16="http://schemas.microsoft.com/office/drawing/2014/main" id="{63BEA65E-B8D4-47BB-ADB0-5FFE8701F96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67" name="Text Box 131">
          <a:extLst>
            <a:ext uri="{FF2B5EF4-FFF2-40B4-BE49-F238E27FC236}">
              <a16:creationId xmlns:a16="http://schemas.microsoft.com/office/drawing/2014/main" id="{84E32A38-3D21-4A95-816D-4284C4D16C5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68" name="Text Box 132">
          <a:extLst>
            <a:ext uri="{FF2B5EF4-FFF2-40B4-BE49-F238E27FC236}">
              <a16:creationId xmlns:a16="http://schemas.microsoft.com/office/drawing/2014/main" id="{C986224E-3FA2-4A9E-8236-BBFF229EA52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69" name="Text Box 133">
          <a:extLst>
            <a:ext uri="{FF2B5EF4-FFF2-40B4-BE49-F238E27FC236}">
              <a16:creationId xmlns:a16="http://schemas.microsoft.com/office/drawing/2014/main" id="{7D3AF84D-29AD-4AF2-AA53-AD0BC477BCC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70" name="Text Box 134">
          <a:extLst>
            <a:ext uri="{FF2B5EF4-FFF2-40B4-BE49-F238E27FC236}">
              <a16:creationId xmlns:a16="http://schemas.microsoft.com/office/drawing/2014/main" id="{6117DCCA-0FFB-46E1-9A99-503BE284FFF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71" name="Text Box 135">
          <a:extLst>
            <a:ext uri="{FF2B5EF4-FFF2-40B4-BE49-F238E27FC236}">
              <a16:creationId xmlns:a16="http://schemas.microsoft.com/office/drawing/2014/main" id="{AADAF105-3DE0-45E0-9877-1D0F343B3B3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72" name="Text Box 136">
          <a:extLst>
            <a:ext uri="{FF2B5EF4-FFF2-40B4-BE49-F238E27FC236}">
              <a16:creationId xmlns:a16="http://schemas.microsoft.com/office/drawing/2014/main" id="{622DC766-D53B-4939-973B-C37C2A6523D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73" name="Text Box 137">
          <a:extLst>
            <a:ext uri="{FF2B5EF4-FFF2-40B4-BE49-F238E27FC236}">
              <a16:creationId xmlns:a16="http://schemas.microsoft.com/office/drawing/2014/main" id="{80B2C67E-FDD3-4A10-9B68-D96061BE364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74" name="Text Box 138">
          <a:extLst>
            <a:ext uri="{FF2B5EF4-FFF2-40B4-BE49-F238E27FC236}">
              <a16:creationId xmlns:a16="http://schemas.microsoft.com/office/drawing/2014/main" id="{AFD5049E-4716-422B-9869-BADCFCE592F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75" name="Text Box 139">
          <a:extLst>
            <a:ext uri="{FF2B5EF4-FFF2-40B4-BE49-F238E27FC236}">
              <a16:creationId xmlns:a16="http://schemas.microsoft.com/office/drawing/2014/main" id="{7B494238-1C0C-4E61-B50A-5681ECC36B2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76" name="Text Box 140">
          <a:extLst>
            <a:ext uri="{FF2B5EF4-FFF2-40B4-BE49-F238E27FC236}">
              <a16:creationId xmlns:a16="http://schemas.microsoft.com/office/drawing/2014/main" id="{C5A75561-98DA-45F2-B4DE-D1F8FA8D23B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77" name="Text Box 141">
          <a:extLst>
            <a:ext uri="{FF2B5EF4-FFF2-40B4-BE49-F238E27FC236}">
              <a16:creationId xmlns:a16="http://schemas.microsoft.com/office/drawing/2014/main" id="{D14D27BF-E2A6-4F8E-AC9A-A26D2868553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78" name="Texto 17">
          <a:extLst>
            <a:ext uri="{FF2B5EF4-FFF2-40B4-BE49-F238E27FC236}">
              <a16:creationId xmlns:a16="http://schemas.microsoft.com/office/drawing/2014/main" id="{DC5BB94D-7589-4B8A-9594-B17B6BA451D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79" name="Text Box 143">
          <a:extLst>
            <a:ext uri="{FF2B5EF4-FFF2-40B4-BE49-F238E27FC236}">
              <a16:creationId xmlns:a16="http://schemas.microsoft.com/office/drawing/2014/main" id="{95D67BED-6DA8-4ED8-8474-3C85124F3D1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80" name="Text Box 144">
          <a:extLst>
            <a:ext uri="{FF2B5EF4-FFF2-40B4-BE49-F238E27FC236}">
              <a16:creationId xmlns:a16="http://schemas.microsoft.com/office/drawing/2014/main" id="{BB599F98-3D16-41B6-90F5-12B54572A21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81" name="Text Box 145">
          <a:extLst>
            <a:ext uri="{FF2B5EF4-FFF2-40B4-BE49-F238E27FC236}">
              <a16:creationId xmlns:a16="http://schemas.microsoft.com/office/drawing/2014/main" id="{74DF8A8D-2147-499F-AA65-EC8CABB2903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82" name="Text Box 146">
          <a:extLst>
            <a:ext uri="{FF2B5EF4-FFF2-40B4-BE49-F238E27FC236}">
              <a16:creationId xmlns:a16="http://schemas.microsoft.com/office/drawing/2014/main" id="{A0885A76-838A-4811-BE8C-6F36E61F8A5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83" name="Text Box 147">
          <a:extLst>
            <a:ext uri="{FF2B5EF4-FFF2-40B4-BE49-F238E27FC236}">
              <a16:creationId xmlns:a16="http://schemas.microsoft.com/office/drawing/2014/main" id="{47E3EA48-E79F-4D78-A5D6-EDFB09CB277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84" name="Text Box 148">
          <a:extLst>
            <a:ext uri="{FF2B5EF4-FFF2-40B4-BE49-F238E27FC236}">
              <a16:creationId xmlns:a16="http://schemas.microsoft.com/office/drawing/2014/main" id="{D72D7A3D-EBAC-4290-8257-9C1A8445E97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85" name="Text Box 149">
          <a:extLst>
            <a:ext uri="{FF2B5EF4-FFF2-40B4-BE49-F238E27FC236}">
              <a16:creationId xmlns:a16="http://schemas.microsoft.com/office/drawing/2014/main" id="{D4B470E2-8743-4CEC-A357-A95C6347094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86" name="Text Box 150">
          <a:extLst>
            <a:ext uri="{FF2B5EF4-FFF2-40B4-BE49-F238E27FC236}">
              <a16:creationId xmlns:a16="http://schemas.microsoft.com/office/drawing/2014/main" id="{9CB0F07C-F9CA-4432-B9EE-835CC7540E0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87" name="Text Box 151">
          <a:extLst>
            <a:ext uri="{FF2B5EF4-FFF2-40B4-BE49-F238E27FC236}">
              <a16:creationId xmlns:a16="http://schemas.microsoft.com/office/drawing/2014/main" id="{38CAAC3D-2C46-42D1-94CF-C14709BD09D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88" name="Text Box 152">
          <a:extLst>
            <a:ext uri="{FF2B5EF4-FFF2-40B4-BE49-F238E27FC236}">
              <a16:creationId xmlns:a16="http://schemas.microsoft.com/office/drawing/2014/main" id="{FD1E5962-A061-417E-B284-5F6F1AE5F65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89" name="Text Box 153">
          <a:extLst>
            <a:ext uri="{FF2B5EF4-FFF2-40B4-BE49-F238E27FC236}">
              <a16:creationId xmlns:a16="http://schemas.microsoft.com/office/drawing/2014/main" id="{4364D56B-C80D-431B-8F59-F370AB48FFB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90" name="Text Box 154">
          <a:extLst>
            <a:ext uri="{FF2B5EF4-FFF2-40B4-BE49-F238E27FC236}">
              <a16:creationId xmlns:a16="http://schemas.microsoft.com/office/drawing/2014/main" id="{D7AF75CF-A199-432B-906F-85077E84C54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91" name="Text Box 155">
          <a:extLst>
            <a:ext uri="{FF2B5EF4-FFF2-40B4-BE49-F238E27FC236}">
              <a16:creationId xmlns:a16="http://schemas.microsoft.com/office/drawing/2014/main" id="{81006C16-901B-4EE7-B5A2-80D35B7A136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92" name="Text Box 156">
          <a:extLst>
            <a:ext uri="{FF2B5EF4-FFF2-40B4-BE49-F238E27FC236}">
              <a16:creationId xmlns:a16="http://schemas.microsoft.com/office/drawing/2014/main" id="{FE907636-20A5-43FC-9EA1-00E00057D4F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93" name="Texto 17">
          <a:extLst>
            <a:ext uri="{FF2B5EF4-FFF2-40B4-BE49-F238E27FC236}">
              <a16:creationId xmlns:a16="http://schemas.microsoft.com/office/drawing/2014/main" id="{51D89934-3B2A-456F-B190-CFCE71024EE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94" name="Text Box 158">
          <a:extLst>
            <a:ext uri="{FF2B5EF4-FFF2-40B4-BE49-F238E27FC236}">
              <a16:creationId xmlns:a16="http://schemas.microsoft.com/office/drawing/2014/main" id="{2EE6D926-FAF7-46C2-923E-1027014F157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95" name="Text Box 46">
          <a:extLst>
            <a:ext uri="{FF2B5EF4-FFF2-40B4-BE49-F238E27FC236}">
              <a16:creationId xmlns:a16="http://schemas.microsoft.com/office/drawing/2014/main" id="{D1D89494-94E7-41A8-8AAE-719C4392079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96" name="Text Box 47">
          <a:extLst>
            <a:ext uri="{FF2B5EF4-FFF2-40B4-BE49-F238E27FC236}">
              <a16:creationId xmlns:a16="http://schemas.microsoft.com/office/drawing/2014/main" id="{AC2456CF-FA64-4AF1-BE2E-242DB4A4F44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97" name="Text Box 48">
          <a:extLst>
            <a:ext uri="{FF2B5EF4-FFF2-40B4-BE49-F238E27FC236}">
              <a16:creationId xmlns:a16="http://schemas.microsoft.com/office/drawing/2014/main" id="{168AA39A-0916-467E-A879-18B9B56EBF5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98" name="Text Box 49">
          <a:extLst>
            <a:ext uri="{FF2B5EF4-FFF2-40B4-BE49-F238E27FC236}">
              <a16:creationId xmlns:a16="http://schemas.microsoft.com/office/drawing/2014/main" id="{F599472F-A42A-4B30-95AC-47BF73FAC75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099" name="Text Box 50">
          <a:extLst>
            <a:ext uri="{FF2B5EF4-FFF2-40B4-BE49-F238E27FC236}">
              <a16:creationId xmlns:a16="http://schemas.microsoft.com/office/drawing/2014/main" id="{A2A7822D-0564-45B5-846C-2F304500C44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00" name="Text Box 51">
          <a:extLst>
            <a:ext uri="{FF2B5EF4-FFF2-40B4-BE49-F238E27FC236}">
              <a16:creationId xmlns:a16="http://schemas.microsoft.com/office/drawing/2014/main" id="{1F3180CB-A9C5-4704-9E17-99E4FB35BD3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01" name="Text Box 52">
          <a:extLst>
            <a:ext uri="{FF2B5EF4-FFF2-40B4-BE49-F238E27FC236}">
              <a16:creationId xmlns:a16="http://schemas.microsoft.com/office/drawing/2014/main" id="{ED7D432C-1E69-46F9-9B87-C38C7B36391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02" name="Text Box 53">
          <a:extLst>
            <a:ext uri="{FF2B5EF4-FFF2-40B4-BE49-F238E27FC236}">
              <a16:creationId xmlns:a16="http://schemas.microsoft.com/office/drawing/2014/main" id="{CF3B7CB1-3C4E-4C00-9B9A-B5CE75FAEE0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03" name="Text Box 54">
          <a:extLst>
            <a:ext uri="{FF2B5EF4-FFF2-40B4-BE49-F238E27FC236}">
              <a16:creationId xmlns:a16="http://schemas.microsoft.com/office/drawing/2014/main" id="{DCCA8884-749A-4ECC-BDCF-F6C0390DFD3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04" name="Text Box 55">
          <a:extLst>
            <a:ext uri="{FF2B5EF4-FFF2-40B4-BE49-F238E27FC236}">
              <a16:creationId xmlns:a16="http://schemas.microsoft.com/office/drawing/2014/main" id="{085361EC-4FE5-40FA-A73B-59CCC5A9197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05" name="Text Box 56">
          <a:extLst>
            <a:ext uri="{FF2B5EF4-FFF2-40B4-BE49-F238E27FC236}">
              <a16:creationId xmlns:a16="http://schemas.microsoft.com/office/drawing/2014/main" id="{4C7F4964-99FF-473F-A326-129ECB37D07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06" name="Text Box 57">
          <a:extLst>
            <a:ext uri="{FF2B5EF4-FFF2-40B4-BE49-F238E27FC236}">
              <a16:creationId xmlns:a16="http://schemas.microsoft.com/office/drawing/2014/main" id="{E42E96A4-BB76-4A3D-967C-EAB26A61F39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07" name="Text Box 58">
          <a:extLst>
            <a:ext uri="{FF2B5EF4-FFF2-40B4-BE49-F238E27FC236}">
              <a16:creationId xmlns:a16="http://schemas.microsoft.com/office/drawing/2014/main" id="{DEFC5E96-5665-4089-9DF1-BBF8A9086AF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08" name="Text Box 59">
          <a:extLst>
            <a:ext uri="{FF2B5EF4-FFF2-40B4-BE49-F238E27FC236}">
              <a16:creationId xmlns:a16="http://schemas.microsoft.com/office/drawing/2014/main" id="{F6FC3242-066A-4E74-BA36-70D6C126DBF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09" name="Text Box 60">
          <a:extLst>
            <a:ext uri="{FF2B5EF4-FFF2-40B4-BE49-F238E27FC236}">
              <a16:creationId xmlns:a16="http://schemas.microsoft.com/office/drawing/2014/main" id="{AB908919-A130-402C-B497-FEA01A7B176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10" name="Text Box 61">
          <a:extLst>
            <a:ext uri="{FF2B5EF4-FFF2-40B4-BE49-F238E27FC236}">
              <a16:creationId xmlns:a16="http://schemas.microsoft.com/office/drawing/2014/main" id="{B9D7F579-F0E8-494C-A888-708AC7F1392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11" name="Text Box 62">
          <a:extLst>
            <a:ext uri="{FF2B5EF4-FFF2-40B4-BE49-F238E27FC236}">
              <a16:creationId xmlns:a16="http://schemas.microsoft.com/office/drawing/2014/main" id="{EF13FF70-30B1-447D-9657-D108DA5CCCC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12" name="Text Box 63">
          <a:extLst>
            <a:ext uri="{FF2B5EF4-FFF2-40B4-BE49-F238E27FC236}">
              <a16:creationId xmlns:a16="http://schemas.microsoft.com/office/drawing/2014/main" id="{C334E9D3-E651-40BC-A541-C8DF0FA0E6F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13" name="Text Box 64">
          <a:extLst>
            <a:ext uri="{FF2B5EF4-FFF2-40B4-BE49-F238E27FC236}">
              <a16:creationId xmlns:a16="http://schemas.microsoft.com/office/drawing/2014/main" id="{25BE4F23-143A-499C-99A4-ED75060D1CD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14" name="Text Box 65">
          <a:extLst>
            <a:ext uri="{FF2B5EF4-FFF2-40B4-BE49-F238E27FC236}">
              <a16:creationId xmlns:a16="http://schemas.microsoft.com/office/drawing/2014/main" id="{08335E4C-6104-4394-A580-1CDD8DE3D2D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15" name="Text Box 66">
          <a:extLst>
            <a:ext uri="{FF2B5EF4-FFF2-40B4-BE49-F238E27FC236}">
              <a16:creationId xmlns:a16="http://schemas.microsoft.com/office/drawing/2014/main" id="{3054E8A7-51BA-458E-BB49-7DBE729552B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16" name="Text Box 67">
          <a:extLst>
            <a:ext uri="{FF2B5EF4-FFF2-40B4-BE49-F238E27FC236}">
              <a16:creationId xmlns:a16="http://schemas.microsoft.com/office/drawing/2014/main" id="{3656EC38-75BD-4182-AF77-EFE1960BEF4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17" name="Text Box 68">
          <a:extLst>
            <a:ext uri="{FF2B5EF4-FFF2-40B4-BE49-F238E27FC236}">
              <a16:creationId xmlns:a16="http://schemas.microsoft.com/office/drawing/2014/main" id="{297932D0-1646-48E2-BF98-DFF894AB476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18" name="Text Box 69">
          <a:extLst>
            <a:ext uri="{FF2B5EF4-FFF2-40B4-BE49-F238E27FC236}">
              <a16:creationId xmlns:a16="http://schemas.microsoft.com/office/drawing/2014/main" id="{FAD94211-3840-49B5-A480-336E5F2C035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19" name="Text Box 70">
          <a:extLst>
            <a:ext uri="{FF2B5EF4-FFF2-40B4-BE49-F238E27FC236}">
              <a16:creationId xmlns:a16="http://schemas.microsoft.com/office/drawing/2014/main" id="{DA3D9531-17E1-4F3D-8697-A3E0F3EA27C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20" name="Text Box 71">
          <a:extLst>
            <a:ext uri="{FF2B5EF4-FFF2-40B4-BE49-F238E27FC236}">
              <a16:creationId xmlns:a16="http://schemas.microsoft.com/office/drawing/2014/main" id="{D0B504AD-4106-427E-8B9C-E1784C9CCB3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21" name="Text Box 72">
          <a:extLst>
            <a:ext uri="{FF2B5EF4-FFF2-40B4-BE49-F238E27FC236}">
              <a16:creationId xmlns:a16="http://schemas.microsoft.com/office/drawing/2014/main" id="{1D14D2C9-2C75-4058-AEC4-E45DE3AA7C2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22" name="Text Box 73">
          <a:extLst>
            <a:ext uri="{FF2B5EF4-FFF2-40B4-BE49-F238E27FC236}">
              <a16:creationId xmlns:a16="http://schemas.microsoft.com/office/drawing/2014/main" id="{438B720D-287E-49DB-8772-8197A2C8A1F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23" name="Text Box 89">
          <a:extLst>
            <a:ext uri="{FF2B5EF4-FFF2-40B4-BE49-F238E27FC236}">
              <a16:creationId xmlns:a16="http://schemas.microsoft.com/office/drawing/2014/main" id="{58ED7178-1AB3-4337-AAB6-13E686E72B9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24" name="Text Box 90">
          <a:extLst>
            <a:ext uri="{FF2B5EF4-FFF2-40B4-BE49-F238E27FC236}">
              <a16:creationId xmlns:a16="http://schemas.microsoft.com/office/drawing/2014/main" id="{10F02FA5-0B49-485C-9A3F-117FF10E20B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25" name="Text Box 91">
          <a:extLst>
            <a:ext uri="{FF2B5EF4-FFF2-40B4-BE49-F238E27FC236}">
              <a16:creationId xmlns:a16="http://schemas.microsoft.com/office/drawing/2014/main" id="{20A4EFBE-0DA8-4B73-AC2B-7203EB34AE1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26" name="Text Box 92">
          <a:extLst>
            <a:ext uri="{FF2B5EF4-FFF2-40B4-BE49-F238E27FC236}">
              <a16:creationId xmlns:a16="http://schemas.microsoft.com/office/drawing/2014/main" id="{C875DFAC-25E3-45BE-9CD6-81E6493076C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27" name="Text Box 93">
          <a:extLst>
            <a:ext uri="{FF2B5EF4-FFF2-40B4-BE49-F238E27FC236}">
              <a16:creationId xmlns:a16="http://schemas.microsoft.com/office/drawing/2014/main" id="{A2FDD917-FBB7-4B29-924A-A264571763B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28" name="Text Box 94">
          <a:extLst>
            <a:ext uri="{FF2B5EF4-FFF2-40B4-BE49-F238E27FC236}">
              <a16:creationId xmlns:a16="http://schemas.microsoft.com/office/drawing/2014/main" id="{8F32B509-359F-4A97-84D9-118C7377CDC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29" name="Text Box 95">
          <a:extLst>
            <a:ext uri="{FF2B5EF4-FFF2-40B4-BE49-F238E27FC236}">
              <a16:creationId xmlns:a16="http://schemas.microsoft.com/office/drawing/2014/main" id="{F5D4D363-5805-43B7-A201-F46C04D685A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30" name="Text Box 96">
          <a:extLst>
            <a:ext uri="{FF2B5EF4-FFF2-40B4-BE49-F238E27FC236}">
              <a16:creationId xmlns:a16="http://schemas.microsoft.com/office/drawing/2014/main" id="{4DA8FF14-AFD9-49C0-8547-CC40E393385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31" name="Text Box 97">
          <a:extLst>
            <a:ext uri="{FF2B5EF4-FFF2-40B4-BE49-F238E27FC236}">
              <a16:creationId xmlns:a16="http://schemas.microsoft.com/office/drawing/2014/main" id="{063536D2-5D8F-4D67-A800-5D96C062914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32" name="Text Box 98">
          <a:extLst>
            <a:ext uri="{FF2B5EF4-FFF2-40B4-BE49-F238E27FC236}">
              <a16:creationId xmlns:a16="http://schemas.microsoft.com/office/drawing/2014/main" id="{4B528543-DCBD-4D83-B681-95B0AC9A7A8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33" name="Text Box 99">
          <a:extLst>
            <a:ext uri="{FF2B5EF4-FFF2-40B4-BE49-F238E27FC236}">
              <a16:creationId xmlns:a16="http://schemas.microsoft.com/office/drawing/2014/main" id="{08760FF4-E249-4947-AE63-62D708A1704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34" name="Text Box 100">
          <a:extLst>
            <a:ext uri="{FF2B5EF4-FFF2-40B4-BE49-F238E27FC236}">
              <a16:creationId xmlns:a16="http://schemas.microsoft.com/office/drawing/2014/main" id="{586EF981-C3FC-4A4A-93C3-59FD0351041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35" name="Text Box 101">
          <a:extLst>
            <a:ext uri="{FF2B5EF4-FFF2-40B4-BE49-F238E27FC236}">
              <a16:creationId xmlns:a16="http://schemas.microsoft.com/office/drawing/2014/main" id="{E92CF4A2-B716-45E0-B3F9-55BBA361886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36" name="Text Box 102">
          <a:extLst>
            <a:ext uri="{FF2B5EF4-FFF2-40B4-BE49-F238E27FC236}">
              <a16:creationId xmlns:a16="http://schemas.microsoft.com/office/drawing/2014/main" id="{2D666A6B-C4E1-4A43-B8AC-C72A23DF5AC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37" name="Text Box 103">
          <a:extLst>
            <a:ext uri="{FF2B5EF4-FFF2-40B4-BE49-F238E27FC236}">
              <a16:creationId xmlns:a16="http://schemas.microsoft.com/office/drawing/2014/main" id="{C83DF370-0314-478B-A764-9F2067872E9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38" name="Text Box 104">
          <a:extLst>
            <a:ext uri="{FF2B5EF4-FFF2-40B4-BE49-F238E27FC236}">
              <a16:creationId xmlns:a16="http://schemas.microsoft.com/office/drawing/2014/main" id="{2A2EB560-BDC7-4495-981E-5BC617055C3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39" name="Text Box 105">
          <a:extLst>
            <a:ext uri="{FF2B5EF4-FFF2-40B4-BE49-F238E27FC236}">
              <a16:creationId xmlns:a16="http://schemas.microsoft.com/office/drawing/2014/main" id="{B82AE0AA-CA1F-48C8-B113-33FF202094D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40" name="Text Box 106">
          <a:extLst>
            <a:ext uri="{FF2B5EF4-FFF2-40B4-BE49-F238E27FC236}">
              <a16:creationId xmlns:a16="http://schemas.microsoft.com/office/drawing/2014/main" id="{B36A3115-BB3D-41DA-8E9E-268F98008D5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41" name="Text Box 107">
          <a:extLst>
            <a:ext uri="{FF2B5EF4-FFF2-40B4-BE49-F238E27FC236}">
              <a16:creationId xmlns:a16="http://schemas.microsoft.com/office/drawing/2014/main" id="{849BE4CA-2F1B-4096-8BC8-72AE109EECC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42" name="Text Box 108">
          <a:extLst>
            <a:ext uri="{FF2B5EF4-FFF2-40B4-BE49-F238E27FC236}">
              <a16:creationId xmlns:a16="http://schemas.microsoft.com/office/drawing/2014/main" id="{98C65BCD-7D80-45A6-8482-229CD5A04A1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43" name="Text Box 109">
          <a:extLst>
            <a:ext uri="{FF2B5EF4-FFF2-40B4-BE49-F238E27FC236}">
              <a16:creationId xmlns:a16="http://schemas.microsoft.com/office/drawing/2014/main" id="{A3AAB722-89C5-4109-8F19-C5C61CC05BF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44" name="Text Box 110">
          <a:extLst>
            <a:ext uri="{FF2B5EF4-FFF2-40B4-BE49-F238E27FC236}">
              <a16:creationId xmlns:a16="http://schemas.microsoft.com/office/drawing/2014/main" id="{F06F4190-41B2-4F03-B9FE-9E0FAE4289D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45" name="Text Box 111">
          <a:extLst>
            <a:ext uri="{FF2B5EF4-FFF2-40B4-BE49-F238E27FC236}">
              <a16:creationId xmlns:a16="http://schemas.microsoft.com/office/drawing/2014/main" id="{FA9DDFC7-60F1-4A58-9AD0-594B94F1BA9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46" name="Text Box 112">
          <a:extLst>
            <a:ext uri="{FF2B5EF4-FFF2-40B4-BE49-F238E27FC236}">
              <a16:creationId xmlns:a16="http://schemas.microsoft.com/office/drawing/2014/main" id="{4ECAE024-59F0-4392-A184-ABCC95F0889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47" name="Text Box 113">
          <a:extLst>
            <a:ext uri="{FF2B5EF4-FFF2-40B4-BE49-F238E27FC236}">
              <a16:creationId xmlns:a16="http://schemas.microsoft.com/office/drawing/2014/main" id="{FD33B85A-3F24-411E-AF2B-D01EDA38A3F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48" name="Text Box 114">
          <a:extLst>
            <a:ext uri="{FF2B5EF4-FFF2-40B4-BE49-F238E27FC236}">
              <a16:creationId xmlns:a16="http://schemas.microsoft.com/office/drawing/2014/main" id="{7302F27C-E64C-4AE0-814D-D9C7C366184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49" name="Text Box 115">
          <a:extLst>
            <a:ext uri="{FF2B5EF4-FFF2-40B4-BE49-F238E27FC236}">
              <a16:creationId xmlns:a16="http://schemas.microsoft.com/office/drawing/2014/main" id="{961D9F6D-651B-401A-BA75-9619FAFF61D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50" name="Text Box 116">
          <a:extLst>
            <a:ext uri="{FF2B5EF4-FFF2-40B4-BE49-F238E27FC236}">
              <a16:creationId xmlns:a16="http://schemas.microsoft.com/office/drawing/2014/main" id="{40E7998D-ECDF-4E5D-A74D-E00F004DFD0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51" name="Text Box 117">
          <a:extLst>
            <a:ext uri="{FF2B5EF4-FFF2-40B4-BE49-F238E27FC236}">
              <a16:creationId xmlns:a16="http://schemas.microsoft.com/office/drawing/2014/main" id="{6D123E52-58A5-4D6B-ABB0-E5060443E0F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52" name="Text Box 118">
          <a:extLst>
            <a:ext uri="{FF2B5EF4-FFF2-40B4-BE49-F238E27FC236}">
              <a16:creationId xmlns:a16="http://schemas.microsoft.com/office/drawing/2014/main" id="{89880B1B-6ADD-41DD-AD5C-03CD7328F61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53" name="Text Box 119">
          <a:extLst>
            <a:ext uri="{FF2B5EF4-FFF2-40B4-BE49-F238E27FC236}">
              <a16:creationId xmlns:a16="http://schemas.microsoft.com/office/drawing/2014/main" id="{A2F65C39-4A21-434A-8BF3-67D6BA4757B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54" name="Text Box 120">
          <a:extLst>
            <a:ext uri="{FF2B5EF4-FFF2-40B4-BE49-F238E27FC236}">
              <a16:creationId xmlns:a16="http://schemas.microsoft.com/office/drawing/2014/main" id="{5ECA9112-EFDE-48B0-99D6-B6D2772C8F8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55" name="Text Box 121">
          <a:extLst>
            <a:ext uri="{FF2B5EF4-FFF2-40B4-BE49-F238E27FC236}">
              <a16:creationId xmlns:a16="http://schemas.microsoft.com/office/drawing/2014/main" id="{748D4384-95AE-452B-A288-91239D154AA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56" name="Text Box 122">
          <a:extLst>
            <a:ext uri="{FF2B5EF4-FFF2-40B4-BE49-F238E27FC236}">
              <a16:creationId xmlns:a16="http://schemas.microsoft.com/office/drawing/2014/main" id="{36F5A48E-FBF8-419F-A8CD-3F45DDB14AD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57" name="Text Box 123">
          <a:extLst>
            <a:ext uri="{FF2B5EF4-FFF2-40B4-BE49-F238E27FC236}">
              <a16:creationId xmlns:a16="http://schemas.microsoft.com/office/drawing/2014/main" id="{DFF9D57D-A12D-40EC-AC9B-FA725E41197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58" name="Text Box 124">
          <a:extLst>
            <a:ext uri="{FF2B5EF4-FFF2-40B4-BE49-F238E27FC236}">
              <a16:creationId xmlns:a16="http://schemas.microsoft.com/office/drawing/2014/main" id="{595FFF2D-A7B6-4A45-B35C-2170EFF19C6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59" name="Text Box 125">
          <a:extLst>
            <a:ext uri="{FF2B5EF4-FFF2-40B4-BE49-F238E27FC236}">
              <a16:creationId xmlns:a16="http://schemas.microsoft.com/office/drawing/2014/main" id="{B04F6A0D-169F-46C3-BB9C-E7AE8D92A10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60" name="Text Box 126">
          <a:extLst>
            <a:ext uri="{FF2B5EF4-FFF2-40B4-BE49-F238E27FC236}">
              <a16:creationId xmlns:a16="http://schemas.microsoft.com/office/drawing/2014/main" id="{E6584901-96BD-4FE7-9592-9D543779313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61" name="Text Box 127">
          <a:extLst>
            <a:ext uri="{FF2B5EF4-FFF2-40B4-BE49-F238E27FC236}">
              <a16:creationId xmlns:a16="http://schemas.microsoft.com/office/drawing/2014/main" id="{8B62C434-4CBE-406A-8DEE-1E6EB5DA9DB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62" name="Text Box 128">
          <a:extLst>
            <a:ext uri="{FF2B5EF4-FFF2-40B4-BE49-F238E27FC236}">
              <a16:creationId xmlns:a16="http://schemas.microsoft.com/office/drawing/2014/main" id="{7C4A3B2B-A3C2-4F24-847D-4F59230F865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63" name="Text Box 129">
          <a:extLst>
            <a:ext uri="{FF2B5EF4-FFF2-40B4-BE49-F238E27FC236}">
              <a16:creationId xmlns:a16="http://schemas.microsoft.com/office/drawing/2014/main" id="{1270B109-6DAD-4894-A4B5-41F5FB26B0C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64" name="Text Box 130">
          <a:extLst>
            <a:ext uri="{FF2B5EF4-FFF2-40B4-BE49-F238E27FC236}">
              <a16:creationId xmlns:a16="http://schemas.microsoft.com/office/drawing/2014/main" id="{241EF25E-4638-4598-90E2-03495A74F74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65" name="Text Box 131">
          <a:extLst>
            <a:ext uri="{FF2B5EF4-FFF2-40B4-BE49-F238E27FC236}">
              <a16:creationId xmlns:a16="http://schemas.microsoft.com/office/drawing/2014/main" id="{F54B2BC9-8ACE-4B53-B26E-D5B380F9A62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66" name="Text Box 132">
          <a:extLst>
            <a:ext uri="{FF2B5EF4-FFF2-40B4-BE49-F238E27FC236}">
              <a16:creationId xmlns:a16="http://schemas.microsoft.com/office/drawing/2014/main" id="{7AA42795-1485-424E-B374-332756C7521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67" name="Text Box 133">
          <a:extLst>
            <a:ext uri="{FF2B5EF4-FFF2-40B4-BE49-F238E27FC236}">
              <a16:creationId xmlns:a16="http://schemas.microsoft.com/office/drawing/2014/main" id="{8AAAB491-DF83-4B3A-8212-3C52E01AC68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68" name="Text Box 134">
          <a:extLst>
            <a:ext uri="{FF2B5EF4-FFF2-40B4-BE49-F238E27FC236}">
              <a16:creationId xmlns:a16="http://schemas.microsoft.com/office/drawing/2014/main" id="{82C51670-B670-45B2-AA96-C03FEC08CAD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69" name="Text Box 135">
          <a:extLst>
            <a:ext uri="{FF2B5EF4-FFF2-40B4-BE49-F238E27FC236}">
              <a16:creationId xmlns:a16="http://schemas.microsoft.com/office/drawing/2014/main" id="{9F415242-BE50-4CD3-9F15-4C343803DFE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70" name="Text Box 136">
          <a:extLst>
            <a:ext uri="{FF2B5EF4-FFF2-40B4-BE49-F238E27FC236}">
              <a16:creationId xmlns:a16="http://schemas.microsoft.com/office/drawing/2014/main" id="{E361B5F8-5136-43A7-988C-EE335E3BEBE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71" name="Text Box 137">
          <a:extLst>
            <a:ext uri="{FF2B5EF4-FFF2-40B4-BE49-F238E27FC236}">
              <a16:creationId xmlns:a16="http://schemas.microsoft.com/office/drawing/2014/main" id="{553F1895-4CF7-4466-8779-BDEE6C5A448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72" name="Text Box 138">
          <a:extLst>
            <a:ext uri="{FF2B5EF4-FFF2-40B4-BE49-F238E27FC236}">
              <a16:creationId xmlns:a16="http://schemas.microsoft.com/office/drawing/2014/main" id="{B852BCB5-1AB1-445C-92DA-FD09EBF7256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73" name="Text Box 139">
          <a:extLst>
            <a:ext uri="{FF2B5EF4-FFF2-40B4-BE49-F238E27FC236}">
              <a16:creationId xmlns:a16="http://schemas.microsoft.com/office/drawing/2014/main" id="{DA74CBC6-4FF7-4002-81A4-428C27D7263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74" name="Text Box 140">
          <a:extLst>
            <a:ext uri="{FF2B5EF4-FFF2-40B4-BE49-F238E27FC236}">
              <a16:creationId xmlns:a16="http://schemas.microsoft.com/office/drawing/2014/main" id="{98F07F44-8846-4D01-84D3-F7AFC28FB6D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75" name="Text Box 141">
          <a:extLst>
            <a:ext uri="{FF2B5EF4-FFF2-40B4-BE49-F238E27FC236}">
              <a16:creationId xmlns:a16="http://schemas.microsoft.com/office/drawing/2014/main" id="{F4EDC87C-E037-4D91-B4A9-505D9A8DC06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76" name="Texto 17">
          <a:extLst>
            <a:ext uri="{FF2B5EF4-FFF2-40B4-BE49-F238E27FC236}">
              <a16:creationId xmlns:a16="http://schemas.microsoft.com/office/drawing/2014/main" id="{675D6E28-EE9E-4C50-92DE-32AF0352087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77" name="Text Box 143">
          <a:extLst>
            <a:ext uri="{FF2B5EF4-FFF2-40B4-BE49-F238E27FC236}">
              <a16:creationId xmlns:a16="http://schemas.microsoft.com/office/drawing/2014/main" id="{04A35A45-8138-4A7C-8916-C1F01E89064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78" name="Text Box 144">
          <a:extLst>
            <a:ext uri="{FF2B5EF4-FFF2-40B4-BE49-F238E27FC236}">
              <a16:creationId xmlns:a16="http://schemas.microsoft.com/office/drawing/2014/main" id="{4356A7F0-53A3-422F-9A30-423967B7AE9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79" name="Text Box 145">
          <a:extLst>
            <a:ext uri="{FF2B5EF4-FFF2-40B4-BE49-F238E27FC236}">
              <a16:creationId xmlns:a16="http://schemas.microsoft.com/office/drawing/2014/main" id="{332A5F2E-06F9-4CE4-B5F8-AC5E711C0DB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80" name="Text Box 146">
          <a:extLst>
            <a:ext uri="{FF2B5EF4-FFF2-40B4-BE49-F238E27FC236}">
              <a16:creationId xmlns:a16="http://schemas.microsoft.com/office/drawing/2014/main" id="{5C60AF58-7E89-4197-A8D1-3ED742CC5DF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81" name="Text Box 147">
          <a:extLst>
            <a:ext uri="{FF2B5EF4-FFF2-40B4-BE49-F238E27FC236}">
              <a16:creationId xmlns:a16="http://schemas.microsoft.com/office/drawing/2014/main" id="{B6301C07-813D-4659-AC8B-08DCD49B8A2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82" name="Text Box 148">
          <a:extLst>
            <a:ext uri="{FF2B5EF4-FFF2-40B4-BE49-F238E27FC236}">
              <a16:creationId xmlns:a16="http://schemas.microsoft.com/office/drawing/2014/main" id="{B93E1572-ED0E-4CE1-B3C8-1B3BEA8B680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83" name="Text Box 149">
          <a:extLst>
            <a:ext uri="{FF2B5EF4-FFF2-40B4-BE49-F238E27FC236}">
              <a16:creationId xmlns:a16="http://schemas.microsoft.com/office/drawing/2014/main" id="{D9C0432A-E7B9-4F1B-B3F1-9501E8F1761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84" name="Text Box 150">
          <a:extLst>
            <a:ext uri="{FF2B5EF4-FFF2-40B4-BE49-F238E27FC236}">
              <a16:creationId xmlns:a16="http://schemas.microsoft.com/office/drawing/2014/main" id="{74876AEC-0DCC-4375-8DF0-8B14C68F0ED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85" name="Text Box 151">
          <a:extLst>
            <a:ext uri="{FF2B5EF4-FFF2-40B4-BE49-F238E27FC236}">
              <a16:creationId xmlns:a16="http://schemas.microsoft.com/office/drawing/2014/main" id="{3E6AC16C-0405-411A-B90A-7906C6FD78F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86" name="Text Box 152">
          <a:extLst>
            <a:ext uri="{FF2B5EF4-FFF2-40B4-BE49-F238E27FC236}">
              <a16:creationId xmlns:a16="http://schemas.microsoft.com/office/drawing/2014/main" id="{95EB3078-FE8E-4A1A-8493-C747A117DE6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87" name="Text Box 153">
          <a:extLst>
            <a:ext uri="{FF2B5EF4-FFF2-40B4-BE49-F238E27FC236}">
              <a16:creationId xmlns:a16="http://schemas.microsoft.com/office/drawing/2014/main" id="{21736B0D-D027-477A-A982-FE2EB6A8070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88" name="Text Box 154">
          <a:extLst>
            <a:ext uri="{FF2B5EF4-FFF2-40B4-BE49-F238E27FC236}">
              <a16:creationId xmlns:a16="http://schemas.microsoft.com/office/drawing/2014/main" id="{0CD076E8-9B99-4C01-905F-954481B23EF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89" name="Text Box 155">
          <a:extLst>
            <a:ext uri="{FF2B5EF4-FFF2-40B4-BE49-F238E27FC236}">
              <a16:creationId xmlns:a16="http://schemas.microsoft.com/office/drawing/2014/main" id="{BE98BFB1-839C-4A2E-8CBF-C3D39DBF68E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90" name="Text Box 156">
          <a:extLst>
            <a:ext uri="{FF2B5EF4-FFF2-40B4-BE49-F238E27FC236}">
              <a16:creationId xmlns:a16="http://schemas.microsoft.com/office/drawing/2014/main" id="{3576634F-ED9A-455F-ACAA-9603549CF0F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91" name="Texto 17">
          <a:extLst>
            <a:ext uri="{FF2B5EF4-FFF2-40B4-BE49-F238E27FC236}">
              <a16:creationId xmlns:a16="http://schemas.microsoft.com/office/drawing/2014/main" id="{DB06F6AD-D7D2-4949-BD76-208C42A9B27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92" name="Text Box 158">
          <a:extLst>
            <a:ext uri="{FF2B5EF4-FFF2-40B4-BE49-F238E27FC236}">
              <a16:creationId xmlns:a16="http://schemas.microsoft.com/office/drawing/2014/main" id="{EB1F0239-9E42-459C-BAB0-144F00C0622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93" name="Text Box 159">
          <a:extLst>
            <a:ext uri="{FF2B5EF4-FFF2-40B4-BE49-F238E27FC236}">
              <a16:creationId xmlns:a16="http://schemas.microsoft.com/office/drawing/2014/main" id="{C49C1146-ECE3-4C04-87DC-A7AD4BB1C28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94" name="Text Box 160">
          <a:extLst>
            <a:ext uri="{FF2B5EF4-FFF2-40B4-BE49-F238E27FC236}">
              <a16:creationId xmlns:a16="http://schemas.microsoft.com/office/drawing/2014/main" id="{12625B98-BA6E-44A5-8141-8A60D4AF02F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95" name="Text Box 161">
          <a:extLst>
            <a:ext uri="{FF2B5EF4-FFF2-40B4-BE49-F238E27FC236}">
              <a16:creationId xmlns:a16="http://schemas.microsoft.com/office/drawing/2014/main" id="{3A83CAF3-F919-42B6-8121-5A0ACBAD736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96" name="Text Box 162">
          <a:extLst>
            <a:ext uri="{FF2B5EF4-FFF2-40B4-BE49-F238E27FC236}">
              <a16:creationId xmlns:a16="http://schemas.microsoft.com/office/drawing/2014/main" id="{3A6F661D-2360-4511-9090-0ADF6ED52A9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97" name="Text Box 163">
          <a:extLst>
            <a:ext uri="{FF2B5EF4-FFF2-40B4-BE49-F238E27FC236}">
              <a16:creationId xmlns:a16="http://schemas.microsoft.com/office/drawing/2014/main" id="{84A0E8F7-4354-4F0D-B25B-5D7A702D95B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98" name="Text Box 164">
          <a:extLst>
            <a:ext uri="{FF2B5EF4-FFF2-40B4-BE49-F238E27FC236}">
              <a16:creationId xmlns:a16="http://schemas.microsoft.com/office/drawing/2014/main" id="{E2515ED4-D6E4-4322-8055-695C982FB8B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199" name="Text Box 165">
          <a:extLst>
            <a:ext uri="{FF2B5EF4-FFF2-40B4-BE49-F238E27FC236}">
              <a16:creationId xmlns:a16="http://schemas.microsoft.com/office/drawing/2014/main" id="{8A738E2A-5648-4D0F-8FAD-2192A65B2BE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00" name="Text Box 166">
          <a:extLst>
            <a:ext uri="{FF2B5EF4-FFF2-40B4-BE49-F238E27FC236}">
              <a16:creationId xmlns:a16="http://schemas.microsoft.com/office/drawing/2014/main" id="{09CBD050-4E16-4E4A-A943-6E879D66DD7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01" name="Text Box 167">
          <a:extLst>
            <a:ext uri="{FF2B5EF4-FFF2-40B4-BE49-F238E27FC236}">
              <a16:creationId xmlns:a16="http://schemas.microsoft.com/office/drawing/2014/main" id="{8BCE04A7-BBEE-4265-9CD8-74176C65F21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02" name="Text Box 168">
          <a:extLst>
            <a:ext uri="{FF2B5EF4-FFF2-40B4-BE49-F238E27FC236}">
              <a16:creationId xmlns:a16="http://schemas.microsoft.com/office/drawing/2014/main" id="{E967ED2B-60AE-427F-9FA4-DAE4E8CFDB3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03" name="Text Box 169">
          <a:extLst>
            <a:ext uri="{FF2B5EF4-FFF2-40B4-BE49-F238E27FC236}">
              <a16:creationId xmlns:a16="http://schemas.microsoft.com/office/drawing/2014/main" id="{5BBCCC16-CFEC-4EC5-B389-8A9883298AE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04" name="Text Box 170">
          <a:extLst>
            <a:ext uri="{FF2B5EF4-FFF2-40B4-BE49-F238E27FC236}">
              <a16:creationId xmlns:a16="http://schemas.microsoft.com/office/drawing/2014/main" id="{F09D320C-CD60-4838-9D66-F5F09A506C3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05" name="Text Box 171">
          <a:extLst>
            <a:ext uri="{FF2B5EF4-FFF2-40B4-BE49-F238E27FC236}">
              <a16:creationId xmlns:a16="http://schemas.microsoft.com/office/drawing/2014/main" id="{392F0DA7-4E4A-42B5-9716-28FFDEAB2B4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06" name="Text Box 172">
          <a:extLst>
            <a:ext uri="{FF2B5EF4-FFF2-40B4-BE49-F238E27FC236}">
              <a16:creationId xmlns:a16="http://schemas.microsoft.com/office/drawing/2014/main" id="{8BFEE520-6391-4071-B3A5-69CE129D18B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07" name="Text Box 173">
          <a:extLst>
            <a:ext uri="{FF2B5EF4-FFF2-40B4-BE49-F238E27FC236}">
              <a16:creationId xmlns:a16="http://schemas.microsoft.com/office/drawing/2014/main" id="{87911E05-C82F-4C44-B3A6-0FCD7CE2C94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08" name="Text Box 174">
          <a:extLst>
            <a:ext uri="{FF2B5EF4-FFF2-40B4-BE49-F238E27FC236}">
              <a16:creationId xmlns:a16="http://schemas.microsoft.com/office/drawing/2014/main" id="{34BD0171-564A-4125-BF6B-B45F6F7DF45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09" name="Text Box 175">
          <a:extLst>
            <a:ext uri="{FF2B5EF4-FFF2-40B4-BE49-F238E27FC236}">
              <a16:creationId xmlns:a16="http://schemas.microsoft.com/office/drawing/2014/main" id="{097828AD-AE8A-4864-B4AC-0573B40B7D9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10" name="Text Box 176">
          <a:extLst>
            <a:ext uri="{FF2B5EF4-FFF2-40B4-BE49-F238E27FC236}">
              <a16:creationId xmlns:a16="http://schemas.microsoft.com/office/drawing/2014/main" id="{A0DA8135-C58F-4E64-9BDB-FE19D4E2E78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11" name="Text Box 177">
          <a:extLst>
            <a:ext uri="{FF2B5EF4-FFF2-40B4-BE49-F238E27FC236}">
              <a16:creationId xmlns:a16="http://schemas.microsoft.com/office/drawing/2014/main" id="{5746E634-05CD-4C23-9BCD-EFDFC828F07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12" name="Text Box 178">
          <a:extLst>
            <a:ext uri="{FF2B5EF4-FFF2-40B4-BE49-F238E27FC236}">
              <a16:creationId xmlns:a16="http://schemas.microsoft.com/office/drawing/2014/main" id="{0D4D43FC-2859-45A3-AF75-24C14D51E69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13" name="Text Box 46">
          <a:extLst>
            <a:ext uri="{FF2B5EF4-FFF2-40B4-BE49-F238E27FC236}">
              <a16:creationId xmlns:a16="http://schemas.microsoft.com/office/drawing/2014/main" id="{7332BA88-5A5C-44C8-8CDB-D9A015A5562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14" name="Text Box 47">
          <a:extLst>
            <a:ext uri="{FF2B5EF4-FFF2-40B4-BE49-F238E27FC236}">
              <a16:creationId xmlns:a16="http://schemas.microsoft.com/office/drawing/2014/main" id="{36519BD9-E759-46E3-92C4-7B831EFBF2D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15" name="Text Box 48">
          <a:extLst>
            <a:ext uri="{FF2B5EF4-FFF2-40B4-BE49-F238E27FC236}">
              <a16:creationId xmlns:a16="http://schemas.microsoft.com/office/drawing/2014/main" id="{04991FB7-6986-4912-8105-61D08786841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16" name="Text Box 49">
          <a:extLst>
            <a:ext uri="{FF2B5EF4-FFF2-40B4-BE49-F238E27FC236}">
              <a16:creationId xmlns:a16="http://schemas.microsoft.com/office/drawing/2014/main" id="{7AB54056-8CB4-4AFC-83C4-51049412219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17" name="Text Box 50">
          <a:extLst>
            <a:ext uri="{FF2B5EF4-FFF2-40B4-BE49-F238E27FC236}">
              <a16:creationId xmlns:a16="http://schemas.microsoft.com/office/drawing/2014/main" id="{7136EF88-FE37-4C0C-BF48-7AC937A7DC5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18" name="Text Box 51">
          <a:extLst>
            <a:ext uri="{FF2B5EF4-FFF2-40B4-BE49-F238E27FC236}">
              <a16:creationId xmlns:a16="http://schemas.microsoft.com/office/drawing/2014/main" id="{9AD20EE4-2F15-49E6-8983-E780B82EDF8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19" name="Text Box 52">
          <a:extLst>
            <a:ext uri="{FF2B5EF4-FFF2-40B4-BE49-F238E27FC236}">
              <a16:creationId xmlns:a16="http://schemas.microsoft.com/office/drawing/2014/main" id="{980BB082-0658-488E-9C33-D83BD628EE0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20" name="Text Box 53">
          <a:extLst>
            <a:ext uri="{FF2B5EF4-FFF2-40B4-BE49-F238E27FC236}">
              <a16:creationId xmlns:a16="http://schemas.microsoft.com/office/drawing/2014/main" id="{92D43B89-F18E-4B1C-AA71-FEF8F141C47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21" name="Text Box 54">
          <a:extLst>
            <a:ext uri="{FF2B5EF4-FFF2-40B4-BE49-F238E27FC236}">
              <a16:creationId xmlns:a16="http://schemas.microsoft.com/office/drawing/2014/main" id="{C50717F3-F9E6-4589-AB60-6288907E323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22" name="Text Box 55">
          <a:extLst>
            <a:ext uri="{FF2B5EF4-FFF2-40B4-BE49-F238E27FC236}">
              <a16:creationId xmlns:a16="http://schemas.microsoft.com/office/drawing/2014/main" id="{120A65D8-B207-4DB1-B99C-60DCBF04724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23" name="Text Box 56">
          <a:extLst>
            <a:ext uri="{FF2B5EF4-FFF2-40B4-BE49-F238E27FC236}">
              <a16:creationId xmlns:a16="http://schemas.microsoft.com/office/drawing/2014/main" id="{4009A865-E09C-4F72-8F97-C22DD817E21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24" name="Text Box 57">
          <a:extLst>
            <a:ext uri="{FF2B5EF4-FFF2-40B4-BE49-F238E27FC236}">
              <a16:creationId xmlns:a16="http://schemas.microsoft.com/office/drawing/2014/main" id="{97545EAB-E5CB-4C40-A298-B220EBFA357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25" name="Text Box 58">
          <a:extLst>
            <a:ext uri="{FF2B5EF4-FFF2-40B4-BE49-F238E27FC236}">
              <a16:creationId xmlns:a16="http://schemas.microsoft.com/office/drawing/2014/main" id="{BF8FB106-12BE-4EE3-850C-CE7FD6BBEDA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26" name="Text Box 59">
          <a:extLst>
            <a:ext uri="{FF2B5EF4-FFF2-40B4-BE49-F238E27FC236}">
              <a16:creationId xmlns:a16="http://schemas.microsoft.com/office/drawing/2014/main" id="{87EAE898-F068-4F49-A379-122BA16F904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27" name="Text Box 60">
          <a:extLst>
            <a:ext uri="{FF2B5EF4-FFF2-40B4-BE49-F238E27FC236}">
              <a16:creationId xmlns:a16="http://schemas.microsoft.com/office/drawing/2014/main" id="{BE7671D3-C10A-45B8-BC49-F1842C3978B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28" name="Text Box 61">
          <a:extLst>
            <a:ext uri="{FF2B5EF4-FFF2-40B4-BE49-F238E27FC236}">
              <a16:creationId xmlns:a16="http://schemas.microsoft.com/office/drawing/2014/main" id="{D6A5156C-B896-4418-944D-FE03C61AD99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29" name="Text Box 62">
          <a:extLst>
            <a:ext uri="{FF2B5EF4-FFF2-40B4-BE49-F238E27FC236}">
              <a16:creationId xmlns:a16="http://schemas.microsoft.com/office/drawing/2014/main" id="{CDB8EB35-2168-4863-8048-61A0E428A8C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30" name="Text Box 63">
          <a:extLst>
            <a:ext uri="{FF2B5EF4-FFF2-40B4-BE49-F238E27FC236}">
              <a16:creationId xmlns:a16="http://schemas.microsoft.com/office/drawing/2014/main" id="{0DDC075A-E2B0-41B2-9989-A559BAF0F1E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31" name="Text Box 64">
          <a:extLst>
            <a:ext uri="{FF2B5EF4-FFF2-40B4-BE49-F238E27FC236}">
              <a16:creationId xmlns:a16="http://schemas.microsoft.com/office/drawing/2014/main" id="{C66E0331-8F55-4780-9030-BCF8D5DB886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32" name="Text Box 65">
          <a:extLst>
            <a:ext uri="{FF2B5EF4-FFF2-40B4-BE49-F238E27FC236}">
              <a16:creationId xmlns:a16="http://schemas.microsoft.com/office/drawing/2014/main" id="{C97FA9C9-DCF7-49AD-98F3-9420E1C2F72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33" name="Text Box 66">
          <a:extLst>
            <a:ext uri="{FF2B5EF4-FFF2-40B4-BE49-F238E27FC236}">
              <a16:creationId xmlns:a16="http://schemas.microsoft.com/office/drawing/2014/main" id="{D284DA7C-5D63-4206-A8BF-A079555E8DE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34" name="Text Box 67">
          <a:extLst>
            <a:ext uri="{FF2B5EF4-FFF2-40B4-BE49-F238E27FC236}">
              <a16:creationId xmlns:a16="http://schemas.microsoft.com/office/drawing/2014/main" id="{ECBCCAA5-B412-4B6F-878D-38DE2F7479C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35" name="Text Box 68">
          <a:extLst>
            <a:ext uri="{FF2B5EF4-FFF2-40B4-BE49-F238E27FC236}">
              <a16:creationId xmlns:a16="http://schemas.microsoft.com/office/drawing/2014/main" id="{6ACA3DD0-B641-4FC0-A1C4-DA709FF3115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36" name="Text Box 69">
          <a:extLst>
            <a:ext uri="{FF2B5EF4-FFF2-40B4-BE49-F238E27FC236}">
              <a16:creationId xmlns:a16="http://schemas.microsoft.com/office/drawing/2014/main" id="{8D959911-FACB-473C-992F-A67995B7C2D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37" name="Text Box 70">
          <a:extLst>
            <a:ext uri="{FF2B5EF4-FFF2-40B4-BE49-F238E27FC236}">
              <a16:creationId xmlns:a16="http://schemas.microsoft.com/office/drawing/2014/main" id="{CCC43FF8-79DB-483D-968D-757BDF0CB5B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38" name="Text Box 71">
          <a:extLst>
            <a:ext uri="{FF2B5EF4-FFF2-40B4-BE49-F238E27FC236}">
              <a16:creationId xmlns:a16="http://schemas.microsoft.com/office/drawing/2014/main" id="{5243562D-4CFA-416D-9A1B-FF02B9EFA18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39" name="Text Box 72">
          <a:extLst>
            <a:ext uri="{FF2B5EF4-FFF2-40B4-BE49-F238E27FC236}">
              <a16:creationId xmlns:a16="http://schemas.microsoft.com/office/drawing/2014/main" id="{9A9821BD-987B-440F-8126-EDBD0D0AA89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40" name="Text Box 73">
          <a:extLst>
            <a:ext uri="{FF2B5EF4-FFF2-40B4-BE49-F238E27FC236}">
              <a16:creationId xmlns:a16="http://schemas.microsoft.com/office/drawing/2014/main" id="{AEE888FA-4FD2-4F86-9567-2684445FB8D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41" name="Text Box 89">
          <a:extLst>
            <a:ext uri="{FF2B5EF4-FFF2-40B4-BE49-F238E27FC236}">
              <a16:creationId xmlns:a16="http://schemas.microsoft.com/office/drawing/2014/main" id="{DC095FB9-5321-476A-9569-26DEFCAA3AD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42" name="Text Box 90">
          <a:extLst>
            <a:ext uri="{FF2B5EF4-FFF2-40B4-BE49-F238E27FC236}">
              <a16:creationId xmlns:a16="http://schemas.microsoft.com/office/drawing/2014/main" id="{EACC55C2-1CB0-4B26-9D9B-845BD87E92A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43" name="Text Box 91">
          <a:extLst>
            <a:ext uri="{FF2B5EF4-FFF2-40B4-BE49-F238E27FC236}">
              <a16:creationId xmlns:a16="http://schemas.microsoft.com/office/drawing/2014/main" id="{ACC62484-7A3D-49F4-B077-46D1C8E6733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44" name="Text Box 92">
          <a:extLst>
            <a:ext uri="{FF2B5EF4-FFF2-40B4-BE49-F238E27FC236}">
              <a16:creationId xmlns:a16="http://schemas.microsoft.com/office/drawing/2014/main" id="{EA84E2A7-A46C-45E6-9379-44DFC4A607A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45" name="Text Box 93">
          <a:extLst>
            <a:ext uri="{FF2B5EF4-FFF2-40B4-BE49-F238E27FC236}">
              <a16:creationId xmlns:a16="http://schemas.microsoft.com/office/drawing/2014/main" id="{75FDF4F5-3C9D-41C8-9EC8-CD1C2DC6197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46" name="Text Box 94">
          <a:extLst>
            <a:ext uri="{FF2B5EF4-FFF2-40B4-BE49-F238E27FC236}">
              <a16:creationId xmlns:a16="http://schemas.microsoft.com/office/drawing/2014/main" id="{E383BDE2-F8A8-4A22-AD0C-B7A29C2687A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47" name="Text Box 95">
          <a:extLst>
            <a:ext uri="{FF2B5EF4-FFF2-40B4-BE49-F238E27FC236}">
              <a16:creationId xmlns:a16="http://schemas.microsoft.com/office/drawing/2014/main" id="{E1D06B7F-DD39-4C19-9BA3-07BE53F161A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48" name="Text Box 96">
          <a:extLst>
            <a:ext uri="{FF2B5EF4-FFF2-40B4-BE49-F238E27FC236}">
              <a16:creationId xmlns:a16="http://schemas.microsoft.com/office/drawing/2014/main" id="{5424CEB1-FBD7-4E00-A4B5-08A3E117187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49" name="Text Box 97">
          <a:extLst>
            <a:ext uri="{FF2B5EF4-FFF2-40B4-BE49-F238E27FC236}">
              <a16:creationId xmlns:a16="http://schemas.microsoft.com/office/drawing/2014/main" id="{F2B6364F-C731-49E3-A775-588871ED5EE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50" name="Text Box 98">
          <a:extLst>
            <a:ext uri="{FF2B5EF4-FFF2-40B4-BE49-F238E27FC236}">
              <a16:creationId xmlns:a16="http://schemas.microsoft.com/office/drawing/2014/main" id="{38B013C4-B2A3-43CB-99AB-B475E25A64C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51" name="Text Box 99">
          <a:extLst>
            <a:ext uri="{FF2B5EF4-FFF2-40B4-BE49-F238E27FC236}">
              <a16:creationId xmlns:a16="http://schemas.microsoft.com/office/drawing/2014/main" id="{943702A4-47A3-4B4B-BCF4-19C7AEB8B59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52" name="Text Box 100">
          <a:extLst>
            <a:ext uri="{FF2B5EF4-FFF2-40B4-BE49-F238E27FC236}">
              <a16:creationId xmlns:a16="http://schemas.microsoft.com/office/drawing/2014/main" id="{B3D815D9-C294-47F0-BE97-7A3B3AA9828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53" name="Text Box 101">
          <a:extLst>
            <a:ext uri="{FF2B5EF4-FFF2-40B4-BE49-F238E27FC236}">
              <a16:creationId xmlns:a16="http://schemas.microsoft.com/office/drawing/2014/main" id="{0DE67F3A-AD0D-4C05-90DC-3BD6B0FE5E8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54" name="Text Box 102">
          <a:extLst>
            <a:ext uri="{FF2B5EF4-FFF2-40B4-BE49-F238E27FC236}">
              <a16:creationId xmlns:a16="http://schemas.microsoft.com/office/drawing/2014/main" id="{63AAE8F0-2DC4-41CA-9B04-E9EEACF4A16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55" name="Text Box 103">
          <a:extLst>
            <a:ext uri="{FF2B5EF4-FFF2-40B4-BE49-F238E27FC236}">
              <a16:creationId xmlns:a16="http://schemas.microsoft.com/office/drawing/2014/main" id="{CA848248-553A-475E-A40F-2E013AB3616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56" name="Text Box 104">
          <a:extLst>
            <a:ext uri="{FF2B5EF4-FFF2-40B4-BE49-F238E27FC236}">
              <a16:creationId xmlns:a16="http://schemas.microsoft.com/office/drawing/2014/main" id="{0BE0365C-B1C9-4AD1-954B-0D133D570DC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57" name="Text Box 105">
          <a:extLst>
            <a:ext uri="{FF2B5EF4-FFF2-40B4-BE49-F238E27FC236}">
              <a16:creationId xmlns:a16="http://schemas.microsoft.com/office/drawing/2014/main" id="{FF7D2FC1-1FC9-4C99-B279-AC42637D717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58" name="Text Box 106">
          <a:extLst>
            <a:ext uri="{FF2B5EF4-FFF2-40B4-BE49-F238E27FC236}">
              <a16:creationId xmlns:a16="http://schemas.microsoft.com/office/drawing/2014/main" id="{1030F6AC-B926-4B8F-87AE-9B53A138B0F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59" name="Text Box 107">
          <a:extLst>
            <a:ext uri="{FF2B5EF4-FFF2-40B4-BE49-F238E27FC236}">
              <a16:creationId xmlns:a16="http://schemas.microsoft.com/office/drawing/2014/main" id="{48399C7F-9900-4476-A4B8-D511B45D8C0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60" name="Text Box 108">
          <a:extLst>
            <a:ext uri="{FF2B5EF4-FFF2-40B4-BE49-F238E27FC236}">
              <a16:creationId xmlns:a16="http://schemas.microsoft.com/office/drawing/2014/main" id="{2A254877-67D9-4733-B0F6-211F203BDCD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61" name="Text Box 109">
          <a:extLst>
            <a:ext uri="{FF2B5EF4-FFF2-40B4-BE49-F238E27FC236}">
              <a16:creationId xmlns:a16="http://schemas.microsoft.com/office/drawing/2014/main" id="{F1F1F110-1E31-46CE-81FF-1493BC39749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62" name="Text Box 110">
          <a:extLst>
            <a:ext uri="{FF2B5EF4-FFF2-40B4-BE49-F238E27FC236}">
              <a16:creationId xmlns:a16="http://schemas.microsoft.com/office/drawing/2014/main" id="{E0E071B6-FE0E-46B3-BCD3-F37F72D6BEC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63" name="Text Box 111">
          <a:extLst>
            <a:ext uri="{FF2B5EF4-FFF2-40B4-BE49-F238E27FC236}">
              <a16:creationId xmlns:a16="http://schemas.microsoft.com/office/drawing/2014/main" id="{3FE32AE9-488A-4BE2-BFAF-38CD759018D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64" name="Text Box 112">
          <a:extLst>
            <a:ext uri="{FF2B5EF4-FFF2-40B4-BE49-F238E27FC236}">
              <a16:creationId xmlns:a16="http://schemas.microsoft.com/office/drawing/2014/main" id="{35BD38DD-06EA-477B-B441-860379FD4C3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65" name="Text Box 113">
          <a:extLst>
            <a:ext uri="{FF2B5EF4-FFF2-40B4-BE49-F238E27FC236}">
              <a16:creationId xmlns:a16="http://schemas.microsoft.com/office/drawing/2014/main" id="{844C11B2-4627-4B32-887E-5C9E5530B3E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66" name="Text Box 114">
          <a:extLst>
            <a:ext uri="{FF2B5EF4-FFF2-40B4-BE49-F238E27FC236}">
              <a16:creationId xmlns:a16="http://schemas.microsoft.com/office/drawing/2014/main" id="{123D5554-6DD9-4654-A66B-30A02C8A297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67" name="Text Box 115">
          <a:extLst>
            <a:ext uri="{FF2B5EF4-FFF2-40B4-BE49-F238E27FC236}">
              <a16:creationId xmlns:a16="http://schemas.microsoft.com/office/drawing/2014/main" id="{C0FCA79B-887E-46DC-A2A7-032886FD8BB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68" name="Text Box 116">
          <a:extLst>
            <a:ext uri="{FF2B5EF4-FFF2-40B4-BE49-F238E27FC236}">
              <a16:creationId xmlns:a16="http://schemas.microsoft.com/office/drawing/2014/main" id="{FF6E6B10-9C67-4890-8842-5855AD1ADB9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69" name="Text Box 117">
          <a:extLst>
            <a:ext uri="{FF2B5EF4-FFF2-40B4-BE49-F238E27FC236}">
              <a16:creationId xmlns:a16="http://schemas.microsoft.com/office/drawing/2014/main" id="{76308422-41F1-41AA-8186-B46072A214C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70" name="Text Box 118">
          <a:extLst>
            <a:ext uri="{FF2B5EF4-FFF2-40B4-BE49-F238E27FC236}">
              <a16:creationId xmlns:a16="http://schemas.microsoft.com/office/drawing/2014/main" id="{2C70DF15-9236-4AB5-A978-EA7B1F5A1A3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71" name="Text Box 119">
          <a:extLst>
            <a:ext uri="{FF2B5EF4-FFF2-40B4-BE49-F238E27FC236}">
              <a16:creationId xmlns:a16="http://schemas.microsoft.com/office/drawing/2014/main" id="{CF5E52E1-AA3A-42F3-AF03-8291F6C9CB7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72" name="Text Box 120">
          <a:extLst>
            <a:ext uri="{FF2B5EF4-FFF2-40B4-BE49-F238E27FC236}">
              <a16:creationId xmlns:a16="http://schemas.microsoft.com/office/drawing/2014/main" id="{BA9BF9F0-F358-4F2D-BB05-24D07086CA0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73" name="Text Box 121">
          <a:extLst>
            <a:ext uri="{FF2B5EF4-FFF2-40B4-BE49-F238E27FC236}">
              <a16:creationId xmlns:a16="http://schemas.microsoft.com/office/drawing/2014/main" id="{D19F07B2-6AF1-4954-9066-8844258D60E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74" name="Text Box 122">
          <a:extLst>
            <a:ext uri="{FF2B5EF4-FFF2-40B4-BE49-F238E27FC236}">
              <a16:creationId xmlns:a16="http://schemas.microsoft.com/office/drawing/2014/main" id="{1A225231-9ACA-4B6E-901D-7C99E330361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75" name="Text Box 123">
          <a:extLst>
            <a:ext uri="{FF2B5EF4-FFF2-40B4-BE49-F238E27FC236}">
              <a16:creationId xmlns:a16="http://schemas.microsoft.com/office/drawing/2014/main" id="{17D693B3-FC7D-42DD-BE42-3CC756E6EED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76" name="Text Box 124">
          <a:extLst>
            <a:ext uri="{FF2B5EF4-FFF2-40B4-BE49-F238E27FC236}">
              <a16:creationId xmlns:a16="http://schemas.microsoft.com/office/drawing/2014/main" id="{DCD7581A-9DF7-4D95-81EC-A07F991B7B7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77" name="Text Box 125">
          <a:extLst>
            <a:ext uri="{FF2B5EF4-FFF2-40B4-BE49-F238E27FC236}">
              <a16:creationId xmlns:a16="http://schemas.microsoft.com/office/drawing/2014/main" id="{019E4EA7-C396-41EA-A527-E80B14FC872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78" name="Text Box 126">
          <a:extLst>
            <a:ext uri="{FF2B5EF4-FFF2-40B4-BE49-F238E27FC236}">
              <a16:creationId xmlns:a16="http://schemas.microsoft.com/office/drawing/2014/main" id="{40C3D01C-694E-47D0-B012-1AB1CEB34ED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79" name="Text Box 127">
          <a:extLst>
            <a:ext uri="{FF2B5EF4-FFF2-40B4-BE49-F238E27FC236}">
              <a16:creationId xmlns:a16="http://schemas.microsoft.com/office/drawing/2014/main" id="{B64041D7-DA96-4275-BB41-2EB8E129E0D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80" name="Text Box 128">
          <a:extLst>
            <a:ext uri="{FF2B5EF4-FFF2-40B4-BE49-F238E27FC236}">
              <a16:creationId xmlns:a16="http://schemas.microsoft.com/office/drawing/2014/main" id="{640ADC61-EE85-4096-AA26-7141E91DD78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81" name="Text Box 129">
          <a:extLst>
            <a:ext uri="{FF2B5EF4-FFF2-40B4-BE49-F238E27FC236}">
              <a16:creationId xmlns:a16="http://schemas.microsoft.com/office/drawing/2014/main" id="{5DE111F9-1C2F-4817-A31D-BF7D8E2093A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82" name="Text Box 130">
          <a:extLst>
            <a:ext uri="{FF2B5EF4-FFF2-40B4-BE49-F238E27FC236}">
              <a16:creationId xmlns:a16="http://schemas.microsoft.com/office/drawing/2014/main" id="{66FBBCA0-3676-4A74-BD4C-226EEC1D679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83" name="Text Box 131">
          <a:extLst>
            <a:ext uri="{FF2B5EF4-FFF2-40B4-BE49-F238E27FC236}">
              <a16:creationId xmlns:a16="http://schemas.microsoft.com/office/drawing/2014/main" id="{68DB804B-C4D7-486A-B42B-FAEC14139CA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84" name="Text Box 132">
          <a:extLst>
            <a:ext uri="{FF2B5EF4-FFF2-40B4-BE49-F238E27FC236}">
              <a16:creationId xmlns:a16="http://schemas.microsoft.com/office/drawing/2014/main" id="{006D0C2B-F569-48F7-9ECA-C61EFB6C249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85" name="Text Box 133">
          <a:extLst>
            <a:ext uri="{FF2B5EF4-FFF2-40B4-BE49-F238E27FC236}">
              <a16:creationId xmlns:a16="http://schemas.microsoft.com/office/drawing/2014/main" id="{0B092DE3-152F-4D64-BD47-B27051870E3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86" name="Text Box 134">
          <a:extLst>
            <a:ext uri="{FF2B5EF4-FFF2-40B4-BE49-F238E27FC236}">
              <a16:creationId xmlns:a16="http://schemas.microsoft.com/office/drawing/2014/main" id="{24CD1C8F-8DE5-4D1C-8D62-0BA79F329EF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87" name="Text Box 135">
          <a:extLst>
            <a:ext uri="{FF2B5EF4-FFF2-40B4-BE49-F238E27FC236}">
              <a16:creationId xmlns:a16="http://schemas.microsoft.com/office/drawing/2014/main" id="{896410AD-DFEF-430E-B6A1-FDAFF8FBE56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88" name="Text Box 136">
          <a:extLst>
            <a:ext uri="{FF2B5EF4-FFF2-40B4-BE49-F238E27FC236}">
              <a16:creationId xmlns:a16="http://schemas.microsoft.com/office/drawing/2014/main" id="{0CF33AE3-3886-480C-93AA-036C824835E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89" name="Text Box 137">
          <a:extLst>
            <a:ext uri="{FF2B5EF4-FFF2-40B4-BE49-F238E27FC236}">
              <a16:creationId xmlns:a16="http://schemas.microsoft.com/office/drawing/2014/main" id="{E1F991CA-3E7B-4AB5-A447-FBFA1295748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90" name="Text Box 138">
          <a:extLst>
            <a:ext uri="{FF2B5EF4-FFF2-40B4-BE49-F238E27FC236}">
              <a16:creationId xmlns:a16="http://schemas.microsoft.com/office/drawing/2014/main" id="{52F4E5D2-C756-46E7-9CA5-93C17ADCAE7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91" name="Text Box 139">
          <a:extLst>
            <a:ext uri="{FF2B5EF4-FFF2-40B4-BE49-F238E27FC236}">
              <a16:creationId xmlns:a16="http://schemas.microsoft.com/office/drawing/2014/main" id="{F1F316CC-A2FB-4F1A-A08E-E3E6FBFB663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92" name="Text Box 140">
          <a:extLst>
            <a:ext uri="{FF2B5EF4-FFF2-40B4-BE49-F238E27FC236}">
              <a16:creationId xmlns:a16="http://schemas.microsoft.com/office/drawing/2014/main" id="{F688E0A3-9039-4D2F-BC89-0958FBFBCA1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93" name="Text Box 141">
          <a:extLst>
            <a:ext uri="{FF2B5EF4-FFF2-40B4-BE49-F238E27FC236}">
              <a16:creationId xmlns:a16="http://schemas.microsoft.com/office/drawing/2014/main" id="{3747A4D1-9CF0-47D8-9D1F-41D65C9606C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94" name="Texto 17">
          <a:extLst>
            <a:ext uri="{FF2B5EF4-FFF2-40B4-BE49-F238E27FC236}">
              <a16:creationId xmlns:a16="http://schemas.microsoft.com/office/drawing/2014/main" id="{83620C70-488F-46D1-AC3D-8D5AF1BE130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95" name="Text Box 143">
          <a:extLst>
            <a:ext uri="{FF2B5EF4-FFF2-40B4-BE49-F238E27FC236}">
              <a16:creationId xmlns:a16="http://schemas.microsoft.com/office/drawing/2014/main" id="{8563D750-F0D0-4520-826B-692B0472EBF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96" name="Text Box 144">
          <a:extLst>
            <a:ext uri="{FF2B5EF4-FFF2-40B4-BE49-F238E27FC236}">
              <a16:creationId xmlns:a16="http://schemas.microsoft.com/office/drawing/2014/main" id="{3D66BA6C-93A4-4FC9-9EEC-73764F4A37A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97" name="Text Box 145">
          <a:extLst>
            <a:ext uri="{FF2B5EF4-FFF2-40B4-BE49-F238E27FC236}">
              <a16:creationId xmlns:a16="http://schemas.microsoft.com/office/drawing/2014/main" id="{6F659FA7-8DAC-4DDE-8A8B-05AC6EEE0A1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98" name="Text Box 146">
          <a:extLst>
            <a:ext uri="{FF2B5EF4-FFF2-40B4-BE49-F238E27FC236}">
              <a16:creationId xmlns:a16="http://schemas.microsoft.com/office/drawing/2014/main" id="{271C1E79-888B-4DBF-9B65-79F107BA54F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299" name="Text Box 147">
          <a:extLst>
            <a:ext uri="{FF2B5EF4-FFF2-40B4-BE49-F238E27FC236}">
              <a16:creationId xmlns:a16="http://schemas.microsoft.com/office/drawing/2014/main" id="{9C7B7975-D6A8-439D-9828-D70782B9AD2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300" name="Text Box 148">
          <a:extLst>
            <a:ext uri="{FF2B5EF4-FFF2-40B4-BE49-F238E27FC236}">
              <a16:creationId xmlns:a16="http://schemas.microsoft.com/office/drawing/2014/main" id="{3DF3BF44-A11E-4595-8B18-249FF715956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301" name="Text Box 149">
          <a:extLst>
            <a:ext uri="{FF2B5EF4-FFF2-40B4-BE49-F238E27FC236}">
              <a16:creationId xmlns:a16="http://schemas.microsoft.com/office/drawing/2014/main" id="{6DF1899C-6B75-4677-AF57-D4486B2CD92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302" name="Text Box 150">
          <a:extLst>
            <a:ext uri="{FF2B5EF4-FFF2-40B4-BE49-F238E27FC236}">
              <a16:creationId xmlns:a16="http://schemas.microsoft.com/office/drawing/2014/main" id="{00698CAC-928F-4B44-B1B3-B605F9C7222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303" name="Text Box 151">
          <a:extLst>
            <a:ext uri="{FF2B5EF4-FFF2-40B4-BE49-F238E27FC236}">
              <a16:creationId xmlns:a16="http://schemas.microsoft.com/office/drawing/2014/main" id="{2D082F7D-68EA-4F59-A4E9-E71C158FE52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304" name="Text Box 152">
          <a:extLst>
            <a:ext uri="{FF2B5EF4-FFF2-40B4-BE49-F238E27FC236}">
              <a16:creationId xmlns:a16="http://schemas.microsoft.com/office/drawing/2014/main" id="{95448D77-A2D5-4158-A4CC-ED2E491CE4B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305" name="Text Box 153">
          <a:extLst>
            <a:ext uri="{FF2B5EF4-FFF2-40B4-BE49-F238E27FC236}">
              <a16:creationId xmlns:a16="http://schemas.microsoft.com/office/drawing/2014/main" id="{766DF21C-AD6D-4D6D-9C77-F8316692D21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306" name="Text Box 154">
          <a:extLst>
            <a:ext uri="{FF2B5EF4-FFF2-40B4-BE49-F238E27FC236}">
              <a16:creationId xmlns:a16="http://schemas.microsoft.com/office/drawing/2014/main" id="{A313EEDF-0274-45F7-83CA-68FB81CE12F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307" name="Text Box 155">
          <a:extLst>
            <a:ext uri="{FF2B5EF4-FFF2-40B4-BE49-F238E27FC236}">
              <a16:creationId xmlns:a16="http://schemas.microsoft.com/office/drawing/2014/main" id="{7A8261F5-6C0B-4BF4-9EFC-BB07B7EF5DF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308" name="Text Box 156">
          <a:extLst>
            <a:ext uri="{FF2B5EF4-FFF2-40B4-BE49-F238E27FC236}">
              <a16:creationId xmlns:a16="http://schemas.microsoft.com/office/drawing/2014/main" id="{96BEB3C5-CC2F-405C-968B-155CE35794A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309" name="Texto 17">
          <a:extLst>
            <a:ext uri="{FF2B5EF4-FFF2-40B4-BE49-F238E27FC236}">
              <a16:creationId xmlns:a16="http://schemas.microsoft.com/office/drawing/2014/main" id="{E534B15E-AC79-420D-ADE5-F080C6A00BA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9</xdr:row>
      <xdr:rowOff>0</xdr:rowOff>
    </xdr:from>
    <xdr:ext cx="85725" cy="3855638"/>
    <xdr:sp macro="" textlink="">
      <xdr:nvSpPr>
        <xdr:cNvPr id="3310" name="Text Box 158">
          <a:extLst>
            <a:ext uri="{FF2B5EF4-FFF2-40B4-BE49-F238E27FC236}">
              <a16:creationId xmlns:a16="http://schemas.microsoft.com/office/drawing/2014/main" id="{18CEC649-F3F9-4163-AC76-C951DB6DDB4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11" name="Text Box 46">
          <a:extLst>
            <a:ext uri="{FF2B5EF4-FFF2-40B4-BE49-F238E27FC236}">
              <a16:creationId xmlns:a16="http://schemas.microsoft.com/office/drawing/2014/main" id="{D409E2EF-16FB-4457-9610-6F933776F2E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12" name="Text Box 47">
          <a:extLst>
            <a:ext uri="{FF2B5EF4-FFF2-40B4-BE49-F238E27FC236}">
              <a16:creationId xmlns:a16="http://schemas.microsoft.com/office/drawing/2014/main" id="{FA7FC3B3-1AE3-49D1-8F0F-B9BCC8AE174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13" name="Text Box 48">
          <a:extLst>
            <a:ext uri="{FF2B5EF4-FFF2-40B4-BE49-F238E27FC236}">
              <a16:creationId xmlns:a16="http://schemas.microsoft.com/office/drawing/2014/main" id="{21D10A51-B8FB-4748-BA24-91662ED7322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14" name="Text Box 49">
          <a:extLst>
            <a:ext uri="{FF2B5EF4-FFF2-40B4-BE49-F238E27FC236}">
              <a16:creationId xmlns:a16="http://schemas.microsoft.com/office/drawing/2014/main" id="{E17FF23A-A20C-4731-8CD7-6AA137BCAE3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15" name="Text Box 50">
          <a:extLst>
            <a:ext uri="{FF2B5EF4-FFF2-40B4-BE49-F238E27FC236}">
              <a16:creationId xmlns:a16="http://schemas.microsoft.com/office/drawing/2014/main" id="{3A29940B-88F6-4C05-ADB5-0CD2958C133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16" name="Text Box 51">
          <a:extLst>
            <a:ext uri="{FF2B5EF4-FFF2-40B4-BE49-F238E27FC236}">
              <a16:creationId xmlns:a16="http://schemas.microsoft.com/office/drawing/2014/main" id="{CE478ED8-4B04-4B61-902E-E5F513C6D2C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17" name="Text Box 52">
          <a:extLst>
            <a:ext uri="{FF2B5EF4-FFF2-40B4-BE49-F238E27FC236}">
              <a16:creationId xmlns:a16="http://schemas.microsoft.com/office/drawing/2014/main" id="{9AE4EF35-2066-42E0-9763-F53F1D738FA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18" name="Text Box 53">
          <a:extLst>
            <a:ext uri="{FF2B5EF4-FFF2-40B4-BE49-F238E27FC236}">
              <a16:creationId xmlns:a16="http://schemas.microsoft.com/office/drawing/2014/main" id="{1687A706-5D10-428A-8CF5-BDE00671170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19" name="Text Box 54">
          <a:extLst>
            <a:ext uri="{FF2B5EF4-FFF2-40B4-BE49-F238E27FC236}">
              <a16:creationId xmlns:a16="http://schemas.microsoft.com/office/drawing/2014/main" id="{60AC21A1-0C83-4982-BD6F-13153DEB775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20" name="Text Box 55">
          <a:extLst>
            <a:ext uri="{FF2B5EF4-FFF2-40B4-BE49-F238E27FC236}">
              <a16:creationId xmlns:a16="http://schemas.microsoft.com/office/drawing/2014/main" id="{7B9594A7-F8AA-4337-883D-AF3F31FD79B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21" name="Text Box 56">
          <a:extLst>
            <a:ext uri="{FF2B5EF4-FFF2-40B4-BE49-F238E27FC236}">
              <a16:creationId xmlns:a16="http://schemas.microsoft.com/office/drawing/2014/main" id="{8F528D46-9EF4-434F-9CDA-6182765B1AD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22" name="Text Box 57">
          <a:extLst>
            <a:ext uri="{FF2B5EF4-FFF2-40B4-BE49-F238E27FC236}">
              <a16:creationId xmlns:a16="http://schemas.microsoft.com/office/drawing/2014/main" id="{F6E34A78-FE8D-4FA8-A21D-045E8D17BDD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23" name="Text Box 58">
          <a:extLst>
            <a:ext uri="{FF2B5EF4-FFF2-40B4-BE49-F238E27FC236}">
              <a16:creationId xmlns:a16="http://schemas.microsoft.com/office/drawing/2014/main" id="{F74D7CCA-569A-474E-9F05-FF55942E83D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24" name="Text Box 59">
          <a:extLst>
            <a:ext uri="{FF2B5EF4-FFF2-40B4-BE49-F238E27FC236}">
              <a16:creationId xmlns:a16="http://schemas.microsoft.com/office/drawing/2014/main" id="{FE946828-09A5-411D-BDF2-8BB875EC52B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25" name="Text Box 60">
          <a:extLst>
            <a:ext uri="{FF2B5EF4-FFF2-40B4-BE49-F238E27FC236}">
              <a16:creationId xmlns:a16="http://schemas.microsoft.com/office/drawing/2014/main" id="{28D31370-5569-4C39-A009-6E3E2D3B8C9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26" name="Text Box 61">
          <a:extLst>
            <a:ext uri="{FF2B5EF4-FFF2-40B4-BE49-F238E27FC236}">
              <a16:creationId xmlns:a16="http://schemas.microsoft.com/office/drawing/2014/main" id="{B2CF85A9-235D-41DC-81A4-58966CF11E9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27" name="Text Box 62">
          <a:extLst>
            <a:ext uri="{FF2B5EF4-FFF2-40B4-BE49-F238E27FC236}">
              <a16:creationId xmlns:a16="http://schemas.microsoft.com/office/drawing/2014/main" id="{3819640D-212C-4D87-B360-E8FF9EBD756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28" name="Text Box 63">
          <a:extLst>
            <a:ext uri="{FF2B5EF4-FFF2-40B4-BE49-F238E27FC236}">
              <a16:creationId xmlns:a16="http://schemas.microsoft.com/office/drawing/2014/main" id="{36FB2090-CF8D-40BB-976A-000F7C0D82D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29" name="Text Box 64">
          <a:extLst>
            <a:ext uri="{FF2B5EF4-FFF2-40B4-BE49-F238E27FC236}">
              <a16:creationId xmlns:a16="http://schemas.microsoft.com/office/drawing/2014/main" id="{A368485A-95A1-473D-B611-924AAB7746C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30" name="Text Box 65">
          <a:extLst>
            <a:ext uri="{FF2B5EF4-FFF2-40B4-BE49-F238E27FC236}">
              <a16:creationId xmlns:a16="http://schemas.microsoft.com/office/drawing/2014/main" id="{E19853C4-AF65-48B6-ACE0-328955638AE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31" name="Text Box 66">
          <a:extLst>
            <a:ext uri="{FF2B5EF4-FFF2-40B4-BE49-F238E27FC236}">
              <a16:creationId xmlns:a16="http://schemas.microsoft.com/office/drawing/2014/main" id="{396C964E-89F1-48B7-9643-71D731A5396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32" name="Text Box 67">
          <a:extLst>
            <a:ext uri="{FF2B5EF4-FFF2-40B4-BE49-F238E27FC236}">
              <a16:creationId xmlns:a16="http://schemas.microsoft.com/office/drawing/2014/main" id="{0224E298-815A-4F0E-9014-C08D6BEF67B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33" name="Text Box 68">
          <a:extLst>
            <a:ext uri="{FF2B5EF4-FFF2-40B4-BE49-F238E27FC236}">
              <a16:creationId xmlns:a16="http://schemas.microsoft.com/office/drawing/2014/main" id="{519CE2EB-20DD-4194-B929-0E931F44828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34" name="Text Box 69">
          <a:extLst>
            <a:ext uri="{FF2B5EF4-FFF2-40B4-BE49-F238E27FC236}">
              <a16:creationId xmlns:a16="http://schemas.microsoft.com/office/drawing/2014/main" id="{3D6615AC-C60B-4E42-A523-4EA3801B9E9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35" name="Text Box 70">
          <a:extLst>
            <a:ext uri="{FF2B5EF4-FFF2-40B4-BE49-F238E27FC236}">
              <a16:creationId xmlns:a16="http://schemas.microsoft.com/office/drawing/2014/main" id="{DA6F981F-A77C-4CED-8940-03DE7ECF64B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36" name="Text Box 71">
          <a:extLst>
            <a:ext uri="{FF2B5EF4-FFF2-40B4-BE49-F238E27FC236}">
              <a16:creationId xmlns:a16="http://schemas.microsoft.com/office/drawing/2014/main" id="{9701AC03-8D2F-423A-9407-3056875EFAF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37" name="Text Box 72">
          <a:extLst>
            <a:ext uri="{FF2B5EF4-FFF2-40B4-BE49-F238E27FC236}">
              <a16:creationId xmlns:a16="http://schemas.microsoft.com/office/drawing/2014/main" id="{72840B06-E4D0-46A8-B909-37EF78B4BE2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38" name="Text Box 73">
          <a:extLst>
            <a:ext uri="{FF2B5EF4-FFF2-40B4-BE49-F238E27FC236}">
              <a16:creationId xmlns:a16="http://schemas.microsoft.com/office/drawing/2014/main" id="{ED73291E-D003-41A3-B5B7-0950DED5398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39" name="Text Box 89">
          <a:extLst>
            <a:ext uri="{FF2B5EF4-FFF2-40B4-BE49-F238E27FC236}">
              <a16:creationId xmlns:a16="http://schemas.microsoft.com/office/drawing/2014/main" id="{F0C43956-1BFB-411D-B152-55A6E8AAC09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40" name="Text Box 90">
          <a:extLst>
            <a:ext uri="{FF2B5EF4-FFF2-40B4-BE49-F238E27FC236}">
              <a16:creationId xmlns:a16="http://schemas.microsoft.com/office/drawing/2014/main" id="{0FE9ADBB-7A74-4E66-B924-4BA442D63D2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41" name="Text Box 91">
          <a:extLst>
            <a:ext uri="{FF2B5EF4-FFF2-40B4-BE49-F238E27FC236}">
              <a16:creationId xmlns:a16="http://schemas.microsoft.com/office/drawing/2014/main" id="{A7492A79-9493-4DB7-8735-4E8AB33864E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42" name="Text Box 92">
          <a:extLst>
            <a:ext uri="{FF2B5EF4-FFF2-40B4-BE49-F238E27FC236}">
              <a16:creationId xmlns:a16="http://schemas.microsoft.com/office/drawing/2014/main" id="{44C6A94A-B16E-40CA-AA6A-D5CE1C6F586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43" name="Text Box 93">
          <a:extLst>
            <a:ext uri="{FF2B5EF4-FFF2-40B4-BE49-F238E27FC236}">
              <a16:creationId xmlns:a16="http://schemas.microsoft.com/office/drawing/2014/main" id="{E4D17E6E-96CC-4045-9F70-7A1B23603B3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44" name="Text Box 94">
          <a:extLst>
            <a:ext uri="{FF2B5EF4-FFF2-40B4-BE49-F238E27FC236}">
              <a16:creationId xmlns:a16="http://schemas.microsoft.com/office/drawing/2014/main" id="{C20B30B7-911B-4517-BDF0-7963BDEE973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45" name="Text Box 95">
          <a:extLst>
            <a:ext uri="{FF2B5EF4-FFF2-40B4-BE49-F238E27FC236}">
              <a16:creationId xmlns:a16="http://schemas.microsoft.com/office/drawing/2014/main" id="{534AFB2A-CA0A-4C63-942D-F77C4B4CADC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46" name="Text Box 96">
          <a:extLst>
            <a:ext uri="{FF2B5EF4-FFF2-40B4-BE49-F238E27FC236}">
              <a16:creationId xmlns:a16="http://schemas.microsoft.com/office/drawing/2014/main" id="{0384B1BB-95A3-4D8E-B88F-5C66C03FC53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47" name="Text Box 97">
          <a:extLst>
            <a:ext uri="{FF2B5EF4-FFF2-40B4-BE49-F238E27FC236}">
              <a16:creationId xmlns:a16="http://schemas.microsoft.com/office/drawing/2014/main" id="{BE034559-F1E0-4C61-A5BC-884377C3299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48" name="Text Box 98">
          <a:extLst>
            <a:ext uri="{FF2B5EF4-FFF2-40B4-BE49-F238E27FC236}">
              <a16:creationId xmlns:a16="http://schemas.microsoft.com/office/drawing/2014/main" id="{FDCE99B8-6E0C-4226-B63C-82B26F168F3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49" name="Text Box 99">
          <a:extLst>
            <a:ext uri="{FF2B5EF4-FFF2-40B4-BE49-F238E27FC236}">
              <a16:creationId xmlns:a16="http://schemas.microsoft.com/office/drawing/2014/main" id="{4985EAB5-5A3D-4050-BE86-895E9C980DF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50" name="Text Box 100">
          <a:extLst>
            <a:ext uri="{FF2B5EF4-FFF2-40B4-BE49-F238E27FC236}">
              <a16:creationId xmlns:a16="http://schemas.microsoft.com/office/drawing/2014/main" id="{AD97261D-529E-495B-8C03-5F624648329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51" name="Text Box 101">
          <a:extLst>
            <a:ext uri="{FF2B5EF4-FFF2-40B4-BE49-F238E27FC236}">
              <a16:creationId xmlns:a16="http://schemas.microsoft.com/office/drawing/2014/main" id="{DFD1127F-6C18-4398-916B-F34355EEEEF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52" name="Text Box 102">
          <a:extLst>
            <a:ext uri="{FF2B5EF4-FFF2-40B4-BE49-F238E27FC236}">
              <a16:creationId xmlns:a16="http://schemas.microsoft.com/office/drawing/2014/main" id="{D0950F40-12A6-4723-A1E4-1296A1159DD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53" name="Text Box 103">
          <a:extLst>
            <a:ext uri="{FF2B5EF4-FFF2-40B4-BE49-F238E27FC236}">
              <a16:creationId xmlns:a16="http://schemas.microsoft.com/office/drawing/2014/main" id="{BA71827F-C125-4177-AA64-A08E87027CD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54" name="Text Box 104">
          <a:extLst>
            <a:ext uri="{FF2B5EF4-FFF2-40B4-BE49-F238E27FC236}">
              <a16:creationId xmlns:a16="http://schemas.microsoft.com/office/drawing/2014/main" id="{66AF397D-694F-4686-B0DB-1B7687E22D9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55" name="Text Box 105">
          <a:extLst>
            <a:ext uri="{FF2B5EF4-FFF2-40B4-BE49-F238E27FC236}">
              <a16:creationId xmlns:a16="http://schemas.microsoft.com/office/drawing/2014/main" id="{9D261E1F-0315-4C05-84AF-8623ED9E4CB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56" name="Text Box 106">
          <a:extLst>
            <a:ext uri="{FF2B5EF4-FFF2-40B4-BE49-F238E27FC236}">
              <a16:creationId xmlns:a16="http://schemas.microsoft.com/office/drawing/2014/main" id="{71BA0061-F445-49AB-9493-00FA65CC129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57" name="Text Box 107">
          <a:extLst>
            <a:ext uri="{FF2B5EF4-FFF2-40B4-BE49-F238E27FC236}">
              <a16:creationId xmlns:a16="http://schemas.microsoft.com/office/drawing/2014/main" id="{087D9AFB-932D-4CA7-BDE5-D52EBD0835A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58" name="Text Box 108">
          <a:extLst>
            <a:ext uri="{FF2B5EF4-FFF2-40B4-BE49-F238E27FC236}">
              <a16:creationId xmlns:a16="http://schemas.microsoft.com/office/drawing/2014/main" id="{7BB2C76A-CFAD-4826-8B36-E0B3051D000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59" name="Text Box 109">
          <a:extLst>
            <a:ext uri="{FF2B5EF4-FFF2-40B4-BE49-F238E27FC236}">
              <a16:creationId xmlns:a16="http://schemas.microsoft.com/office/drawing/2014/main" id="{92CA6D3D-1340-42AF-9E7D-AEE0C61F2B9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60" name="Text Box 110">
          <a:extLst>
            <a:ext uri="{FF2B5EF4-FFF2-40B4-BE49-F238E27FC236}">
              <a16:creationId xmlns:a16="http://schemas.microsoft.com/office/drawing/2014/main" id="{9E48C6C3-27E0-4A41-B12E-AB70B6DC8AE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61" name="Text Box 111">
          <a:extLst>
            <a:ext uri="{FF2B5EF4-FFF2-40B4-BE49-F238E27FC236}">
              <a16:creationId xmlns:a16="http://schemas.microsoft.com/office/drawing/2014/main" id="{B88D3F2C-0F62-48A5-B14D-F05CCFD72F8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62" name="Text Box 112">
          <a:extLst>
            <a:ext uri="{FF2B5EF4-FFF2-40B4-BE49-F238E27FC236}">
              <a16:creationId xmlns:a16="http://schemas.microsoft.com/office/drawing/2014/main" id="{B9F8E6FC-5554-43A5-93BA-6E258C99D4E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63" name="Text Box 113">
          <a:extLst>
            <a:ext uri="{FF2B5EF4-FFF2-40B4-BE49-F238E27FC236}">
              <a16:creationId xmlns:a16="http://schemas.microsoft.com/office/drawing/2014/main" id="{BFE098EF-3818-439C-8064-24ADD271AD3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64" name="Text Box 114">
          <a:extLst>
            <a:ext uri="{FF2B5EF4-FFF2-40B4-BE49-F238E27FC236}">
              <a16:creationId xmlns:a16="http://schemas.microsoft.com/office/drawing/2014/main" id="{E4AB6C14-4CA7-442D-B8A8-69141D3461F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65" name="Text Box 115">
          <a:extLst>
            <a:ext uri="{FF2B5EF4-FFF2-40B4-BE49-F238E27FC236}">
              <a16:creationId xmlns:a16="http://schemas.microsoft.com/office/drawing/2014/main" id="{8D6C5CA4-C32E-4D2A-86DA-8D44BABBF4E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66" name="Text Box 116">
          <a:extLst>
            <a:ext uri="{FF2B5EF4-FFF2-40B4-BE49-F238E27FC236}">
              <a16:creationId xmlns:a16="http://schemas.microsoft.com/office/drawing/2014/main" id="{95250906-52EF-4A21-B8BE-7847FA6FB07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67" name="Text Box 117">
          <a:extLst>
            <a:ext uri="{FF2B5EF4-FFF2-40B4-BE49-F238E27FC236}">
              <a16:creationId xmlns:a16="http://schemas.microsoft.com/office/drawing/2014/main" id="{631BC1E3-F6BD-4F28-A7F0-C23E6CE5DFA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68" name="Text Box 118">
          <a:extLst>
            <a:ext uri="{FF2B5EF4-FFF2-40B4-BE49-F238E27FC236}">
              <a16:creationId xmlns:a16="http://schemas.microsoft.com/office/drawing/2014/main" id="{90A46B32-CAD1-4D1C-9EEA-A4705876839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69" name="Text Box 119">
          <a:extLst>
            <a:ext uri="{FF2B5EF4-FFF2-40B4-BE49-F238E27FC236}">
              <a16:creationId xmlns:a16="http://schemas.microsoft.com/office/drawing/2014/main" id="{0B09971A-1EE3-402D-A3CF-C21BC75B79E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70" name="Text Box 120">
          <a:extLst>
            <a:ext uri="{FF2B5EF4-FFF2-40B4-BE49-F238E27FC236}">
              <a16:creationId xmlns:a16="http://schemas.microsoft.com/office/drawing/2014/main" id="{76396DE2-919A-4883-BE78-246CEAC54AC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71" name="Text Box 121">
          <a:extLst>
            <a:ext uri="{FF2B5EF4-FFF2-40B4-BE49-F238E27FC236}">
              <a16:creationId xmlns:a16="http://schemas.microsoft.com/office/drawing/2014/main" id="{4359A260-F8DE-4BDA-93FC-F6AFBA61FD0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72" name="Text Box 122">
          <a:extLst>
            <a:ext uri="{FF2B5EF4-FFF2-40B4-BE49-F238E27FC236}">
              <a16:creationId xmlns:a16="http://schemas.microsoft.com/office/drawing/2014/main" id="{1F5D5638-0B66-4241-A5CB-72611063F07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73" name="Text Box 123">
          <a:extLst>
            <a:ext uri="{FF2B5EF4-FFF2-40B4-BE49-F238E27FC236}">
              <a16:creationId xmlns:a16="http://schemas.microsoft.com/office/drawing/2014/main" id="{FC6E3CCF-1CEB-4E8E-AFD9-C12FF7EC32F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74" name="Text Box 124">
          <a:extLst>
            <a:ext uri="{FF2B5EF4-FFF2-40B4-BE49-F238E27FC236}">
              <a16:creationId xmlns:a16="http://schemas.microsoft.com/office/drawing/2014/main" id="{FE0E9383-8CBE-4D0B-9057-80947BE3FC3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75" name="Text Box 125">
          <a:extLst>
            <a:ext uri="{FF2B5EF4-FFF2-40B4-BE49-F238E27FC236}">
              <a16:creationId xmlns:a16="http://schemas.microsoft.com/office/drawing/2014/main" id="{E2DF1328-0159-4084-B284-B7F3D7A55C4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76" name="Text Box 126">
          <a:extLst>
            <a:ext uri="{FF2B5EF4-FFF2-40B4-BE49-F238E27FC236}">
              <a16:creationId xmlns:a16="http://schemas.microsoft.com/office/drawing/2014/main" id="{E882093A-75A2-4BBC-BC31-8B39D00A0D4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77" name="Text Box 127">
          <a:extLst>
            <a:ext uri="{FF2B5EF4-FFF2-40B4-BE49-F238E27FC236}">
              <a16:creationId xmlns:a16="http://schemas.microsoft.com/office/drawing/2014/main" id="{3E2A05CA-6800-48C8-93DC-4F96F973BFF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78" name="Text Box 128">
          <a:extLst>
            <a:ext uri="{FF2B5EF4-FFF2-40B4-BE49-F238E27FC236}">
              <a16:creationId xmlns:a16="http://schemas.microsoft.com/office/drawing/2014/main" id="{724C6F48-5422-44AF-AF40-486617B4563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79" name="Text Box 129">
          <a:extLst>
            <a:ext uri="{FF2B5EF4-FFF2-40B4-BE49-F238E27FC236}">
              <a16:creationId xmlns:a16="http://schemas.microsoft.com/office/drawing/2014/main" id="{5C570464-92F2-49B9-887D-722CB57CF48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80" name="Text Box 130">
          <a:extLst>
            <a:ext uri="{FF2B5EF4-FFF2-40B4-BE49-F238E27FC236}">
              <a16:creationId xmlns:a16="http://schemas.microsoft.com/office/drawing/2014/main" id="{7E0595FC-3863-4BDA-9096-C55C6E442C7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81" name="Text Box 131">
          <a:extLst>
            <a:ext uri="{FF2B5EF4-FFF2-40B4-BE49-F238E27FC236}">
              <a16:creationId xmlns:a16="http://schemas.microsoft.com/office/drawing/2014/main" id="{E5D1738E-6EF1-47B2-B4C5-EF07E549C5F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82" name="Text Box 132">
          <a:extLst>
            <a:ext uri="{FF2B5EF4-FFF2-40B4-BE49-F238E27FC236}">
              <a16:creationId xmlns:a16="http://schemas.microsoft.com/office/drawing/2014/main" id="{ED196460-4407-4F58-8D22-EE5D581B82D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83" name="Text Box 133">
          <a:extLst>
            <a:ext uri="{FF2B5EF4-FFF2-40B4-BE49-F238E27FC236}">
              <a16:creationId xmlns:a16="http://schemas.microsoft.com/office/drawing/2014/main" id="{031F55EC-4957-4A03-B1B9-D7A3BBE25D9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84" name="Text Box 134">
          <a:extLst>
            <a:ext uri="{FF2B5EF4-FFF2-40B4-BE49-F238E27FC236}">
              <a16:creationId xmlns:a16="http://schemas.microsoft.com/office/drawing/2014/main" id="{C25AA2DD-694F-4DA5-B74E-0E22D22F2CA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85" name="Text Box 135">
          <a:extLst>
            <a:ext uri="{FF2B5EF4-FFF2-40B4-BE49-F238E27FC236}">
              <a16:creationId xmlns:a16="http://schemas.microsoft.com/office/drawing/2014/main" id="{0E4A1B00-5FEF-42E4-957E-100FA4EDC84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86" name="Text Box 136">
          <a:extLst>
            <a:ext uri="{FF2B5EF4-FFF2-40B4-BE49-F238E27FC236}">
              <a16:creationId xmlns:a16="http://schemas.microsoft.com/office/drawing/2014/main" id="{0DD2F5CF-DAC4-4A58-8746-4498CF37FBD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87" name="Text Box 137">
          <a:extLst>
            <a:ext uri="{FF2B5EF4-FFF2-40B4-BE49-F238E27FC236}">
              <a16:creationId xmlns:a16="http://schemas.microsoft.com/office/drawing/2014/main" id="{53796DC5-372A-4456-8B0E-0C56D17DA01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88" name="Text Box 138">
          <a:extLst>
            <a:ext uri="{FF2B5EF4-FFF2-40B4-BE49-F238E27FC236}">
              <a16:creationId xmlns:a16="http://schemas.microsoft.com/office/drawing/2014/main" id="{0C52AE37-1870-4ECF-A054-C395594ABC7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89" name="Text Box 139">
          <a:extLst>
            <a:ext uri="{FF2B5EF4-FFF2-40B4-BE49-F238E27FC236}">
              <a16:creationId xmlns:a16="http://schemas.microsoft.com/office/drawing/2014/main" id="{B2755BAC-E136-478E-8E36-7487172E0C7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90" name="Text Box 140">
          <a:extLst>
            <a:ext uri="{FF2B5EF4-FFF2-40B4-BE49-F238E27FC236}">
              <a16:creationId xmlns:a16="http://schemas.microsoft.com/office/drawing/2014/main" id="{C56CF9D2-4DD4-4D1F-BC43-93375EEA6D6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91" name="Text Box 141">
          <a:extLst>
            <a:ext uri="{FF2B5EF4-FFF2-40B4-BE49-F238E27FC236}">
              <a16:creationId xmlns:a16="http://schemas.microsoft.com/office/drawing/2014/main" id="{0BEB931C-A0F1-4886-B6CA-00F3B1BDF61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92" name="Texto 17">
          <a:extLst>
            <a:ext uri="{FF2B5EF4-FFF2-40B4-BE49-F238E27FC236}">
              <a16:creationId xmlns:a16="http://schemas.microsoft.com/office/drawing/2014/main" id="{2CF89620-CE77-4643-A339-B7CDCB40712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93" name="Text Box 143">
          <a:extLst>
            <a:ext uri="{FF2B5EF4-FFF2-40B4-BE49-F238E27FC236}">
              <a16:creationId xmlns:a16="http://schemas.microsoft.com/office/drawing/2014/main" id="{1F6813DD-FBB8-4429-9861-97F22B0D50B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94" name="Text Box 144">
          <a:extLst>
            <a:ext uri="{FF2B5EF4-FFF2-40B4-BE49-F238E27FC236}">
              <a16:creationId xmlns:a16="http://schemas.microsoft.com/office/drawing/2014/main" id="{5E1D0840-2C0F-4E0A-A962-4A34401AEA9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95" name="Text Box 145">
          <a:extLst>
            <a:ext uri="{FF2B5EF4-FFF2-40B4-BE49-F238E27FC236}">
              <a16:creationId xmlns:a16="http://schemas.microsoft.com/office/drawing/2014/main" id="{169D26F8-03BC-493E-935F-9C9D2A3149B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96" name="Text Box 146">
          <a:extLst>
            <a:ext uri="{FF2B5EF4-FFF2-40B4-BE49-F238E27FC236}">
              <a16:creationId xmlns:a16="http://schemas.microsoft.com/office/drawing/2014/main" id="{545D3FF4-E746-482A-AE7C-A57AE74D54D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97" name="Text Box 147">
          <a:extLst>
            <a:ext uri="{FF2B5EF4-FFF2-40B4-BE49-F238E27FC236}">
              <a16:creationId xmlns:a16="http://schemas.microsoft.com/office/drawing/2014/main" id="{870BB2AC-F744-4F6F-B46E-8E9517B549B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98" name="Text Box 148">
          <a:extLst>
            <a:ext uri="{FF2B5EF4-FFF2-40B4-BE49-F238E27FC236}">
              <a16:creationId xmlns:a16="http://schemas.microsoft.com/office/drawing/2014/main" id="{11431AEC-ED9A-4260-99F7-E2F7AF39CF9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399" name="Text Box 149">
          <a:extLst>
            <a:ext uri="{FF2B5EF4-FFF2-40B4-BE49-F238E27FC236}">
              <a16:creationId xmlns:a16="http://schemas.microsoft.com/office/drawing/2014/main" id="{8C3BB27D-04A0-4A27-AC5A-124799305EC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00" name="Text Box 150">
          <a:extLst>
            <a:ext uri="{FF2B5EF4-FFF2-40B4-BE49-F238E27FC236}">
              <a16:creationId xmlns:a16="http://schemas.microsoft.com/office/drawing/2014/main" id="{B113AFCA-B2D8-428D-B35C-3F92C6DC886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01" name="Text Box 151">
          <a:extLst>
            <a:ext uri="{FF2B5EF4-FFF2-40B4-BE49-F238E27FC236}">
              <a16:creationId xmlns:a16="http://schemas.microsoft.com/office/drawing/2014/main" id="{D382F9CA-ED06-40F9-B0CF-6280ED17F54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02" name="Text Box 152">
          <a:extLst>
            <a:ext uri="{FF2B5EF4-FFF2-40B4-BE49-F238E27FC236}">
              <a16:creationId xmlns:a16="http://schemas.microsoft.com/office/drawing/2014/main" id="{306AFD5D-3D39-4A46-93FB-20594CF7520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03" name="Text Box 153">
          <a:extLst>
            <a:ext uri="{FF2B5EF4-FFF2-40B4-BE49-F238E27FC236}">
              <a16:creationId xmlns:a16="http://schemas.microsoft.com/office/drawing/2014/main" id="{FA933856-7F03-48E1-93F8-5283DE238B4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04" name="Text Box 154">
          <a:extLst>
            <a:ext uri="{FF2B5EF4-FFF2-40B4-BE49-F238E27FC236}">
              <a16:creationId xmlns:a16="http://schemas.microsoft.com/office/drawing/2014/main" id="{8D3B8223-31A9-40C1-8339-31DA4987BC6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05" name="Text Box 155">
          <a:extLst>
            <a:ext uri="{FF2B5EF4-FFF2-40B4-BE49-F238E27FC236}">
              <a16:creationId xmlns:a16="http://schemas.microsoft.com/office/drawing/2014/main" id="{0ECC3EAC-C45F-476C-AF12-F505F5B6523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06" name="Text Box 156">
          <a:extLst>
            <a:ext uri="{FF2B5EF4-FFF2-40B4-BE49-F238E27FC236}">
              <a16:creationId xmlns:a16="http://schemas.microsoft.com/office/drawing/2014/main" id="{F136643D-57B6-4446-84CD-8C5D242E9CD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07" name="Texto 17">
          <a:extLst>
            <a:ext uri="{FF2B5EF4-FFF2-40B4-BE49-F238E27FC236}">
              <a16:creationId xmlns:a16="http://schemas.microsoft.com/office/drawing/2014/main" id="{B5C08346-3806-4E9B-8C34-C1DE1BA6CF4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08" name="Text Box 158">
          <a:extLst>
            <a:ext uri="{FF2B5EF4-FFF2-40B4-BE49-F238E27FC236}">
              <a16:creationId xmlns:a16="http://schemas.microsoft.com/office/drawing/2014/main" id="{A8566B9C-5250-4549-82DF-8FCA2EE117B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09" name="Text Box 159">
          <a:extLst>
            <a:ext uri="{FF2B5EF4-FFF2-40B4-BE49-F238E27FC236}">
              <a16:creationId xmlns:a16="http://schemas.microsoft.com/office/drawing/2014/main" id="{37A1F6B0-79B8-462D-984C-C5F55E6AFEB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10" name="Text Box 160">
          <a:extLst>
            <a:ext uri="{FF2B5EF4-FFF2-40B4-BE49-F238E27FC236}">
              <a16:creationId xmlns:a16="http://schemas.microsoft.com/office/drawing/2014/main" id="{0F21E285-0A48-4C92-A146-EE7D2366E9E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11" name="Text Box 161">
          <a:extLst>
            <a:ext uri="{FF2B5EF4-FFF2-40B4-BE49-F238E27FC236}">
              <a16:creationId xmlns:a16="http://schemas.microsoft.com/office/drawing/2014/main" id="{DF64F12D-B1EF-496F-8BD8-008B2AE7F73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12" name="Text Box 162">
          <a:extLst>
            <a:ext uri="{FF2B5EF4-FFF2-40B4-BE49-F238E27FC236}">
              <a16:creationId xmlns:a16="http://schemas.microsoft.com/office/drawing/2014/main" id="{B5E44A98-39E8-4D5B-9F6D-AEDDB664547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13" name="Text Box 163">
          <a:extLst>
            <a:ext uri="{FF2B5EF4-FFF2-40B4-BE49-F238E27FC236}">
              <a16:creationId xmlns:a16="http://schemas.microsoft.com/office/drawing/2014/main" id="{7551ABC2-D08F-42B4-91FD-7A0938A86F7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14" name="Text Box 164">
          <a:extLst>
            <a:ext uri="{FF2B5EF4-FFF2-40B4-BE49-F238E27FC236}">
              <a16:creationId xmlns:a16="http://schemas.microsoft.com/office/drawing/2014/main" id="{B2C2DC50-AAC2-47BA-BC26-53B4D63FD4B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15" name="Text Box 165">
          <a:extLst>
            <a:ext uri="{FF2B5EF4-FFF2-40B4-BE49-F238E27FC236}">
              <a16:creationId xmlns:a16="http://schemas.microsoft.com/office/drawing/2014/main" id="{FD7C69D0-E2AD-4B01-8153-BF23AD797B9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16" name="Text Box 166">
          <a:extLst>
            <a:ext uri="{FF2B5EF4-FFF2-40B4-BE49-F238E27FC236}">
              <a16:creationId xmlns:a16="http://schemas.microsoft.com/office/drawing/2014/main" id="{7F460767-AC7D-4FCE-8D2A-AFC7ED2ACD6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17" name="Text Box 167">
          <a:extLst>
            <a:ext uri="{FF2B5EF4-FFF2-40B4-BE49-F238E27FC236}">
              <a16:creationId xmlns:a16="http://schemas.microsoft.com/office/drawing/2014/main" id="{DF36808A-B706-4BDE-BB3B-65C8C9F7B92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18" name="Text Box 168">
          <a:extLst>
            <a:ext uri="{FF2B5EF4-FFF2-40B4-BE49-F238E27FC236}">
              <a16:creationId xmlns:a16="http://schemas.microsoft.com/office/drawing/2014/main" id="{DAA02F22-EA53-46B6-98BF-6AB5957BBDA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19" name="Text Box 169">
          <a:extLst>
            <a:ext uri="{FF2B5EF4-FFF2-40B4-BE49-F238E27FC236}">
              <a16:creationId xmlns:a16="http://schemas.microsoft.com/office/drawing/2014/main" id="{43794A2E-CB7D-4381-8CEC-F6C8D81A185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20" name="Text Box 170">
          <a:extLst>
            <a:ext uri="{FF2B5EF4-FFF2-40B4-BE49-F238E27FC236}">
              <a16:creationId xmlns:a16="http://schemas.microsoft.com/office/drawing/2014/main" id="{14DDF30B-07D2-4F41-9762-3492507ECB5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21" name="Text Box 171">
          <a:extLst>
            <a:ext uri="{FF2B5EF4-FFF2-40B4-BE49-F238E27FC236}">
              <a16:creationId xmlns:a16="http://schemas.microsoft.com/office/drawing/2014/main" id="{07833500-BF20-4F40-9B93-82BBB0EB629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22" name="Text Box 172">
          <a:extLst>
            <a:ext uri="{FF2B5EF4-FFF2-40B4-BE49-F238E27FC236}">
              <a16:creationId xmlns:a16="http://schemas.microsoft.com/office/drawing/2014/main" id="{2D48D465-A218-406A-9DE1-0F1B8072AFF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23" name="Text Box 173">
          <a:extLst>
            <a:ext uri="{FF2B5EF4-FFF2-40B4-BE49-F238E27FC236}">
              <a16:creationId xmlns:a16="http://schemas.microsoft.com/office/drawing/2014/main" id="{43C81771-9854-4C0D-A0F0-17CD2755210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24" name="Text Box 174">
          <a:extLst>
            <a:ext uri="{FF2B5EF4-FFF2-40B4-BE49-F238E27FC236}">
              <a16:creationId xmlns:a16="http://schemas.microsoft.com/office/drawing/2014/main" id="{CE9108C4-D828-4852-A08B-DF6542D6B5F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25" name="Text Box 175">
          <a:extLst>
            <a:ext uri="{FF2B5EF4-FFF2-40B4-BE49-F238E27FC236}">
              <a16:creationId xmlns:a16="http://schemas.microsoft.com/office/drawing/2014/main" id="{6A139306-DF32-44BA-984B-B289AAEB70D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26" name="Text Box 176">
          <a:extLst>
            <a:ext uri="{FF2B5EF4-FFF2-40B4-BE49-F238E27FC236}">
              <a16:creationId xmlns:a16="http://schemas.microsoft.com/office/drawing/2014/main" id="{4C18CE22-A49A-4EB2-8969-5C759634D20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27" name="Text Box 177">
          <a:extLst>
            <a:ext uri="{FF2B5EF4-FFF2-40B4-BE49-F238E27FC236}">
              <a16:creationId xmlns:a16="http://schemas.microsoft.com/office/drawing/2014/main" id="{84B1A61D-46ED-41F7-A4F1-39976A7FB11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28" name="Text Box 178">
          <a:extLst>
            <a:ext uri="{FF2B5EF4-FFF2-40B4-BE49-F238E27FC236}">
              <a16:creationId xmlns:a16="http://schemas.microsoft.com/office/drawing/2014/main" id="{DB28A9FC-944A-4C11-A8EE-D75326F5D5C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29" name="Text Box 46">
          <a:extLst>
            <a:ext uri="{FF2B5EF4-FFF2-40B4-BE49-F238E27FC236}">
              <a16:creationId xmlns:a16="http://schemas.microsoft.com/office/drawing/2014/main" id="{50ACCEC8-8604-4360-99C6-37041433A33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30" name="Text Box 47">
          <a:extLst>
            <a:ext uri="{FF2B5EF4-FFF2-40B4-BE49-F238E27FC236}">
              <a16:creationId xmlns:a16="http://schemas.microsoft.com/office/drawing/2014/main" id="{E134B3B5-1CDB-4017-B6D1-F514352DA62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31" name="Text Box 48">
          <a:extLst>
            <a:ext uri="{FF2B5EF4-FFF2-40B4-BE49-F238E27FC236}">
              <a16:creationId xmlns:a16="http://schemas.microsoft.com/office/drawing/2014/main" id="{C0D303B1-2B13-4BF5-B404-D00B3B5BCA5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32" name="Text Box 49">
          <a:extLst>
            <a:ext uri="{FF2B5EF4-FFF2-40B4-BE49-F238E27FC236}">
              <a16:creationId xmlns:a16="http://schemas.microsoft.com/office/drawing/2014/main" id="{2389BAB2-6E6D-44BB-B5D4-6FCDC396277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33" name="Text Box 50">
          <a:extLst>
            <a:ext uri="{FF2B5EF4-FFF2-40B4-BE49-F238E27FC236}">
              <a16:creationId xmlns:a16="http://schemas.microsoft.com/office/drawing/2014/main" id="{B3A33C71-6D20-4DFB-9AC3-F783C635D1A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34" name="Text Box 51">
          <a:extLst>
            <a:ext uri="{FF2B5EF4-FFF2-40B4-BE49-F238E27FC236}">
              <a16:creationId xmlns:a16="http://schemas.microsoft.com/office/drawing/2014/main" id="{0CD651F2-7C9A-40CD-A338-E281AF924EC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35" name="Text Box 52">
          <a:extLst>
            <a:ext uri="{FF2B5EF4-FFF2-40B4-BE49-F238E27FC236}">
              <a16:creationId xmlns:a16="http://schemas.microsoft.com/office/drawing/2014/main" id="{7EE0721B-70C7-47D6-B8DC-3E37F2420D2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36" name="Text Box 53">
          <a:extLst>
            <a:ext uri="{FF2B5EF4-FFF2-40B4-BE49-F238E27FC236}">
              <a16:creationId xmlns:a16="http://schemas.microsoft.com/office/drawing/2014/main" id="{97E32C09-A8A3-43D3-8AF8-7CCC2307477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37" name="Text Box 54">
          <a:extLst>
            <a:ext uri="{FF2B5EF4-FFF2-40B4-BE49-F238E27FC236}">
              <a16:creationId xmlns:a16="http://schemas.microsoft.com/office/drawing/2014/main" id="{2238E7A6-CC7F-4015-929A-B8FD6607AA7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38" name="Text Box 55">
          <a:extLst>
            <a:ext uri="{FF2B5EF4-FFF2-40B4-BE49-F238E27FC236}">
              <a16:creationId xmlns:a16="http://schemas.microsoft.com/office/drawing/2014/main" id="{9527E77A-9B98-42B0-9361-175AB8636BA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39" name="Text Box 56">
          <a:extLst>
            <a:ext uri="{FF2B5EF4-FFF2-40B4-BE49-F238E27FC236}">
              <a16:creationId xmlns:a16="http://schemas.microsoft.com/office/drawing/2014/main" id="{7E7C2215-2F01-4BCF-B817-C1067E6844E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40" name="Text Box 57">
          <a:extLst>
            <a:ext uri="{FF2B5EF4-FFF2-40B4-BE49-F238E27FC236}">
              <a16:creationId xmlns:a16="http://schemas.microsoft.com/office/drawing/2014/main" id="{DA1C8F0E-4DD2-4B1C-855E-0E8D6CD925B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41" name="Text Box 58">
          <a:extLst>
            <a:ext uri="{FF2B5EF4-FFF2-40B4-BE49-F238E27FC236}">
              <a16:creationId xmlns:a16="http://schemas.microsoft.com/office/drawing/2014/main" id="{4D3B5E0A-642B-4136-BA4D-7EF0FDA6727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42" name="Text Box 59">
          <a:extLst>
            <a:ext uri="{FF2B5EF4-FFF2-40B4-BE49-F238E27FC236}">
              <a16:creationId xmlns:a16="http://schemas.microsoft.com/office/drawing/2014/main" id="{88FDF8AA-2E8F-49CE-B10D-2E267C77B95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43" name="Text Box 60">
          <a:extLst>
            <a:ext uri="{FF2B5EF4-FFF2-40B4-BE49-F238E27FC236}">
              <a16:creationId xmlns:a16="http://schemas.microsoft.com/office/drawing/2014/main" id="{A0E081A1-30F1-4F94-AF58-3B3E5A0C50C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44" name="Text Box 61">
          <a:extLst>
            <a:ext uri="{FF2B5EF4-FFF2-40B4-BE49-F238E27FC236}">
              <a16:creationId xmlns:a16="http://schemas.microsoft.com/office/drawing/2014/main" id="{37BA74DC-73FC-4BB0-9AED-FAC7B0D7A47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45" name="Text Box 62">
          <a:extLst>
            <a:ext uri="{FF2B5EF4-FFF2-40B4-BE49-F238E27FC236}">
              <a16:creationId xmlns:a16="http://schemas.microsoft.com/office/drawing/2014/main" id="{E74CBB37-A6E4-4D93-A9DC-79D8636A2B4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46" name="Text Box 63">
          <a:extLst>
            <a:ext uri="{FF2B5EF4-FFF2-40B4-BE49-F238E27FC236}">
              <a16:creationId xmlns:a16="http://schemas.microsoft.com/office/drawing/2014/main" id="{0A871A40-F81E-4CFA-ABF9-B72064E11CE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47" name="Text Box 64">
          <a:extLst>
            <a:ext uri="{FF2B5EF4-FFF2-40B4-BE49-F238E27FC236}">
              <a16:creationId xmlns:a16="http://schemas.microsoft.com/office/drawing/2014/main" id="{F0E0B048-D306-4078-B970-7C6516C11FD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48" name="Text Box 65">
          <a:extLst>
            <a:ext uri="{FF2B5EF4-FFF2-40B4-BE49-F238E27FC236}">
              <a16:creationId xmlns:a16="http://schemas.microsoft.com/office/drawing/2014/main" id="{9E40156F-76AC-479A-AC7D-F807EC1188A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49" name="Text Box 66">
          <a:extLst>
            <a:ext uri="{FF2B5EF4-FFF2-40B4-BE49-F238E27FC236}">
              <a16:creationId xmlns:a16="http://schemas.microsoft.com/office/drawing/2014/main" id="{09893954-BBEB-4DE9-A499-95D5CE9650E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50" name="Text Box 67">
          <a:extLst>
            <a:ext uri="{FF2B5EF4-FFF2-40B4-BE49-F238E27FC236}">
              <a16:creationId xmlns:a16="http://schemas.microsoft.com/office/drawing/2014/main" id="{481AEF4E-9EDD-4F82-8D55-92A57E14653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51" name="Text Box 68">
          <a:extLst>
            <a:ext uri="{FF2B5EF4-FFF2-40B4-BE49-F238E27FC236}">
              <a16:creationId xmlns:a16="http://schemas.microsoft.com/office/drawing/2014/main" id="{A4123988-9423-42E1-B998-1DDCB854878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52" name="Text Box 69">
          <a:extLst>
            <a:ext uri="{FF2B5EF4-FFF2-40B4-BE49-F238E27FC236}">
              <a16:creationId xmlns:a16="http://schemas.microsoft.com/office/drawing/2014/main" id="{FD397C1E-4BFD-4DB1-B4FE-EEC4910E65F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53" name="Text Box 70">
          <a:extLst>
            <a:ext uri="{FF2B5EF4-FFF2-40B4-BE49-F238E27FC236}">
              <a16:creationId xmlns:a16="http://schemas.microsoft.com/office/drawing/2014/main" id="{A0B11947-C701-4604-ACF3-51B75DDC45B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54" name="Text Box 71">
          <a:extLst>
            <a:ext uri="{FF2B5EF4-FFF2-40B4-BE49-F238E27FC236}">
              <a16:creationId xmlns:a16="http://schemas.microsoft.com/office/drawing/2014/main" id="{CEFBF4BE-10C9-468F-B00E-331C4A6367B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55" name="Text Box 72">
          <a:extLst>
            <a:ext uri="{FF2B5EF4-FFF2-40B4-BE49-F238E27FC236}">
              <a16:creationId xmlns:a16="http://schemas.microsoft.com/office/drawing/2014/main" id="{11DC9236-8EC3-46F2-9534-9782AE91946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56" name="Text Box 73">
          <a:extLst>
            <a:ext uri="{FF2B5EF4-FFF2-40B4-BE49-F238E27FC236}">
              <a16:creationId xmlns:a16="http://schemas.microsoft.com/office/drawing/2014/main" id="{F29984A2-585C-487D-8981-C86075D177C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57" name="Text Box 89">
          <a:extLst>
            <a:ext uri="{FF2B5EF4-FFF2-40B4-BE49-F238E27FC236}">
              <a16:creationId xmlns:a16="http://schemas.microsoft.com/office/drawing/2014/main" id="{E6918528-4CA9-4012-B907-936341B1BB5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58" name="Text Box 90">
          <a:extLst>
            <a:ext uri="{FF2B5EF4-FFF2-40B4-BE49-F238E27FC236}">
              <a16:creationId xmlns:a16="http://schemas.microsoft.com/office/drawing/2014/main" id="{50AC782F-3AD3-4060-BB58-BF38FFA6666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59" name="Text Box 91">
          <a:extLst>
            <a:ext uri="{FF2B5EF4-FFF2-40B4-BE49-F238E27FC236}">
              <a16:creationId xmlns:a16="http://schemas.microsoft.com/office/drawing/2014/main" id="{A383796E-470F-4D2C-A1CD-E27DF6EA99B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60" name="Text Box 92">
          <a:extLst>
            <a:ext uri="{FF2B5EF4-FFF2-40B4-BE49-F238E27FC236}">
              <a16:creationId xmlns:a16="http://schemas.microsoft.com/office/drawing/2014/main" id="{58A7019F-E734-40ED-B0AF-76FFF3EBA61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61" name="Text Box 93">
          <a:extLst>
            <a:ext uri="{FF2B5EF4-FFF2-40B4-BE49-F238E27FC236}">
              <a16:creationId xmlns:a16="http://schemas.microsoft.com/office/drawing/2014/main" id="{B37162C3-3E0C-4661-A9CA-62220B59F2D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62" name="Text Box 94">
          <a:extLst>
            <a:ext uri="{FF2B5EF4-FFF2-40B4-BE49-F238E27FC236}">
              <a16:creationId xmlns:a16="http://schemas.microsoft.com/office/drawing/2014/main" id="{CFECAED0-96AD-4EDC-87E3-15C5DA71A13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63" name="Text Box 95">
          <a:extLst>
            <a:ext uri="{FF2B5EF4-FFF2-40B4-BE49-F238E27FC236}">
              <a16:creationId xmlns:a16="http://schemas.microsoft.com/office/drawing/2014/main" id="{4A2CA4AF-92F9-4246-ACE5-A7ED4E2BE36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64" name="Text Box 96">
          <a:extLst>
            <a:ext uri="{FF2B5EF4-FFF2-40B4-BE49-F238E27FC236}">
              <a16:creationId xmlns:a16="http://schemas.microsoft.com/office/drawing/2014/main" id="{8C0C71A0-F4C9-4DD9-A638-F8AC7A60EA9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65" name="Text Box 97">
          <a:extLst>
            <a:ext uri="{FF2B5EF4-FFF2-40B4-BE49-F238E27FC236}">
              <a16:creationId xmlns:a16="http://schemas.microsoft.com/office/drawing/2014/main" id="{F6ED47CA-0F67-49A8-A13F-141F5E4F557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66" name="Text Box 98">
          <a:extLst>
            <a:ext uri="{FF2B5EF4-FFF2-40B4-BE49-F238E27FC236}">
              <a16:creationId xmlns:a16="http://schemas.microsoft.com/office/drawing/2014/main" id="{3EF99B4B-050D-4635-A640-38D24983530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67" name="Text Box 99">
          <a:extLst>
            <a:ext uri="{FF2B5EF4-FFF2-40B4-BE49-F238E27FC236}">
              <a16:creationId xmlns:a16="http://schemas.microsoft.com/office/drawing/2014/main" id="{37DBBBF2-E151-47EE-9ED6-0DC0D69489F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68" name="Text Box 100">
          <a:extLst>
            <a:ext uri="{FF2B5EF4-FFF2-40B4-BE49-F238E27FC236}">
              <a16:creationId xmlns:a16="http://schemas.microsoft.com/office/drawing/2014/main" id="{6DE2295B-5812-4EF5-94D3-3EC37D3F8BD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69" name="Text Box 101">
          <a:extLst>
            <a:ext uri="{FF2B5EF4-FFF2-40B4-BE49-F238E27FC236}">
              <a16:creationId xmlns:a16="http://schemas.microsoft.com/office/drawing/2014/main" id="{A45B4A92-FA29-4417-94F9-29C4E49C3E4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70" name="Text Box 102">
          <a:extLst>
            <a:ext uri="{FF2B5EF4-FFF2-40B4-BE49-F238E27FC236}">
              <a16:creationId xmlns:a16="http://schemas.microsoft.com/office/drawing/2014/main" id="{9434DF95-8999-4634-AABA-718D7CD2B88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71" name="Text Box 103">
          <a:extLst>
            <a:ext uri="{FF2B5EF4-FFF2-40B4-BE49-F238E27FC236}">
              <a16:creationId xmlns:a16="http://schemas.microsoft.com/office/drawing/2014/main" id="{39767ADE-7D61-4B94-BEA2-09F92ED5C31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72" name="Text Box 104">
          <a:extLst>
            <a:ext uri="{FF2B5EF4-FFF2-40B4-BE49-F238E27FC236}">
              <a16:creationId xmlns:a16="http://schemas.microsoft.com/office/drawing/2014/main" id="{9CE878DE-597F-4200-8331-0EA1391BD2F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73" name="Text Box 105">
          <a:extLst>
            <a:ext uri="{FF2B5EF4-FFF2-40B4-BE49-F238E27FC236}">
              <a16:creationId xmlns:a16="http://schemas.microsoft.com/office/drawing/2014/main" id="{AABCE54A-8EE1-411B-9483-B2D3D52D550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74" name="Text Box 106">
          <a:extLst>
            <a:ext uri="{FF2B5EF4-FFF2-40B4-BE49-F238E27FC236}">
              <a16:creationId xmlns:a16="http://schemas.microsoft.com/office/drawing/2014/main" id="{312C0D86-9823-40B5-BFE2-723BFE0116B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75" name="Text Box 107">
          <a:extLst>
            <a:ext uri="{FF2B5EF4-FFF2-40B4-BE49-F238E27FC236}">
              <a16:creationId xmlns:a16="http://schemas.microsoft.com/office/drawing/2014/main" id="{AA45A6DA-EDD3-4D32-9A57-56358FE2FEB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76" name="Text Box 108">
          <a:extLst>
            <a:ext uri="{FF2B5EF4-FFF2-40B4-BE49-F238E27FC236}">
              <a16:creationId xmlns:a16="http://schemas.microsoft.com/office/drawing/2014/main" id="{7184799A-8841-4F03-BF9E-6F3DA852FE0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77" name="Text Box 109">
          <a:extLst>
            <a:ext uri="{FF2B5EF4-FFF2-40B4-BE49-F238E27FC236}">
              <a16:creationId xmlns:a16="http://schemas.microsoft.com/office/drawing/2014/main" id="{E7F3F805-93CD-46B5-AF61-B69789C1028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78" name="Text Box 110">
          <a:extLst>
            <a:ext uri="{FF2B5EF4-FFF2-40B4-BE49-F238E27FC236}">
              <a16:creationId xmlns:a16="http://schemas.microsoft.com/office/drawing/2014/main" id="{D2119274-18A9-49C4-8546-014491061E1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79" name="Text Box 111">
          <a:extLst>
            <a:ext uri="{FF2B5EF4-FFF2-40B4-BE49-F238E27FC236}">
              <a16:creationId xmlns:a16="http://schemas.microsoft.com/office/drawing/2014/main" id="{7576555D-4075-4597-9EE5-259237817CC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80" name="Text Box 112">
          <a:extLst>
            <a:ext uri="{FF2B5EF4-FFF2-40B4-BE49-F238E27FC236}">
              <a16:creationId xmlns:a16="http://schemas.microsoft.com/office/drawing/2014/main" id="{A65EDF5D-B827-4F5F-800D-83D0A48DA4B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81" name="Text Box 113">
          <a:extLst>
            <a:ext uri="{FF2B5EF4-FFF2-40B4-BE49-F238E27FC236}">
              <a16:creationId xmlns:a16="http://schemas.microsoft.com/office/drawing/2014/main" id="{52AEC26B-A39C-4076-A76A-7F9109DBC43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82" name="Text Box 114">
          <a:extLst>
            <a:ext uri="{FF2B5EF4-FFF2-40B4-BE49-F238E27FC236}">
              <a16:creationId xmlns:a16="http://schemas.microsoft.com/office/drawing/2014/main" id="{D19DCE80-F7BE-4992-A135-22E721B1793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83" name="Text Box 115">
          <a:extLst>
            <a:ext uri="{FF2B5EF4-FFF2-40B4-BE49-F238E27FC236}">
              <a16:creationId xmlns:a16="http://schemas.microsoft.com/office/drawing/2014/main" id="{C54DB4F5-D278-438E-B1E2-B5C1505E77C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84" name="Text Box 116">
          <a:extLst>
            <a:ext uri="{FF2B5EF4-FFF2-40B4-BE49-F238E27FC236}">
              <a16:creationId xmlns:a16="http://schemas.microsoft.com/office/drawing/2014/main" id="{8930E233-C4A5-4911-B877-0B652879688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85" name="Text Box 117">
          <a:extLst>
            <a:ext uri="{FF2B5EF4-FFF2-40B4-BE49-F238E27FC236}">
              <a16:creationId xmlns:a16="http://schemas.microsoft.com/office/drawing/2014/main" id="{D205E0B2-D73C-479D-9F5E-B732F1BEB1B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86" name="Text Box 118">
          <a:extLst>
            <a:ext uri="{FF2B5EF4-FFF2-40B4-BE49-F238E27FC236}">
              <a16:creationId xmlns:a16="http://schemas.microsoft.com/office/drawing/2014/main" id="{1708E94F-F694-4362-B3F1-7F5B6BB00CB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87" name="Text Box 119">
          <a:extLst>
            <a:ext uri="{FF2B5EF4-FFF2-40B4-BE49-F238E27FC236}">
              <a16:creationId xmlns:a16="http://schemas.microsoft.com/office/drawing/2014/main" id="{E3A82606-EC24-4C85-B9BC-139D205B95F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88" name="Text Box 120">
          <a:extLst>
            <a:ext uri="{FF2B5EF4-FFF2-40B4-BE49-F238E27FC236}">
              <a16:creationId xmlns:a16="http://schemas.microsoft.com/office/drawing/2014/main" id="{2B902801-A86A-4B67-84A2-A4BFF1AD441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89" name="Text Box 121">
          <a:extLst>
            <a:ext uri="{FF2B5EF4-FFF2-40B4-BE49-F238E27FC236}">
              <a16:creationId xmlns:a16="http://schemas.microsoft.com/office/drawing/2014/main" id="{5785D071-E717-422F-A09E-B7945697311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90" name="Text Box 122">
          <a:extLst>
            <a:ext uri="{FF2B5EF4-FFF2-40B4-BE49-F238E27FC236}">
              <a16:creationId xmlns:a16="http://schemas.microsoft.com/office/drawing/2014/main" id="{725D614D-9C95-4E19-A991-D84F3B1BD69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91" name="Text Box 123">
          <a:extLst>
            <a:ext uri="{FF2B5EF4-FFF2-40B4-BE49-F238E27FC236}">
              <a16:creationId xmlns:a16="http://schemas.microsoft.com/office/drawing/2014/main" id="{397378A8-25F0-4592-B3B8-5486DADC95C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92" name="Text Box 124">
          <a:extLst>
            <a:ext uri="{FF2B5EF4-FFF2-40B4-BE49-F238E27FC236}">
              <a16:creationId xmlns:a16="http://schemas.microsoft.com/office/drawing/2014/main" id="{32AFA8DF-0F63-44C2-BF5C-F07DD8894DA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93" name="Text Box 125">
          <a:extLst>
            <a:ext uri="{FF2B5EF4-FFF2-40B4-BE49-F238E27FC236}">
              <a16:creationId xmlns:a16="http://schemas.microsoft.com/office/drawing/2014/main" id="{2503DBF8-9C82-407F-8AAE-6FA2AC2C2AF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94" name="Text Box 126">
          <a:extLst>
            <a:ext uri="{FF2B5EF4-FFF2-40B4-BE49-F238E27FC236}">
              <a16:creationId xmlns:a16="http://schemas.microsoft.com/office/drawing/2014/main" id="{9273AC10-F3BA-4FCB-BED4-F5F653EB208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95" name="Text Box 127">
          <a:extLst>
            <a:ext uri="{FF2B5EF4-FFF2-40B4-BE49-F238E27FC236}">
              <a16:creationId xmlns:a16="http://schemas.microsoft.com/office/drawing/2014/main" id="{123719F7-F04F-47C0-85B6-2F57F293455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96" name="Text Box 128">
          <a:extLst>
            <a:ext uri="{FF2B5EF4-FFF2-40B4-BE49-F238E27FC236}">
              <a16:creationId xmlns:a16="http://schemas.microsoft.com/office/drawing/2014/main" id="{D093063E-B118-4B18-AA89-DEB17C3334C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97" name="Text Box 129">
          <a:extLst>
            <a:ext uri="{FF2B5EF4-FFF2-40B4-BE49-F238E27FC236}">
              <a16:creationId xmlns:a16="http://schemas.microsoft.com/office/drawing/2014/main" id="{EC9C6B40-217B-4E14-BB88-69CC2A0186D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98" name="Text Box 130">
          <a:extLst>
            <a:ext uri="{FF2B5EF4-FFF2-40B4-BE49-F238E27FC236}">
              <a16:creationId xmlns:a16="http://schemas.microsoft.com/office/drawing/2014/main" id="{8777AF8E-72EF-4E19-A965-D96F3804365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499" name="Text Box 131">
          <a:extLst>
            <a:ext uri="{FF2B5EF4-FFF2-40B4-BE49-F238E27FC236}">
              <a16:creationId xmlns:a16="http://schemas.microsoft.com/office/drawing/2014/main" id="{89B1991A-FBB2-48DD-B405-1E35D22F9EA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00" name="Text Box 132">
          <a:extLst>
            <a:ext uri="{FF2B5EF4-FFF2-40B4-BE49-F238E27FC236}">
              <a16:creationId xmlns:a16="http://schemas.microsoft.com/office/drawing/2014/main" id="{E7DB5AA9-E98F-46D1-9C3B-D89D32CB821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01" name="Text Box 133">
          <a:extLst>
            <a:ext uri="{FF2B5EF4-FFF2-40B4-BE49-F238E27FC236}">
              <a16:creationId xmlns:a16="http://schemas.microsoft.com/office/drawing/2014/main" id="{76252F76-1CA3-44E2-B5FD-810330B8FC3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02" name="Text Box 134">
          <a:extLst>
            <a:ext uri="{FF2B5EF4-FFF2-40B4-BE49-F238E27FC236}">
              <a16:creationId xmlns:a16="http://schemas.microsoft.com/office/drawing/2014/main" id="{3A0B6883-97A8-45C5-959B-8D6698F9B3E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03" name="Text Box 135">
          <a:extLst>
            <a:ext uri="{FF2B5EF4-FFF2-40B4-BE49-F238E27FC236}">
              <a16:creationId xmlns:a16="http://schemas.microsoft.com/office/drawing/2014/main" id="{3145E6E2-E76A-4FD2-AE08-CFB1A63765D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04" name="Text Box 136">
          <a:extLst>
            <a:ext uri="{FF2B5EF4-FFF2-40B4-BE49-F238E27FC236}">
              <a16:creationId xmlns:a16="http://schemas.microsoft.com/office/drawing/2014/main" id="{25AA84BF-FE09-4294-8AEB-484858B13D5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05" name="Text Box 137">
          <a:extLst>
            <a:ext uri="{FF2B5EF4-FFF2-40B4-BE49-F238E27FC236}">
              <a16:creationId xmlns:a16="http://schemas.microsoft.com/office/drawing/2014/main" id="{1BB362E0-B040-43AF-B534-660BC578EE6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06" name="Text Box 138">
          <a:extLst>
            <a:ext uri="{FF2B5EF4-FFF2-40B4-BE49-F238E27FC236}">
              <a16:creationId xmlns:a16="http://schemas.microsoft.com/office/drawing/2014/main" id="{E6AB30BA-772C-4A08-BFC8-38C0DD600BA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07" name="Text Box 139">
          <a:extLst>
            <a:ext uri="{FF2B5EF4-FFF2-40B4-BE49-F238E27FC236}">
              <a16:creationId xmlns:a16="http://schemas.microsoft.com/office/drawing/2014/main" id="{69DDA4D1-7DBA-43C9-9822-555DAC84F80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08" name="Text Box 140">
          <a:extLst>
            <a:ext uri="{FF2B5EF4-FFF2-40B4-BE49-F238E27FC236}">
              <a16:creationId xmlns:a16="http://schemas.microsoft.com/office/drawing/2014/main" id="{EB17BD04-27CA-4B17-B2D8-689FC721A3E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09" name="Text Box 141">
          <a:extLst>
            <a:ext uri="{FF2B5EF4-FFF2-40B4-BE49-F238E27FC236}">
              <a16:creationId xmlns:a16="http://schemas.microsoft.com/office/drawing/2014/main" id="{E8E7B3E5-EED3-408A-AE57-A48CEADEE45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10" name="Texto 17">
          <a:extLst>
            <a:ext uri="{FF2B5EF4-FFF2-40B4-BE49-F238E27FC236}">
              <a16:creationId xmlns:a16="http://schemas.microsoft.com/office/drawing/2014/main" id="{8879687F-1803-41FC-B1AB-224FB70AA6C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11" name="Text Box 143">
          <a:extLst>
            <a:ext uri="{FF2B5EF4-FFF2-40B4-BE49-F238E27FC236}">
              <a16:creationId xmlns:a16="http://schemas.microsoft.com/office/drawing/2014/main" id="{A38610E8-218A-409E-B15B-D496A1F92C5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12" name="Text Box 144">
          <a:extLst>
            <a:ext uri="{FF2B5EF4-FFF2-40B4-BE49-F238E27FC236}">
              <a16:creationId xmlns:a16="http://schemas.microsoft.com/office/drawing/2014/main" id="{00516146-A734-4CF2-92E9-BF995ECB1BF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13" name="Text Box 145">
          <a:extLst>
            <a:ext uri="{FF2B5EF4-FFF2-40B4-BE49-F238E27FC236}">
              <a16:creationId xmlns:a16="http://schemas.microsoft.com/office/drawing/2014/main" id="{A56586CF-F142-41DA-8C14-BAB9F2B54DF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14" name="Text Box 146">
          <a:extLst>
            <a:ext uri="{FF2B5EF4-FFF2-40B4-BE49-F238E27FC236}">
              <a16:creationId xmlns:a16="http://schemas.microsoft.com/office/drawing/2014/main" id="{8D4782B3-3880-4A50-8AC2-0FE13AE9E6A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15" name="Text Box 147">
          <a:extLst>
            <a:ext uri="{FF2B5EF4-FFF2-40B4-BE49-F238E27FC236}">
              <a16:creationId xmlns:a16="http://schemas.microsoft.com/office/drawing/2014/main" id="{33597B06-2F57-4994-98B2-07368EB350E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16" name="Text Box 148">
          <a:extLst>
            <a:ext uri="{FF2B5EF4-FFF2-40B4-BE49-F238E27FC236}">
              <a16:creationId xmlns:a16="http://schemas.microsoft.com/office/drawing/2014/main" id="{BF3AF3C7-3022-453F-9E5F-F7E5C1654C2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17" name="Text Box 149">
          <a:extLst>
            <a:ext uri="{FF2B5EF4-FFF2-40B4-BE49-F238E27FC236}">
              <a16:creationId xmlns:a16="http://schemas.microsoft.com/office/drawing/2014/main" id="{274D094B-1549-43C9-A517-9C1A7F9EB50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18" name="Text Box 150">
          <a:extLst>
            <a:ext uri="{FF2B5EF4-FFF2-40B4-BE49-F238E27FC236}">
              <a16:creationId xmlns:a16="http://schemas.microsoft.com/office/drawing/2014/main" id="{C2971F49-98DC-44F8-BF82-D7207F35FAA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19" name="Text Box 151">
          <a:extLst>
            <a:ext uri="{FF2B5EF4-FFF2-40B4-BE49-F238E27FC236}">
              <a16:creationId xmlns:a16="http://schemas.microsoft.com/office/drawing/2014/main" id="{9E39E485-0572-4523-8FB9-46EB8BF4102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20" name="Text Box 152">
          <a:extLst>
            <a:ext uri="{FF2B5EF4-FFF2-40B4-BE49-F238E27FC236}">
              <a16:creationId xmlns:a16="http://schemas.microsoft.com/office/drawing/2014/main" id="{D9AD8F07-FD9B-4EB0-9DCE-0BD75758847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21" name="Text Box 153">
          <a:extLst>
            <a:ext uri="{FF2B5EF4-FFF2-40B4-BE49-F238E27FC236}">
              <a16:creationId xmlns:a16="http://schemas.microsoft.com/office/drawing/2014/main" id="{293302FF-8397-4667-9CDB-EF929ED5D2D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22" name="Text Box 154">
          <a:extLst>
            <a:ext uri="{FF2B5EF4-FFF2-40B4-BE49-F238E27FC236}">
              <a16:creationId xmlns:a16="http://schemas.microsoft.com/office/drawing/2014/main" id="{6FEEB48B-ADC9-42C9-B7B0-C1AAF06112C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23" name="Text Box 155">
          <a:extLst>
            <a:ext uri="{FF2B5EF4-FFF2-40B4-BE49-F238E27FC236}">
              <a16:creationId xmlns:a16="http://schemas.microsoft.com/office/drawing/2014/main" id="{B8C6A368-1C01-48CD-B435-7DE3A5423B2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24" name="Text Box 156">
          <a:extLst>
            <a:ext uri="{FF2B5EF4-FFF2-40B4-BE49-F238E27FC236}">
              <a16:creationId xmlns:a16="http://schemas.microsoft.com/office/drawing/2014/main" id="{FE5B83F1-895B-494A-A01E-D5DEE79F582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25" name="Texto 17">
          <a:extLst>
            <a:ext uri="{FF2B5EF4-FFF2-40B4-BE49-F238E27FC236}">
              <a16:creationId xmlns:a16="http://schemas.microsoft.com/office/drawing/2014/main" id="{C085B887-2946-43CA-97E7-6E38E00B9A1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26" name="Text Box 158">
          <a:extLst>
            <a:ext uri="{FF2B5EF4-FFF2-40B4-BE49-F238E27FC236}">
              <a16:creationId xmlns:a16="http://schemas.microsoft.com/office/drawing/2014/main" id="{5B4F53EE-F233-4D2A-AC4C-43C8137B6A1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27" name="Text Box 46">
          <a:extLst>
            <a:ext uri="{FF2B5EF4-FFF2-40B4-BE49-F238E27FC236}">
              <a16:creationId xmlns:a16="http://schemas.microsoft.com/office/drawing/2014/main" id="{F2E297A9-4FDF-42D8-8022-C123DA4C60D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28" name="Text Box 47">
          <a:extLst>
            <a:ext uri="{FF2B5EF4-FFF2-40B4-BE49-F238E27FC236}">
              <a16:creationId xmlns:a16="http://schemas.microsoft.com/office/drawing/2014/main" id="{5ABB4490-C6D7-46F0-8594-858F79846E5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29" name="Text Box 48">
          <a:extLst>
            <a:ext uri="{FF2B5EF4-FFF2-40B4-BE49-F238E27FC236}">
              <a16:creationId xmlns:a16="http://schemas.microsoft.com/office/drawing/2014/main" id="{7003BC12-E49E-4378-801A-E3738D19CD5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30" name="Text Box 49">
          <a:extLst>
            <a:ext uri="{FF2B5EF4-FFF2-40B4-BE49-F238E27FC236}">
              <a16:creationId xmlns:a16="http://schemas.microsoft.com/office/drawing/2014/main" id="{2F33C0F2-A376-4914-AB8A-E342E38FDD4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31" name="Text Box 50">
          <a:extLst>
            <a:ext uri="{FF2B5EF4-FFF2-40B4-BE49-F238E27FC236}">
              <a16:creationId xmlns:a16="http://schemas.microsoft.com/office/drawing/2014/main" id="{E6A09F23-8D71-4A0C-88C5-E770BB57F48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32" name="Text Box 51">
          <a:extLst>
            <a:ext uri="{FF2B5EF4-FFF2-40B4-BE49-F238E27FC236}">
              <a16:creationId xmlns:a16="http://schemas.microsoft.com/office/drawing/2014/main" id="{6672141B-3B42-4CF0-B2A8-0C7D3051333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33" name="Text Box 52">
          <a:extLst>
            <a:ext uri="{FF2B5EF4-FFF2-40B4-BE49-F238E27FC236}">
              <a16:creationId xmlns:a16="http://schemas.microsoft.com/office/drawing/2014/main" id="{560AA4F7-26B1-4129-AEEC-774D3DEFD0B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34" name="Text Box 53">
          <a:extLst>
            <a:ext uri="{FF2B5EF4-FFF2-40B4-BE49-F238E27FC236}">
              <a16:creationId xmlns:a16="http://schemas.microsoft.com/office/drawing/2014/main" id="{5757B3A9-9D9B-404F-B997-9679FF5027D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35" name="Text Box 54">
          <a:extLst>
            <a:ext uri="{FF2B5EF4-FFF2-40B4-BE49-F238E27FC236}">
              <a16:creationId xmlns:a16="http://schemas.microsoft.com/office/drawing/2014/main" id="{DC6A1DDD-4D87-4A87-9B41-EED34E4B844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36" name="Text Box 55">
          <a:extLst>
            <a:ext uri="{FF2B5EF4-FFF2-40B4-BE49-F238E27FC236}">
              <a16:creationId xmlns:a16="http://schemas.microsoft.com/office/drawing/2014/main" id="{5DA10025-DA80-417C-8D58-2F6F473CCAF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37" name="Text Box 56">
          <a:extLst>
            <a:ext uri="{FF2B5EF4-FFF2-40B4-BE49-F238E27FC236}">
              <a16:creationId xmlns:a16="http://schemas.microsoft.com/office/drawing/2014/main" id="{BD7BC4A2-4511-4F4F-B566-42A88D48352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38" name="Text Box 57">
          <a:extLst>
            <a:ext uri="{FF2B5EF4-FFF2-40B4-BE49-F238E27FC236}">
              <a16:creationId xmlns:a16="http://schemas.microsoft.com/office/drawing/2014/main" id="{85EF3B3C-3F9C-4C3D-A1BA-C14048CF750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39" name="Text Box 58">
          <a:extLst>
            <a:ext uri="{FF2B5EF4-FFF2-40B4-BE49-F238E27FC236}">
              <a16:creationId xmlns:a16="http://schemas.microsoft.com/office/drawing/2014/main" id="{AD374022-AE53-4306-B95A-0D19CCD53C8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40" name="Text Box 59">
          <a:extLst>
            <a:ext uri="{FF2B5EF4-FFF2-40B4-BE49-F238E27FC236}">
              <a16:creationId xmlns:a16="http://schemas.microsoft.com/office/drawing/2014/main" id="{56527343-F439-4090-A451-9837FB07B1E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41" name="Text Box 60">
          <a:extLst>
            <a:ext uri="{FF2B5EF4-FFF2-40B4-BE49-F238E27FC236}">
              <a16:creationId xmlns:a16="http://schemas.microsoft.com/office/drawing/2014/main" id="{16939F53-E2B0-445F-9266-2E036168DD8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42" name="Text Box 61">
          <a:extLst>
            <a:ext uri="{FF2B5EF4-FFF2-40B4-BE49-F238E27FC236}">
              <a16:creationId xmlns:a16="http://schemas.microsoft.com/office/drawing/2014/main" id="{E0CFBFEE-9787-4318-A2A7-A8A18DF5385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43" name="Text Box 62">
          <a:extLst>
            <a:ext uri="{FF2B5EF4-FFF2-40B4-BE49-F238E27FC236}">
              <a16:creationId xmlns:a16="http://schemas.microsoft.com/office/drawing/2014/main" id="{68E67A5F-98C4-42BA-BD4A-64D6D9B6A54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44" name="Text Box 63">
          <a:extLst>
            <a:ext uri="{FF2B5EF4-FFF2-40B4-BE49-F238E27FC236}">
              <a16:creationId xmlns:a16="http://schemas.microsoft.com/office/drawing/2014/main" id="{CC53CEAA-FCFB-4DD4-BA34-68369C3D476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45" name="Text Box 64">
          <a:extLst>
            <a:ext uri="{FF2B5EF4-FFF2-40B4-BE49-F238E27FC236}">
              <a16:creationId xmlns:a16="http://schemas.microsoft.com/office/drawing/2014/main" id="{F5AF40F1-64F2-4704-8CA6-DEF8E204AA0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46" name="Text Box 65">
          <a:extLst>
            <a:ext uri="{FF2B5EF4-FFF2-40B4-BE49-F238E27FC236}">
              <a16:creationId xmlns:a16="http://schemas.microsoft.com/office/drawing/2014/main" id="{14694940-B2E3-4BCE-B03B-94FF69459CA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47" name="Text Box 66">
          <a:extLst>
            <a:ext uri="{FF2B5EF4-FFF2-40B4-BE49-F238E27FC236}">
              <a16:creationId xmlns:a16="http://schemas.microsoft.com/office/drawing/2014/main" id="{7AFA0E44-75A2-47A8-B46C-6596B6D0466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48" name="Text Box 67">
          <a:extLst>
            <a:ext uri="{FF2B5EF4-FFF2-40B4-BE49-F238E27FC236}">
              <a16:creationId xmlns:a16="http://schemas.microsoft.com/office/drawing/2014/main" id="{0DD61EEF-BDEB-40BC-9E54-6AD1FC8020B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49" name="Text Box 68">
          <a:extLst>
            <a:ext uri="{FF2B5EF4-FFF2-40B4-BE49-F238E27FC236}">
              <a16:creationId xmlns:a16="http://schemas.microsoft.com/office/drawing/2014/main" id="{3DA60FD5-B0DC-445F-8588-4B42697776F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50" name="Text Box 69">
          <a:extLst>
            <a:ext uri="{FF2B5EF4-FFF2-40B4-BE49-F238E27FC236}">
              <a16:creationId xmlns:a16="http://schemas.microsoft.com/office/drawing/2014/main" id="{352FE4FA-A9B2-4744-8370-B8B8B66A335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51" name="Text Box 70">
          <a:extLst>
            <a:ext uri="{FF2B5EF4-FFF2-40B4-BE49-F238E27FC236}">
              <a16:creationId xmlns:a16="http://schemas.microsoft.com/office/drawing/2014/main" id="{9029FFE4-14A2-4A86-A029-073C916FB3D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52" name="Text Box 71">
          <a:extLst>
            <a:ext uri="{FF2B5EF4-FFF2-40B4-BE49-F238E27FC236}">
              <a16:creationId xmlns:a16="http://schemas.microsoft.com/office/drawing/2014/main" id="{8080385D-8761-4E43-9AC7-F27F814457F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53" name="Text Box 72">
          <a:extLst>
            <a:ext uri="{FF2B5EF4-FFF2-40B4-BE49-F238E27FC236}">
              <a16:creationId xmlns:a16="http://schemas.microsoft.com/office/drawing/2014/main" id="{D3ACF936-4A10-4B02-A049-46D4BE4BD8A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54" name="Text Box 73">
          <a:extLst>
            <a:ext uri="{FF2B5EF4-FFF2-40B4-BE49-F238E27FC236}">
              <a16:creationId xmlns:a16="http://schemas.microsoft.com/office/drawing/2014/main" id="{0CD18FE6-B3BE-41C0-81BE-8CF1E30041F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55" name="Text Box 89">
          <a:extLst>
            <a:ext uri="{FF2B5EF4-FFF2-40B4-BE49-F238E27FC236}">
              <a16:creationId xmlns:a16="http://schemas.microsoft.com/office/drawing/2014/main" id="{C56D8C79-3CFB-4C1D-B5E6-2EB68C54984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56" name="Text Box 90">
          <a:extLst>
            <a:ext uri="{FF2B5EF4-FFF2-40B4-BE49-F238E27FC236}">
              <a16:creationId xmlns:a16="http://schemas.microsoft.com/office/drawing/2014/main" id="{C0DE92AA-8E3F-4970-A71C-6CA7FE2B85B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57" name="Text Box 91">
          <a:extLst>
            <a:ext uri="{FF2B5EF4-FFF2-40B4-BE49-F238E27FC236}">
              <a16:creationId xmlns:a16="http://schemas.microsoft.com/office/drawing/2014/main" id="{CEC3EC68-5144-4998-A9F6-32B06159C2E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58" name="Text Box 92">
          <a:extLst>
            <a:ext uri="{FF2B5EF4-FFF2-40B4-BE49-F238E27FC236}">
              <a16:creationId xmlns:a16="http://schemas.microsoft.com/office/drawing/2014/main" id="{77287799-6618-4F2F-98EB-9237E22E650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59" name="Text Box 93">
          <a:extLst>
            <a:ext uri="{FF2B5EF4-FFF2-40B4-BE49-F238E27FC236}">
              <a16:creationId xmlns:a16="http://schemas.microsoft.com/office/drawing/2014/main" id="{0A997D97-E730-437D-B706-0EECD4CC4C6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60" name="Text Box 94">
          <a:extLst>
            <a:ext uri="{FF2B5EF4-FFF2-40B4-BE49-F238E27FC236}">
              <a16:creationId xmlns:a16="http://schemas.microsoft.com/office/drawing/2014/main" id="{FB70F299-F6CA-4346-B12D-C59BDA3A4A9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61" name="Text Box 95">
          <a:extLst>
            <a:ext uri="{FF2B5EF4-FFF2-40B4-BE49-F238E27FC236}">
              <a16:creationId xmlns:a16="http://schemas.microsoft.com/office/drawing/2014/main" id="{8C50AD29-4900-4F95-A35B-36B4E8801B7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62" name="Text Box 96">
          <a:extLst>
            <a:ext uri="{FF2B5EF4-FFF2-40B4-BE49-F238E27FC236}">
              <a16:creationId xmlns:a16="http://schemas.microsoft.com/office/drawing/2014/main" id="{CE079C10-4233-4E4B-B982-85FFB874792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63" name="Text Box 97">
          <a:extLst>
            <a:ext uri="{FF2B5EF4-FFF2-40B4-BE49-F238E27FC236}">
              <a16:creationId xmlns:a16="http://schemas.microsoft.com/office/drawing/2014/main" id="{7F11E1F8-C202-4011-8AA9-DC565ED86D3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64" name="Text Box 98">
          <a:extLst>
            <a:ext uri="{FF2B5EF4-FFF2-40B4-BE49-F238E27FC236}">
              <a16:creationId xmlns:a16="http://schemas.microsoft.com/office/drawing/2014/main" id="{99D51F5F-F630-4713-AAFB-7E6B7E4411B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65" name="Text Box 99">
          <a:extLst>
            <a:ext uri="{FF2B5EF4-FFF2-40B4-BE49-F238E27FC236}">
              <a16:creationId xmlns:a16="http://schemas.microsoft.com/office/drawing/2014/main" id="{0F0C4E79-790F-47FD-9560-22F8E7DB8BF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66" name="Text Box 100">
          <a:extLst>
            <a:ext uri="{FF2B5EF4-FFF2-40B4-BE49-F238E27FC236}">
              <a16:creationId xmlns:a16="http://schemas.microsoft.com/office/drawing/2014/main" id="{6A586359-DB38-4FE4-B245-98506D7F41B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67" name="Text Box 101">
          <a:extLst>
            <a:ext uri="{FF2B5EF4-FFF2-40B4-BE49-F238E27FC236}">
              <a16:creationId xmlns:a16="http://schemas.microsoft.com/office/drawing/2014/main" id="{A48154D6-2D56-4D8B-B955-561334E18D8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68" name="Text Box 102">
          <a:extLst>
            <a:ext uri="{FF2B5EF4-FFF2-40B4-BE49-F238E27FC236}">
              <a16:creationId xmlns:a16="http://schemas.microsoft.com/office/drawing/2014/main" id="{9E32FC9C-1D27-4096-9A6A-F94A7B55D13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69" name="Text Box 103">
          <a:extLst>
            <a:ext uri="{FF2B5EF4-FFF2-40B4-BE49-F238E27FC236}">
              <a16:creationId xmlns:a16="http://schemas.microsoft.com/office/drawing/2014/main" id="{58087315-67E3-4D0B-A338-2926171C160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70" name="Text Box 104">
          <a:extLst>
            <a:ext uri="{FF2B5EF4-FFF2-40B4-BE49-F238E27FC236}">
              <a16:creationId xmlns:a16="http://schemas.microsoft.com/office/drawing/2014/main" id="{2EDA8432-03DD-4B2D-BCE0-DBC880BE488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71" name="Text Box 105">
          <a:extLst>
            <a:ext uri="{FF2B5EF4-FFF2-40B4-BE49-F238E27FC236}">
              <a16:creationId xmlns:a16="http://schemas.microsoft.com/office/drawing/2014/main" id="{AF3DAB4E-03F4-4C47-AA65-549BA85E4E7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72" name="Text Box 106">
          <a:extLst>
            <a:ext uri="{FF2B5EF4-FFF2-40B4-BE49-F238E27FC236}">
              <a16:creationId xmlns:a16="http://schemas.microsoft.com/office/drawing/2014/main" id="{52D0D6A2-A58F-4E7A-A40B-9595A8B0EEC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73" name="Text Box 107">
          <a:extLst>
            <a:ext uri="{FF2B5EF4-FFF2-40B4-BE49-F238E27FC236}">
              <a16:creationId xmlns:a16="http://schemas.microsoft.com/office/drawing/2014/main" id="{16F3A7B4-5D21-4957-AC5E-52361EDFCB3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74" name="Text Box 108">
          <a:extLst>
            <a:ext uri="{FF2B5EF4-FFF2-40B4-BE49-F238E27FC236}">
              <a16:creationId xmlns:a16="http://schemas.microsoft.com/office/drawing/2014/main" id="{EEABB954-57FF-4C04-9BFC-C949CAB3BB9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75" name="Text Box 109">
          <a:extLst>
            <a:ext uri="{FF2B5EF4-FFF2-40B4-BE49-F238E27FC236}">
              <a16:creationId xmlns:a16="http://schemas.microsoft.com/office/drawing/2014/main" id="{D58B412C-047D-4ACE-9815-EA2A217456E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76" name="Text Box 110">
          <a:extLst>
            <a:ext uri="{FF2B5EF4-FFF2-40B4-BE49-F238E27FC236}">
              <a16:creationId xmlns:a16="http://schemas.microsoft.com/office/drawing/2014/main" id="{1265B97C-DCE7-4F63-A3B1-31D57B75F27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77" name="Text Box 111">
          <a:extLst>
            <a:ext uri="{FF2B5EF4-FFF2-40B4-BE49-F238E27FC236}">
              <a16:creationId xmlns:a16="http://schemas.microsoft.com/office/drawing/2014/main" id="{C118FCEA-9E32-4B94-8B70-ADD26E11313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78" name="Text Box 112">
          <a:extLst>
            <a:ext uri="{FF2B5EF4-FFF2-40B4-BE49-F238E27FC236}">
              <a16:creationId xmlns:a16="http://schemas.microsoft.com/office/drawing/2014/main" id="{B181A3FF-B51B-4114-86A5-248F689EC34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79" name="Text Box 113">
          <a:extLst>
            <a:ext uri="{FF2B5EF4-FFF2-40B4-BE49-F238E27FC236}">
              <a16:creationId xmlns:a16="http://schemas.microsoft.com/office/drawing/2014/main" id="{4EBF55F6-15A1-46C5-B300-FE12B6E4D07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80" name="Text Box 114">
          <a:extLst>
            <a:ext uri="{FF2B5EF4-FFF2-40B4-BE49-F238E27FC236}">
              <a16:creationId xmlns:a16="http://schemas.microsoft.com/office/drawing/2014/main" id="{6D85C5C2-CA61-4563-A05A-ABC7D7084F9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81" name="Text Box 115">
          <a:extLst>
            <a:ext uri="{FF2B5EF4-FFF2-40B4-BE49-F238E27FC236}">
              <a16:creationId xmlns:a16="http://schemas.microsoft.com/office/drawing/2014/main" id="{793D4D13-C5E7-4D7B-842F-CDCBCA57DA1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82" name="Text Box 116">
          <a:extLst>
            <a:ext uri="{FF2B5EF4-FFF2-40B4-BE49-F238E27FC236}">
              <a16:creationId xmlns:a16="http://schemas.microsoft.com/office/drawing/2014/main" id="{457132A1-70FA-4210-B6DE-F660023B3DA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83" name="Text Box 117">
          <a:extLst>
            <a:ext uri="{FF2B5EF4-FFF2-40B4-BE49-F238E27FC236}">
              <a16:creationId xmlns:a16="http://schemas.microsoft.com/office/drawing/2014/main" id="{4614F0CA-3604-436E-8313-FC5682070C4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84" name="Text Box 118">
          <a:extLst>
            <a:ext uri="{FF2B5EF4-FFF2-40B4-BE49-F238E27FC236}">
              <a16:creationId xmlns:a16="http://schemas.microsoft.com/office/drawing/2014/main" id="{DB33DE85-BB23-4A64-9B0F-E8C63A4F224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85" name="Text Box 119">
          <a:extLst>
            <a:ext uri="{FF2B5EF4-FFF2-40B4-BE49-F238E27FC236}">
              <a16:creationId xmlns:a16="http://schemas.microsoft.com/office/drawing/2014/main" id="{85066647-7525-4353-A033-3D6A125A19A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86" name="Text Box 120">
          <a:extLst>
            <a:ext uri="{FF2B5EF4-FFF2-40B4-BE49-F238E27FC236}">
              <a16:creationId xmlns:a16="http://schemas.microsoft.com/office/drawing/2014/main" id="{D54C70A0-061E-4F3C-969E-36390B48989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87" name="Text Box 121">
          <a:extLst>
            <a:ext uri="{FF2B5EF4-FFF2-40B4-BE49-F238E27FC236}">
              <a16:creationId xmlns:a16="http://schemas.microsoft.com/office/drawing/2014/main" id="{89717B80-7DB8-4804-B32B-D99E516FE2F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88" name="Text Box 122">
          <a:extLst>
            <a:ext uri="{FF2B5EF4-FFF2-40B4-BE49-F238E27FC236}">
              <a16:creationId xmlns:a16="http://schemas.microsoft.com/office/drawing/2014/main" id="{33AA92B5-087E-4E13-BD2A-BE88A442FDD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89" name="Text Box 123">
          <a:extLst>
            <a:ext uri="{FF2B5EF4-FFF2-40B4-BE49-F238E27FC236}">
              <a16:creationId xmlns:a16="http://schemas.microsoft.com/office/drawing/2014/main" id="{238A7EB8-8854-42E7-AA5E-8F3E4B7044A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90" name="Text Box 124">
          <a:extLst>
            <a:ext uri="{FF2B5EF4-FFF2-40B4-BE49-F238E27FC236}">
              <a16:creationId xmlns:a16="http://schemas.microsoft.com/office/drawing/2014/main" id="{A3C4926C-CC57-4356-9847-2045FB04596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91" name="Text Box 125">
          <a:extLst>
            <a:ext uri="{FF2B5EF4-FFF2-40B4-BE49-F238E27FC236}">
              <a16:creationId xmlns:a16="http://schemas.microsoft.com/office/drawing/2014/main" id="{878661E0-CD04-4EBD-884B-BEB5C333B3A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92" name="Text Box 126">
          <a:extLst>
            <a:ext uri="{FF2B5EF4-FFF2-40B4-BE49-F238E27FC236}">
              <a16:creationId xmlns:a16="http://schemas.microsoft.com/office/drawing/2014/main" id="{1ABF2BD5-BB82-41F9-AE35-7749523E218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93" name="Text Box 127">
          <a:extLst>
            <a:ext uri="{FF2B5EF4-FFF2-40B4-BE49-F238E27FC236}">
              <a16:creationId xmlns:a16="http://schemas.microsoft.com/office/drawing/2014/main" id="{D2924710-2CA2-42A3-A339-3B68523DD47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94" name="Text Box 128">
          <a:extLst>
            <a:ext uri="{FF2B5EF4-FFF2-40B4-BE49-F238E27FC236}">
              <a16:creationId xmlns:a16="http://schemas.microsoft.com/office/drawing/2014/main" id="{651C2E69-03ED-4808-8AC5-AC100DE5204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95" name="Text Box 129">
          <a:extLst>
            <a:ext uri="{FF2B5EF4-FFF2-40B4-BE49-F238E27FC236}">
              <a16:creationId xmlns:a16="http://schemas.microsoft.com/office/drawing/2014/main" id="{53B87541-6532-41BF-BC7D-4B68AAD3135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96" name="Text Box 130">
          <a:extLst>
            <a:ext uri="{FF2B5EF4-FFF2-40B4-BE49-F238E27FC236}">
              <a16:creationId xmlns:a16="http://schemas.microsoft.com/office/drawing/2014/main" id="{83469065-8987-4BA8-8571-90B044C18B9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97" name="Text Box 131">
          <a:extLst>
            <a:ext uri="{FF2B5EF4-FFF2-40B4-BE49-F238E27FC236}">
              <a16:creationId xmlns:a16="http://schemas.microsoft.com/office/drawing/2014/main" id="{710EF6D7-2E6B-4460-9E53-954F022319D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98" name="Text Box 132">
          <a:extLst>
            <a:ext uri="{FF2B5EF4-FFF2-40B4-BE49-F238E27FC236}">
              <a16:creationId xmlns:a16="http://schemas.microsoft.com/office/drawing/2014/main" id="{37BDB577-74E5-411D-9D0C-559D34AEDB9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599" name="Text Box 133">
          <a:extLst>
            <a:ext uri="{FF2B5EF4-FFF2-40B4-BE49-F238E27FC236}">
              <a16:creationId xmlns:a16="http://schemas.microsoft.com/office/drawing/2014/main" id="{87CA49F9-7D6D-4184-BBF6-65225C17ED9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00" name="Text Box 134">
          <a:extLst>
            <a:ext uri="{FF2B5EF4-FFF2-40B4-BE49-F238E27FC236}">
              <a16:creationId xmlns:a16="http://schemas.microsoft.com/office/drawing/2014/main" id="{050E17D9-723A-40A3-9440-CEEFFFDF6DF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01" name="Text Box 135">
          <a:extLst>
            <a:ext uri="{FF2B5EF4-FFF2-40B4-BE49-F238E27FC236}">
              <a16:creationId xmlns:a16="http://schemas.microsoft.com/office/drawing/2014/main" id="{E78EFB01-7DF5-45E6-8322-388F333D623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02" name="Text Box 136">
          <a:extLst>
            <a:ext uri="{FF2B5EF4-FFF2-40B4-BE49-F238E27FC236}">
              <a16:creationId xmlns:a16="http://schemas.microsoft.com/office/drawing/2014/main" id="{CDD9F935-190F-4876-B2BA-A02D9160B3A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03" name="Text Box 137">
          <a:extLst>
            <a:ext uri="{FF2B5EF4-FFF2-40B4-BE49-F238E27FC236}">
              <a16:creationId xmlns:a16="http://schemas.microsoft.com/office/drawing/2014/main" id="{A06B85D4-063E-4996-959A-F1866C89437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04" name="Text Box 138">
          <a:extLst>
            <a:ext uri="{FF2B5EF4-FFF2-40B4-BE49-F238E27FC236}">
              <a16:creationId xmlns:a16="http://schemas.microsoft.com/office/drawing/2014/main" id="{B6BA7EBB-0133-43AD-B3E1-DFF06D6DB61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05" name="Text Box 139">
          <a:extLst>
            <a:ext uri="{FF2B5EF4-FFF2-40B4-BE49-F238E27FC236}">
              <a16:creationId xmlns:a16="http://schemas.microsoft.com/office/drawing/2014/main" id="{2F444923-DEB4-431B-9CC7-66926A29D82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06" name="Text Box 140">
          <a:extLst>
            <a:ext uri="{FF2B5EF4-FFF2-40B4-BE49-F238E27FC236}">
              <a16:creationId xmlns:a16="http://schemas.microsoft.com/office/drawing/2014/main" id="{40379EFB-A5FA-4985-944F-634B7A3ABDF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07" name="Text Box 141">
          <a:extLst>
            <a:ext uri="{FF2B5EF4-FFF2-40B4-BE49-F238E27FC236}">
              <a16:creationId xmlns:a16="http://schemas.microsoft.com/office/drawing/2014/main" id="{EB2D4638-E8A3-4A42-BF8A-203E033FE02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08" name="Texto 17">
          <a:extLst>
            <a:ext uri="{FF2B5EF4-FFF2-40B4-BE49-F238E27FC236}">
              <a16:creationId xmlns:a16="http://schemas.microsoft.com/office/drawing/2014/main" id="{C505A8E4-C2DF-4417-AC03-AD3E963D324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09" name="Text Box 143">
          <a:extLst>
            <a:ext uri="{FF2B5EF4-FFF2-40B4-BE49-F238E27FC236}">
              <a16:creationId xmlns:a16="http://schemas.microsoft.com/office/drawing/2014/main" id="{354EC2A3-0262-47D4-B2D4-C041D0E9B3D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10" name="Text Box 144">
          <a:extLst>
            <a:ext uri="{FF2B5EF4-FFF2-40B4-BE49-F238E27FC236}">
              <a16:creationId xmlns:a16="http://schemas.microsoft.com/office/drawing/2014/main" id="{172E0EF6-0073-4F85-9F6D-D4BE6F0A5BD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11" name="Text Box 145">
          <a:extLst>
            <a:ext uri="{FF2B5EF4-FFF2-40B4-BE49-F238E27FC236}">
              <a16:creationId xmlns:a16="http://schemas.microsoft.com/office/drawing/2014/main" id="{F11B649D-07E8-4FB1-9E1E-192036165A9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12" name="Text Box 146">
          <a:extLst>
            <a:ext uri="{FF2B5EF4-FFF2-40B4-BE49-F238E27FC236}">
              <a16:creationId xmlns:a16="http://schemas.microsoft.com/office/drawing/2014/main" id="{C4DB780E-D519-4B23-B342-85F7D3C825F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13" name="Text Box 147">
          <a:extLst>
            <a:ext uri="{FF2B5EF4-FFF2-40B4-BE49-F238E27FC236}">
              <a16:creationId xmlns:a16="http://schemas.microsoft.com/office/drawing/2014/main" id="{0493C30B-C650-4A6B-A419-EEC0BBB702A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14" name="Text Box 148">
          <a:extLst>
            <a:ext uri="{FF2B5EF4-FFF2-40B4-BE49-F238E27FC236}">
              <a16:creationId xmlns:a16="http://schemas.microsoft.com/office/drawing/2014/main" id="{09EA8B9E-BB00-4C18-BA01-0F3EBA034BB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15" name="Text Box 149">
          <a:extLst>
            <a:ext uri="{FF2B5EF4-FFF2-40B4-BE49-F238E27FC236}">
              <a16:creationId xmlns:a16="http://schemas.microsoft.com/office/drawing/2014/main" id="{7B6EB017-6C36-4B80-895E-6ED9418449D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16" name="Text Box 150">
          <a:extLst>
            <a:ext uri="{FF2B5EF4-FFF2-40B4-BE49-F238E27FC236}">
              <a16:creationId xmlns:a16="http://schemas.microsoft.com/office/drawing/2014/main" id="{6A8AFAD6-E08D-414F-A6B0-C924E292E1F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17" name="Text Box 151">
          <a:extLst>
            <a:ext uri="{FF2B5EF4-FFF2-40B4-BE49-F238E27FC236}">
              <a16:creationId xmlns:a16="http://schemas.microsoft.com/office/drawing/2014/main" id="{6315494F-481C-431B-A89F-48A21DF32B2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18" name="Text Box 152">
          <a:extLst>
            <a:ext uri="{FF2B5EF4-FFF2-40B4-BE49-F238E27FC236}">
              <a16:creationId xmlns:a16="http://schemas.microsoft.com/office/drawing/2014/main" id="{84A7EA7F-C59C-4AD2-A0BE-03D029E1000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19" name="Text Box 153">
          <a:extLst>
            <a:ext uri="{FF2B5EF4-FFF2-40B4-BE49-F238E27FC236}">
              <a16:creationId xmlns:a16="http://schemas.microsoft.com/office/drawing/2014/main" id="{CACB490B-95A6-4C22-B16B-919A2C50D75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20" name="Text Box 154">
          <a:extLst>
            <a:ext uri="{FF2B5EF4-FFF2-40B4-BE49-F238E27FC236}">
              <a16:creationId xmlns:a16="http://schemas.microsoft.com/office/drawing/2014/main" id="{F687A00A-DCCA-443C-86F6-A816B2C16C1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21" name="Text Box 155">
          <a:extLst>
            <a:ext uri="{FF2B5EF4-FFF2-40B4-BE49-F238E27FC236}">
              <a16:creationId xmlns:a16="http://schemas.microsoft.com/office/drawing/2014/main" id="{20819B4E-D8A1-4667-BB5C-96F32B3E4E4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22" name="Text Box 156">
          <a:extLst>
            <a:ext uri="{FF2B5EF4-FFF2-40B4-BE49-F238E27FC236}">
              <a16:creationId xmlns:a16="http://schemas.microsoft.com/office/drawing/2014/main" id="{414A2083-484D-45EB-9EAA-6F4A8F64C7A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23" name="Texto 17">
          <a:extLst>
            <a:ext uri="{FF2B5EF4-FFF2-40B4-BE49-F238E27FC236}">
              <a16:creationId xmlns:a16="http://schemas.microsoft.com/office/drawing/2014/main" id="{53E8FC84-578C-4034-ADDE-3969AFC5334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24" name="Text Box 158">
          <a:extLst>
            <a:ext uri="{FF2B5EF4-FFF2-40B4-BE49-F238E27FC236}">
              <a16:creationId xmlns:a16="http://schemas.microsoft.com/office/drawing/2014/main" id="{3647BC0B-23F3-4DAD-B23C-34C8790CD8B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25" name="Text Box 159">
          <a:extLst>
            <a:ext uri="{FF2B5EF4-FFF2-40B4-BE49-F238E27FC236}">
              <a16:creationId xmlns:a16="http://schemas.microsoft.com/office/drawing/2014/main" id="{A053F08E-B11F-47ED-A5FD-618C8C5BA0A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26" name="Text Box 160">
          <a:extLst>
            <a:ext uri="{FF2B5EF4-FFF2-40B4-BE49-F238E27FC236}">
              <a16:creationId xmlns:a16="http://schemas.microsoft.com/office/drawing/2014/main" id="{E45F399C-4829-4A81-9890-A60683CE6A9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27" name="Text Box 161">
          <a:extLst>
            <a:ext uri="{FF2B5EF4-FFF2-40B4-BE49-F238E27FC236}">
              <a16:creationId xmlns:a16="http://schemas.microsoft.com/office/drawing/2014/main" id="{119754A7-6FB5-4D20-80DA-A4C83262156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28" name="Text Box 162">
          <a:extLst>
            <a:ext uri="{FF2B5EF4-FFF2-40B4-BE49-F238E27FC236}">
              <a16:creationId xmlns:a16="http://schemas.microsoft.com/office/drawing/2014/main" id="{5DACCBE6-B868-4681-B4C2-A817C6925EB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29" name="Text Box 163">
          <a:extLst>
            <a:ext uri="{FF2B5EF4-FFF2-40B4-BE49-F238E27FC236}">
              <a16:creationId xmlns:a16="http://schemas.microsoft.com/office/drawing/2014/main" id="{C0C7F38F-6846-4DBB-B0FA-96D58D9003E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30" name="Text Box 164">
          <a:extLst>
            <a:ext uri="{FF2B5EF4-FFF2-40B4-BE49-F238E27FC236}">
              <a16:creationId xmlns:a16="http://schemas.microsoft.com/office/drawing/2014/main" id="{4E72DBC1-0101-4C03-BD2A-9C07FA41372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31" name="Text Box 165">
          <a:extLst>
            <a:ext uri="{FF2B5EF4-FFF2-40B4-BE49-F238E27FC236}">
              <a16:creationId xmlns:a16="http://schemas.microsoft.com/office/drawing/2014/main" id="{630C2DDF-9C1D-4A18-9D07-93C600A3D60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32" name="Text Box 166">
          <a:extLst>
            <a:ext uri="{FF2B5EF4-FFF2-40B4-BE49-F238E27FC236}">
              <a16:creationId xmlns:a16="http://schemas.microsoft.com/office/drawing/2014/main" id="{E4AE497E-ADDB-4FD1-BEED-F349C52C40E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33" name="Text Box 167">
          <a:extLst>
            <a:ext uri="{FF2B5EF4-FFF2-40B4-BE49-F238E27FC236}">
              <a16:creationId xmlns:a16="http://schemas.microsoft.com/office/drawing/2014/main" id="{296AFAC1-1095-4407-959C-A43EB93CAAB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34" name="Text Box 168">
          <a:extLst>
            <a:ext uri="{FF2B5EF4-FFF2-40B4-BE49-F238E27FC236}">
              <a16:creationId xmlns:a16="http://schemas.microsoft.com/office/drawing/2014/main" id="{7E15AB35-6714-491B-BF93-569B70AF4F8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35" name="Text Box 169">
          <a:extLst>
            <a:ext uri="{FF2B5EF4-FFF2-40B4-BE49-F238E27FC236}">
              <a16:creationId xmlns:a16="http://schemas.microsoft.com/office/drawing/2014/main" id="{B9CFC1EB-1BFE-4E32-9DEB-4F78A8879D7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36" name="Text Box 170">
          <a:extLst>
            <a:ext uri="{FF2B5EF4-FFF2-40B4-BE49-F238E27FC236}">
              <a16:creationId xmlns:a16="http://schemas.microsoft.com/office/drawing/2014/main" id="{FDA37AA6-F10B-44C1-83C1-3C591D452A2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37" name="Text Box 171">
          <a:extLst>
            <a:ext uri="{FF2B5EF4-FFF2-40B4-BE49-F238E27FC236}">
              <a16:creationId xmlns:a16="http://schemas.microsoft.com/office/drawing/2014/main" id="{F5A9ADF9-A3F5-459C-BD1D-0719583B167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38" name="Text Box 172">
          <a:extLst>
            <a:ext uri="{FF2B5EF4-FFF2-40B4-BE49-F238E27FC236}">
              <a16:creationId xmlns:a16="http://schemas.microsoft.com/office/drawing/2014/main" id="{10B0F11D-8A3A-4B6D-82AE-03E6A85521F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39" name="Text Box 173">
          <a:extLst>
            <a:ext uri="{FF2B5EF4-FFF2-40B4-BE49-F238E27FC236}">
              <a16:creationId xmlns:a16="http://schemas.microsoft.com/office/drawing/2014/main" id="{B9419509-DF19-47AE-8397-568796ADEFC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40" name="Text Box 174">
          <a:extLst>
            <a:ext uri="{FF2B5EF4-FFF2-40B4-BE49-F238E27FC236}">
              <a16:creationId xmlns:a16="http://schemas.microsoft.com/office/drawing/2014/main" id="{F6FB3BD4-BB8C-4301-B4F0-D99772BE78F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41" name="Text Box 175">
          <a:extLst>
            <a:ext uri="{FF2B5EF4-FFF2-40B4-BE49-F238E27FC236}">
              <a16:creationId xmlns:a16="http://schemas.microsoft.com/office/drawing/2014/main" id="{BA6A2E27-AB03-4577-BE53-E2383827C30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42" name="Text Box 176">
          <a:extLst>
            <a:ext uri="{FF2B5EF4-FFF2-40B4-BE49-F238E27FC236}">
              <a16:creationId xmlns:a16="http://schemas.microsoft.com/office/drawing/2014/main" id="{1A743CC7-2223-49B7-88A7-50C8CC87BBD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43" name="Text Box 177">
          <a:extLst>
            <a:ext uri="{FF2B5EF4-FFF2-40B4-BE49-F238E27FC236}">
              <a16:creationId xmlns:a16="http://schemas.microsoft.com/office/drawing/2014/main" id="{8CDF5E31-7429-4AEB-8761-43809D905EB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44" name="Text Box 178">
          <a:extLst>
            <a:ext uri="{FF2B5EF4-FFF2-40B4-BE49-F238E27FC236}">
              <a16:creationId xmlns:a16="http://schemas.microsoft.com/office/drawing/2014/main" id="{C38C52DA-62DC-40F7-86B8-47DCAA04FCD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45" name="Text Box 46">
          <a:extLst>
            <a:ext uri="{FF2B5EF4-FFF2-40B4-BE49-F238E27FC236}">
              <a16:creationId xmlns:a16="http://schemas.microsoft.com/office/drawing/2014/main" id="{1FFE69A4-493C-4E61-92CF-92452FB5DEC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46" name="Text Box 47">
          <a:extLst>
            <a:ext uri="{FF2B5EF4-FFF2-40B4-BE49-F238E27FC236}">
              <a16:creationId xmlns:a16="http://schemas.microsoft.com/office/drawing/2014/main" id="{EC0C4200-7E4C-4121-9A9C-B6DCD88B719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47" name="Text Box 48">
          <a:extLst>
            <a:ext uri="{FF2B5EF4-FFF2-40B4-BE49-F238E27FC236}">
              <a16:creationId xmlns:a16="http://schemas.microsoft.com/office/drawing/2014/main" id="{B0EE430A-1018-4777-ACAC-4F8A54873B5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48" name="Text Box 49">
          <a:extLst>
            <a:ext uri="{FF2B5EF4-FFF2-40B4-BE49-F238E27FC236}">
              <a16:creationId xmlns:a16="http://schemas.microsoft.com/office/drawing/2014/main" id="{DABB99C2-F076-402A-ABE1-2D7A78D7C52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49" name="Text Box 50">
          <a:extLst>
            <a:ext uri="{FF2B5EF4-FFF2-40B4-BE49-F238E27FC236}">
              <a16:creationId xmlns:a16="http://schemas.microsoft.com/office/drawing/2014/main" id="{3A66A9DE-96C0-436B-BE00-E6D5362FB5C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50" name="Text Box 51">
          <a:extLst>
            <a:ext uri="{FF2B5EF4-FFF2-40B4-BE49-F238E27FC236}">
              <a16:creationId xmlns:a16="http://schemas.microsoft.com/office/drawing/2014/main" id="{71F3738A-DBF1-4B1B-9912-F0D5114038E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51" name="Text Box 52">
          <a:extLst>
            <a:ext uri="{FF2B5EF4-FFF2-40B4-BE49-F238E27FC236}">
              <a16:creationId xmlns:a16="http://schemas.microsoft.com/office/drawing/2014/main" id="{1EC51B32-7A17-458C-BE6F-5CA42B00BBA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52" name="Text Box 53">
          <a:extLst>
            <a:ext uri="{FF2B5EF4-FFF2-40B4-BE49-F238E27FC236}">
              <a16:creationId xmlns:a16="http://schemas.microsoft.com/office/drawing/2014/main" id="{5E87C384-07CC-4B05-9526-BFA2E7D7A7A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53" name="Text Box 54">
          <a:extLst>
            <a:ext uri="{FF2B5EF4-FFF2-40B4-BE49-F238E27FC236}">
              <a16:creationId xmlns:a16="http://schemas.microsoft.com/office/drawing/2014/main" id="{C6EF04AC-B700-43B5-A666-43E172CF45C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54" name="Text Box 55">
          <a:extLst>
            <a:ext uri="{FF2B5EF4-FFF2-40B4-BE49-F238E27FC236}">
              <a16:creationId xmlns:a16="http://schemas.microsoft.com/office/drawing/2014/main" id="{41D0E113-B327-4E4B-BA47-2BA71586EA2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55" name="Text Box 56">
          <a:extLst>
            <a:ext uri="{FF2B5EF4-FFF2-40B4-BE49-F238E27FC236}">
              <a16:creationId xmlns:a16="http://schemas.microsoft.com/office/drawing/2014/main" id="{7A345C65-F6B1-4F6C-AFE4-B1754BFC6ED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56" name="Text Box 57">
          <a:extLst>
            <a:ext uri="{FF2B5EF4-FFF2-40B4-BE49-F238E27FC236}">
              <a16:creationId xmlns:a16="http://schemas.microsoft.com/office/drawing/2014/main" id="{3B553684-79AD-4DAC-98DE-3BE5C3453A5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57" name="Text Box 58">
          <a:extLst>
            <a:ext uri="{FF2B5EF4-FFF2-40B4-BE49-F238E27FC236}">
              <a16:creationId xmlns:a16="http://schemas.microsoft.com/office/drawing/2014/main" id="{834A2C4F-89F1-4169-AA24-F3F08432752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58" name="Text Box 59">
          <a:extLst>
            <a:ext uri="{FF2B5EF4-FFF2-40B4-BE49-F238E27FC236}">
              <a16:creationId xmlns:a16="http://schemas.microsoft.com/office/drawing/2014/main" id="{70177F56-7C63-44B0-BAC6-94CF7815071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59" name="Text Box 60">
          <a:extLst>
            <a:ext uri="{FF2B5EF4-FFF2-40B4-BE49-F238E27FC236}">
              <a16:creationId xmlns:a16="http://schemas.microsoft.com/office/drawing/2014/main" id="{05884151-F622-453B-9776-D73E91B5402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60" name="Text Box 61">
          <a:extLst>
            <a:ext uri="{FF2B5EF4-FFF2-40B4-BE49-F238E27FC236}">
              <a16:creationId xmlns:a16="http://schemas.microsoft.com/office/drawing/2014/main" id="{645D2AB7-F423-4C5E-8424-5F785954274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61" name="Text Box 62">
          <a:extLst>
            <a:ext uri="{FF2B5EF4-FFF2-40B4-BE49-F238E27FC236}">
              <a16:creationId xmlns:a16="http://schemas.microsoft.com/office/drawing/2014/main" id="{0D8F46CD-710F-4EE7-9637-2B33148EF79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62" name="Text Box 63">
          <a:extLst>
            <a:ext uri="{FF2B5EF4-FFF2-40B4-BE49-F238E27FC236}">
              <a16:creationId xmlns:a16="http://schemas.microsoft.com/office/drawing/2014/main" id="{EEC59F70-C6E7-4E01-9DB3-088D3FCB15C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63" name="Text Box 64">
          <a:extLst>
            <a:ext uri="{FF2B5EF4-FFF2-40B4-BE49-F238E27FC236}">
              <a16:creationId xmlns:a16="http://schemas.microsoft.com/office/drawing/2014/main" id="{B37BCC92-BA0C-40C9-9CC8-87D3122F993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64" name="Text Box 65">
          <a:extLst>
            <a:ext uri="{FF2B5EF4-FFF2-40B4-BE49-F238E27FC236}">
              <a16:creationId xmlns:a16="http://schemas.microsoft.com/office/drawing/2014/main" id="{EFAC825C-6855-4C4B-A8B2-5E160743455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65" name="Text Box 66">
          <a:extLst>
            <a:ext uri="{FF2B5EF4-FFF2-40B4-BE49-F238E27FC236}">
              <a16:creationId xmlns:a16="http://schemas.microsoft.com/office/drawing/2014/main" id="{0AA3EBE8-3CAA-4A41-8ACC-BD8C083B7B7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66" name="Text Box 67">
          <a:extLst>
            <a:ext uri="{FF2B5EF4-FFF2-40B4-BE49-F238E27FC236}">
              <a16:creationId xmlns:a16="http://schemas.microsoft.com/office/drawing/2014/main" id="{1861AD75-6825-4F1F-9424-D7F34431036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67" name="Text Box 68">
          <a:extLst>
            <a:ext uri="{FF2B5EF4-FFF2-40B4-BE49-F238E27FC236}">
              <a16:creationId xmlns:a16="http://schemas.microsoft.com/office/drawing/2014/main" id="{AA25A74B-21BF-4420-A370-83D64372FA0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68" name="Text Box 69">
          <a:extLst>
            <a:ext uri="{FF2B5EF4-FFF2-40B4-BE49-F238E27FC236}">
              <a16:creationId xmlns:a16="http://schemas.microsoft.com/office/drawing/2014/main" id="{E31D657D-5F58-4D03-A3B8-625D326360A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69" name="Text Box 70">
          <a:extLst>
            <a:ext uri="{FF2B5EF4-FFF2-40B4-BE49-F238E27FC236}">
              <a16:creationId xmlns:a16="http://schemas.microsoft.com/office/drawing/2014/main" id="{288E7258-D008-4C38-A960-96125A700EE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70" name="Text Box 71">
          <a:extLst>
            <a:ext uri="{FF2B5EF4-FFF2-40B4-BE49-F238E27FC236}">
              <a16:creationId xmlns:a16="http://schemas.microsoft.com/office/drawing/2014/main" id="{3564D415-699C-4135-9272-B590ED0CDA8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71" name="Text Box 72">
          <a:extLst>
            <a:ext uri="{FF2B5EF4-FFF2-40B4-BE49-F238E27FC236}">
              <a16:creationId xmlns:a16="http://schemas.microsoft.com/office/drawing/2014/main" id="{8580A593-9902-414A-AF4D-AED42AAD85D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72" name="Text Box 73">
          <a:extLst>
            <a:ext uri="{FF2B5EF4-FFF2-40B4-BE49-F238E27FC236}">
              <a16:creationId xmlns:a16="http://schemas.microsoft.com/office/drawing/2014/main" id="{6FE4BFAA-BBF8-4D00-A7BD-01E6902A92E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73" name="Text Box 89">
          <a:extLst>
            <a:ext uri="{FF2B5EF4-FFF2-40B4-BE49-F238E27FC236}">
              <a16:creationId xmlns:a16="http://schemas.microsoft.com/office/drawing/2014/main" id="{0A921E4D-47D0-4FFF-873F-B7B2CA4ACFF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74" name="Text Box 90">
          <a:extLst>
            <a:ext uri="{FF2B5EF4-FFF2-40B4-BE49-F238E27FC236}">
              <a16:creationId xmlns:a16="http://schemas.microsoft.com/office/drawing/2014/main" id="{DA8F8219-0074-4980-9D0E-2F18F857B5F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75" name="Text Box 91">
          <a:extLst>
            <a:ext uri="{FF2B5EF4-FFF2-40B4-BE49-F238E27FC236}">
              <a16:creationId xmlns:a16="http://schemas.microsoft.com/office/drawing/2014/main" id="{4C3B2047-8456-40D0-8D3A-4F73AD4EFC3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76" name="Text Box 92">
          <a:extLst>
            <a:ext uri="{FF2B5EF4-FFF2-40B4-BE49-F238E27FC236}">
              <a16:creationId xmlns:a16="http://schemas.microsoft.com/office/drawing/2014/main" id="{00C9CA48-BA61-4FB9-AFB7-6E065579E9A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77" name="Text Box 93">
          <a:extLst>
            <a:ext uri="{FF2B5EF4-FFF2-40B4-BE49-F238E27FC236}">
              <a16:creationId xmlns:a16="http://schemas.microsoft.com/office/drawing/2014/main" id="{0D0452E9-4B82-4836-9841-95F5751ED4D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78" name="Text Box 94">
          <a:extLst>
            <a:ext uri="{FF2B5EF4-FFF2-40B4-BE49-F238E27FC236}">
              <a16:creationId xmlns:a16="http://schemas.microsoft.com/office/drawing/2014/main" id="{5F5BD19E-894A-4195-8BBC-EE00E0CC346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79" name="Text Box 95">
          <a:extLst>
            <a:ext uri="{FF2B5EF4-FFF2-40B4-BE49-F238E27FC236}">
              <a16:creationId xmlns:a16="http://schemas.microsoft.com/office/drawing/2014/main" id="{3001544E-6D2F-4CC7-AF4C-B6D709B1397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80" name="Text Box 96">
          <a:extLst>
            <a:ext uri="{FF2B5EF4-FFF2-40B4-BE49-F238E27FC236}">
              <a16:creationId xmlns:a16="http://schemas.microsoft.com/office/drawing/2014/main" id="{67F7E2F6-0804-45E4-830A-64096BF240A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81" name="Text Box 97">
          <a:extLst>
            <a:ext uri="{FF2B5EF4-FFF2-40B4-BE49-F238E27FC236}">
              <a16:creationId xmlns:a16="http://schemas.microsoft.com/office/drawing/2014/main" id="{9EA313A3-1AB7-4BC9-B711-C8317F38B2B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82" name="Text Box 98">
          <a:extLst>
            <a:ext uri="{FF2B5EF4-FFF2-40B4-BE49-F238E27FC236}">
              <a16:creationId xmlns:a16="http://schemas.microsoft.com/office/drawing/2014/main" id="{3CB5F0FF-CD0E-4279-A762-4A4514861B4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83" name="Text Box 99">
          <a:extLst>
            <a:ext uri="{FF2B5EF4-FFF2-40B4-BE49-F238E27FC236}">
              <a16:creationId xmlns:a16="http://schemas.microsoft.com/office/drawing/2014/main" id="{F1E9D3B3-DC8C-4040-BAC1-41E4F1E99ED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84" name="Text Box 100">
          <a:extLst>
            <a:ext uri="{FF2B5EF4-FFF2-40B4-BE49-F238E27FC236}">
              <a16:creationId xmlns:a16="http://schemas.microsoft.com/office/drawing/2014/main" id="{CC9F6B08-BC80-40F5-9495-CEE5FC330C4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85" name="Text Box 101">
          <a:extLst>
            <a:ext uri="{FF2B5EF4-FFF2-40B4-BE49-F238E27FC236}">
              <a16:creationId xmlns:a16="http://schemas.microsoft.com/office/drawing/2014/main" id="{08E5855E-C6B9-4DD3-81B7-50167577361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86" name="Text Box 102">
          <a:extLst>
            <a:ext uri="{FF2B5EF4-FFF2-40B4-BE49-F238E27FC236}">
              <a16:creationId xmlns:a16="http://schemas.microsoft.com/office/drawing/2014/main" id="{31BD4033-F52D-41F5-8E7A-4C37B81F848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87" name="Text Box 103">
          <a:extLst>
            <a:ext uri="{FF2B5EF4-FFF2-40B4-BE49-F238E27FC236}">
              <a16:creationId xmlns:a16="http://schemas.microsoft.com/office/drawing/2014/main" id="{8B354D0C-F616-4425-8619-177FE1DE999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88" name="Text Box 104">
          <a:extLst>
            <a:ext uri="{FF2B5EF4-FFF2-40B4-BE49-F238E27FC236}">
              <a16:creationId xmlns:a16="http://schemas.microsoft.com/office/drawing/2014/main" id="{1038713D-61C5-4EF2-B2C3-8B3FF4DBD77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89" name="Text Box 105">
          <a:extLst>
            <a:ext uri="{FF2B5EF4-FFF2-40B4-BE49-F238E27FC236}">
              <a16:creationId xmlns:a16="http://schemas.microsoft.com/office/drawing/2014/main" id="{A803A02D-5434-406C-ADFB-A837A7A7798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90" name="Text Box 106">
          <a:extLst>
            <a:ext uri="{FF2B5EF4-FFF2-40B4-BE49-F238E27FC236}">
              <a16:creationId xmlns:a16="http://schemas.microsoft.com/office/drawing/2014/main" id="{8591149B-E8BF-43B7-A781-0695790A46B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91" name="Text Box 107">
          <a:extLst>
            <a:ext uri="{FF2B5EF4-FFF2-40B4-BE49-F238E27FC236}">
              <a16:creationId xmlns:a16="http://schemas.microsoft.com/office/drawing/2014/main" id="{67F350B1-B4AD-4188-8B5E-0982FE6A511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92" name="Text Box 108">
          <a:extLst>
            <a:ext uri="{FF2B5EF4-FFF2-40B4-BE49-F238E27FC236}">
              <a16:creationId xmlns:a16="http://schemas.microsoft.com/office/drawing/2014/main" id="{890B709C-4262-499D-9197-BE0984AFC65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93" name="Text Box 109">
          <a:extLst>
            <a:ext uri="{FF2B5EF4-FFF2-40B4-BE49-F238E27FC236}">
              <a16:creationId xmlns:a16="http://schemas.microsoft.com/office/drawing/2014/main" id="{A432EECF-9501-49A5-8976-4A8AF1B3D58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94" name="Text Box 110">
          <a:extLst>
            <a:ext uri="{FF2B5EF4-FFF2-40B4-BE49-F238E27FC236}">
              <a16:creationId xmlns:a16="http://schemas.microsoft.com/office/drawing/2014/main" id="{5B983311-7627-4CF2-8BDA-AB4C51CBFB7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95" name="Text Box 111">
          <a:extLst>
            <a:ext uri="{FF2B5EF4-FFF2-40B4-BE49-F238E27FC236}">
              <a16:creationId xmlns:a16="http://schemas.microsoft.com/office/drawing/2014/main" id="{A9F69D0D-A8FC-40AE-B3CF-282E6319D88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96" name="Text Box 112">
          <a:extLst>
            <a:ext uri="{FF2B5EF4-FFF2-40B4-BE49-F238E27FC236}">
              <a16:creationId xmlns:a16="http://schemas.microsoft.com/office/drawing/2014/main" id="{4CE1138E-BE19-49A9-A03A-9B7C98B5A72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97" name="Text Box 113">
          <a:extLst>
            <a:ext uri="{FF2B5EF4-FFF2-40B4-BE49-F238E27FC236}">
              <a16:creationId xmlns:a16="http://schemas.microsoft.com/office/drawing/2014/main" id="{050E400D-357E-4EC0-839D-B61EE750B9B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98" name="Text Box 114">
          <a:extLst>
            <a:ext uri="{FF2B5EF4-FFF2-40B4-BE49-F238E27FC236}">
              <a16:creationId xmlns:a16="http://schemas.microsoft.com/office/drawing/2014/main" id="{347950C7-1C53-4DEA-A4F1-FE9091FB0E9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699" name="Text Box 115">
          <a:extLst>
            <a:ext uri="{FF2B5EF4-FFF2-40B4-BE49-F238E27FC236}">
              <a16:creationId xmlns:a16="http://schemas.microsoft.com/office/drawing/2014/main" id="{09BFFA46-766C-4DCF-B28E-EDF4F98969E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700" name="Text Box 116">
          <a:extLst>
            <a:ext uri="{FF2B5EF4-FFF2-40B4-BE49-F238E27FC236}">
              <a16:creationId xmlns:a16="http://schemas.microsoft.com/office/drawing/2014/main" id="{C6340D2E-B767-4A47-9C73-B1F2B8B17A1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701" name="Text Box 117">
          <a:extLst>
            <a:ext uri="{FF2B5EF4-FFF2-40B4-BE49-F238E27FC236}">
              <a16:creationId xmlns:a16="http://schemas.microsoft.com/office/drawing/2014/main" id="{7C51771C-C53F-4313-8B76-50163864597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702" name="Text Box 118">
          <a:extLst>
            <a:ext uri="{FF2B5EF4-FFF2-40B4-BE49-F238E27FC236}">
              <a16:creationId xmlns:a16="http://schemas.microsoft.com/office/drawing/2014/main" id="{9F473153-1DD4-4047-86C4-2188081502B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703" name="Text Box 119">
          <a:extLst>
            <a:ext uri="{FF2B5EF4-FFF2-40B4-BE49-F238E27FC236}">
              <a16:creationId xmlns:a16="http://schemas.microsoft.com/office/drawing/2014/main" id="{4CC6D19B-140A-47A4-8374-C44EA60B884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704" name="Text Box 120">
          <a:extLst>
            <a:ext uri="{FF2B5EF4-FFF2-40B4-BE49-F238E27FC236}">
              <a16:creationId xmlns:a16="http://schemas.microsoft.com/office/drawing/2014/main" id="{E0F9717B-9153-4C6E-B15E-AD487A0BAAA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705" name="Text Box 121">
          <a:extLst>
            <a:ext uri="{FF2B5EF4-FFF2-40B4-BE49-F238E27FC236}">
              <a16:creationId xmlns:a16="http://schemas.microsoft.com/office/drawing/2014/main" id="{1E49AFC2-5A31-46D9-9073-359D68A3DE5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706" name="Text Box 122">
          <a:extLst>
            <a:ext uri="{FF2B5EF4-FFF2-40B4-BE49-F238E27FC236}">
              <a16:creationId xmlns:a16="http://schemas.microsoft.com/office/drawing/2014/main" id="{B3F5AE6E-78EA-4D16-AC77-88F585A844C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707" name="Text Box 123">
          <a:extLst>
            <a:ext uri="{FF2B5EF4-FFF2-40B4-BE49-F238E27FC236}">
              <a16:creationId xmlns:a16="http://schemas.microsoft.com/office/drawing/2014/main" id="{1C55F2B1-606C-4E25-898C-548476E731B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708" name="Text Box 124">
          <a:extLst>
            <a:ext uri="{FF2B5EF4-FFF2-40B4-BE49-F238E27FC236}">
              <a16:creationId xmlns:a16="http://schemas.microsoft.com/office/drawing/2014/main" id="{E058C2B7-F5FD-4493-8F6E-142F1646E71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709" name="Text Box 125">
          <a:extLst>
            <a:ext uri="{FF2B5EF4-FFF2-40B4-BE49-F238E27FC236}">
              <a16:creationId xmlns:a16="http://schemas.microsoft.com/office/drawing/2014/main" id="{49D5B7F0-3B36-4420-8B09-A79B5E1A670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710" name="Text Box 126">
          <a:extLst>
            <a:ext uri="{FF2B5EF4-FFF2-40B4-BE49-F238E27FC236}">
              <a16:creationId xmlns:a16="http://schemas.microsoft.com/office/drawing/2014/main" id="{11E9BE3A-DA11-4A4C-9490-7F5252D8901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711" name="Text Box 127">
          <a:extLst>
            <a:ext uri="{FF2B5EF4-FFF2-40B4-BE49-F238E27FC236}">
              <a16:creationId xmlns:a16="http://schemas.microsoft.com/office/drawing/2014/main" id="{96EF211E-192D-4D81-A347-C4711227457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712" name="Text Box 128">
          <a:extLst>
            <a:ext uri="{FF2B5EF4-FFF2-40B4-BE49-F238E27FC236}">
              <a16:creationId xmlns:a16="http://schemas.microsoft.com/office/drawing/2014/main" id="{28A76102-FDA7-402A-9244-62C6E32D0C0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713" name="Text Box 129">
          <a:extLst>
            <a:ext uri="{FF2B5EF4-FFF2-40B4-BE49-F238E27FC236}">
              <a16:creationId xmlns:a16="http://schemas.microsoft.com/office/drawing/2014/main" id="{A7C216F2-D7E5-4F7D-98E5-7CEB7CAA0E52}"/>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714" name="Text Box 130">
          <a:extLst>
            <a:ext uri="{FF2B5EF4-FFF2-40B4-BE49-F238E27FC236}">
              <a16:creationId xmlns:a16="http://schemas.microsoft.com/office/drawing/2014/main" id="{2326F6A1-C7BD-4450-B2C2-7C5DC6F1844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715" name="Text Box 131">
          <a:extLst>
            <a:ext uri="{FF2B5EF4-FFF2-40B4-BE49-F238E27FC236}">
              <a16:creationId xmlns:a16="http://schemas.microsoft.com/office/drawing/2014/main" id="{FA33EA02-F7CA-416B-84A0-67079E6F420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716" name="Text Box 132">
          <a:extLst>
            <a:ext uri="{FF2B5EF4-FFF2-40B4-BE49-F238E27FC236}">
              <a16:creationId xmlns:a16="http://schemas.microsoft.com/office/drawing/2014/main" id="{F442AA0F-CA91-4969-86FC-8539339A9C7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717" name="Text Box 133">
          <a:extLst>
            <a:ext uri="{FF2B5EF4-FFF2-40B4-BE49-F238E27FC236}">
              <a16:creationId xmlns:a16="http://schemas.microsoft.com/office/drawing/2014/main" id="{896D4A9D-398D-4221-BC4C-5711C5CD633F}"/>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718" name="Text Box 134">
          <a:extLst>
            <a:ext uri="{FF2B5EF4-FFF2-40B4-BE49-F238E27FC236}">
              <a16:creationId xmlns:a16="http://schemas.microsoft.com/office/drawing/2014/main" id="{AD94344B-EA92-4E36-A61B-A7D057CA957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719" name="Text Box 135">
          <a:extLst>
            <a:ext uri="{FF2B5EF4-FFF2-40B4-BE49-F238E27FC236}">
              <a16:creationId xmlns:a16="http://schemas.microsoft.com/office/drawing/2014/main" id="{E2E89F19-29C7-4740-81F9-149BB78F2A76}"/>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720" name="Text Box 136">
          <a:extLst>
            <a:ext uri="{FF2B5EF4-FFF2-40B4-BE49-F238E27FC236}">
              <a16:creationId xmlns:a16="http://schemas.microsoft.com/office/drawing/2014/main" id="{ECEA08F7-ECEC-4B0E-9DF0-B653F54CD81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721" name="Text Box 137">
          <a:extLst>
            <a:ext uri="{FF2B5EF4-FFF2-40B4-BE49-F238E27FC236}">
              <a16:creationId xmlns:a16="http://schemas.microsoft.com/office/drawing/2014/main" id="{1B09C8C6-6EA6-4E2F-9087-8E6E4CFC1FC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722" name="Text Box 138">
          <a:extLst>
            <a:ext uri="{FF2B5EF4-FFF2-40B4-BE49-F238E27FC236}">
              <a16:creationId xmlns:a16="http://schemas.microsoft.com/office/drawing/2014/main" id="{556A8FDE-E4E7-4A7D-B5ED-1353D17E321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723" name="Text Box 139">
          <a:extLst>
            <a:ext uri="{FF2B5EF4-FFF2-40B4-BE49-F238E27FC236}">
              <a16:creationId xmlns:a16="http://schemas.microsoft.com/office/drawing/2014/main" id="{F25B44AF-007F-4AF0-A302-1D852475F354}"/>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724" name="Text Box 140">
          <a:extLst>
            <a:ext uri="{FF2B5EF4-FFF2-40B4-BE49-F238E27FC236}">
              <a16:creationId xmlns:a16="http://schemas.microsoft.com/office/drawing/2014/main" id="{B316FBDF-E31F-4B96-A655-A901011FAE8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725" name="Text Box 141">
          <a:extLst>
            <a:ext uri="{FF2B5EF4-FFF2-40B4-BE49-F238E27FC236}">
              <a16:creationId xmlns:a16="http://schemas.microsoft.com/office/drawing/2014/main" id="{EFE0F77B-1C00-4105-B944-88D870E8B2C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726" name="Texto 17">
          <a:extLst>
            <a:ext uri="{FF2B5EF4-FFF2-40B4-BE49-F238E27FC236}">
              <a16:creationId xmlns:a16="http://schemas.microsoft.com/office/drawing/2014/main" id="{64834F91-77AB-4DE4-BC1B-72B8E0E26A79}"/>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727" name="Text Box 143">
          <a:extLst>
            <a:ext uri="{FF2B5EF4-FFF2-40B4-BE49-F238E27FC236}">
              <a16:creationId xmlns:a16="http://schemas.microsoft.com/office/drawing/2014/main" id="{8E16812E-FA91-43DF-9386-AF7AF32350A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728" name="Text Box 144">
          <a:extLst>
            <a:ext uri="{FF2B5EF4-FFF2-40B4-BE49-F238E27FC236}">
              <a16:creationId xmlns:a16="http://schemas.microsoft.com/office/drawing/2014/main" id="{28902D0F-39DE-4174-AD00-ABD17B73DED8}"/>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729" name="Text Box 145">
          <a:extLst>
            <a:ext uri="{FF2B5EF4-FFF2-40B4-BE49-F238E27FC236}">
              <a16:creationId xmlns:a16="http://schemas.microsoft.com/office/drawing/2014/main" id="{F7187418-4231-44F8-AD1D-F193A3C53A1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730" name="Text Box 146">
          <a:extLst>
            <a:ext uri="{FF2B5EF4-FFF2-40B4-BE49-F238E27FC236}">
              <a16:creationId xmlns:a16="http://schemas.microsoft.com/office/drawing/2014/main" id="{4A16ED98-2093-4C10-AA3C-3CBE5E75A32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731" name="Text Box 147">
          <a:extLst>
            <a:ext uri="{FF2B5EF4-FFF2-40B4-BE49-F238E27FC236}">
              <a16:creationId xmlns:a16="http://schemas.microsoft.com/office/drawing/2014/main" id="{EFAD877B-CE08-4054-98E7-DDDB6A4E098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732" name="Text Box 148">
          <a:extLst>
            <a:ext uri="{FF2B5EF4-FFF2-40B4-BE49-F238E27FC236}">
              <a16:creationId xmlns:a16="http://schemas.microsoft.com/office/drawing/2014/main" id="{8F27E170-901D-40DD-9996-09BE4DDDF56D}"/>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733" name="Text Box 149">
          <a:extLst>
            <a:ext uri="{FF2B5EF4-FFF2-40B4-BE49-F238E27FC236}">
              <a16:creationId xmlns:a16="http://schemas.microsoft.com/office/drawing/2014/main" id="{DCE2736E-8A04-4831-9051-7D4AC0387883}"/>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734" name="Text Box 150">
          <a:extLst>
            <a:ext uri="{FF2B5EF4-FFF2-40B4-BE49-F238E27FC236}">
              <a16:creationId xmlns:a16="http://schemas.microsoft.com/office/drawing/2014/main" id="{E92DCCE7-4E5C-4594-8300-5F7496B67E8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735" name="Text Box 151">
          <a:extLst>
            <a:ext uri="{FF2B5EF4-FFF2-40B4-BE49-F238E27FC236}">
              <a16:creationId xmlns:a16="http://schemas.microsoft.com/office/drawing/2014/main" id="{2516936E-4786-4F67-BB8A-8697D1A1D21B}"/>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736" name="Text Box 152">
          <a:extLst>
            <a:ext uri="{FF2B5EF4-FFF2-40B4-BE49-F238E27FC236}">
              <a16:creationId xmlns:a16="http://schemas.microsoft.com/office/drawing/2014/main" id="{0703EC00-30B7-41CF-A6F4-6B6A9FDC6227}"/>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737" name="Text Box 153">
          <a:extLst>
            <a:ext uri="{FF2B5EF4-FFF2-40B4-BE49-F238E27FC236}">
              <a16:creationId xmlns:a16="http://schemas.microsoft.com/office/drawing/2014/main" id="{0B9FE174-390D-418E-828B-7AF5D6D66ED0}"/>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738" name="Text Box 154">
          <a:extLst>
            <a:ext uri="{FF2B5EF4-FFF2-40B4-BE49-F238E27FC236}">
              <a16:creationId xmlns:a16="http://schemas.microsoft.com/office/drawing/2014/main" id="{195E8EB4-754E-44C8-8A58-4FDEA68704E5}"/>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739" name="Text Box 155">
          <a:extLst>
            <a:ext uri="{FF2B5EF4-FFF2-40B4-BE49-F238E27FC236}">
              <a16:creationId xmlns:a16="http://schemas.microsoft.com/office/drawing/2014/main" id="{A0FBBF69-29D1-4F80-A5F4-0720645B0491}"/>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740" name="Text Box 156">
          <a:extLst>
            <a:ext uri="{FF2B5EF4-FFF2-40B4-BE49-F238E27FC236}">
              <a16:creationId xmlns:a16="http://schemas.microsoft.com/office/drawing/2014/main" id="{FE098794-9F81-48D2-9CDF-CA377ACC5C2A}"/>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741" name="Texto 17">
          <a:extLst>
            <a:ext uri="{FF2B5EF4-FFF2-40B4-BE49-F238E27FC236}">
              <a16:creationId xmlns:a16="http://schemas.microsoft.com/office/drawing/2014/main" id="{62BB7354-0773-475D-BD5D-658DE032256C}"/>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10</xdr:row>
      <xdr:rowOff>0</xdr:rowOff>
    </xdr:from>
    <xdr:ext cx="85725" cy="3855638"/>
    <xdr:sp macro="" textlink="">
      <xdr:nvSpPr>
        <xdr:cNvPr id="3742" name="Text Box 158">
          <a:extLst>
            <a:ext uri="{FF2B5EF4-FFF2-40B4-BE49-F238E27FC236}">
              <a16:creationId xmlns:a16="http://schemas.microsoft.com/office/drawing/2014/main" id="{900000FA-9E62-447E-B9BA-1877EFA32ADE}"/>
            </a:ext>
          </a:extLst>
        </xdr:cNvPr>
        <xdr:cNvSpPr txBox="1">
          <a:spLocks noChangeArrowheads="1"/>
        </xdr:cNvSpPr>
      </xdr:nvSpPr>
      <xdr:spPr bwMode="auto">
        <a:xfrm>
          <a:off x="32253621" y="78827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43" name="Text Box 46">
          <a:extLst>
            <a:ext uri="{FF2B5EF4-FFF2-40B4-BE49-F238E27FC236}">
              <a16:creationId xmlns:a16="http://schemas.microsoft.com/office/drawing/2014/main" id="{86EEF43F-9263-4604-8916-D71CA8888E0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44" name="Text Box 47">
          <a:extLst>
            <a:ext uri="{FF2B5EF4-FFF2-40B4-BE49-F238E27FC236}">
              <a16:creationId xmlns:a16="http://schemas.microsoft.com/office/drawing/2014/main" id="{1AA24359-6FCE-4BAA-BDDC-03738729A07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45" name="Text Box 48">
          <a:extLst>
            <a:ext uri="{FF2B5EF4-FFF2-40B4-BE49-F238E27FC236}">
              <a16:creationId xmlns:a16="http://schemas.microsoft.com/office/drawing/2014/main" id="{127238BA-E0DA-4084-80D1-13841592842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46" name="Text Box 49">
          <a:extLst>
            <a:ext uri="{FF2B5EF4-FFF2-40B4-BE49-F238E27FC236}">
              <a16:creationId xmlns:a16="http://schemas.microsoft.com/office/drawing/2014/main" id="{47740BAA-4F28-45BE-A75D-FBDF2DAF5D1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47" name="Text Box 50">
          <a:extLst>
            <a:ext uri="{FF2B5EF4-FFF2-40B4-BE49-F238E27FC236}">
              <a16:creationId xmlns:a16="http://schemas.microsoft.com/office/drawing/2014/main" id="{2C46A1F2-B30A-4472-8038-E124C2DFAB8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48" name="Text Box 51">
          <a:extLst>
            <a:ext uri="{FF2B5EF4-FFF2-40B4-BE49-F238E27FC236}">
              <a16:creationId xmlns:a16="http://schemas.microsoft.com/office/drawing/2014/main" id="{1A2386E8-9480-429B-ADD8-A5EA30686D3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49" name="Text Box 52">
          <a:extLst>
            <a:ext uri="{FF2B5EF4-FFF2-40B4-BE49-F238E27FC236}">
              <a16:creationId xmlns:a16="http://schemas.microsoft.com/office/drawing/2014/main" id="{29A572F7-B494-4B40-9F2E-A06DE531B28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50" name="Text Box 53">
          <a:extLst>
            <a:ext uri="{FF2B5EF4-FFF2-40B4-BE49-F238E27FC236}">
              <a16:creationId xmlns:a16="http://schemas.microsoft.com/office/drawing/2014/main" id="{4F338F49-3682-4A8B-9AA2-8D29291AFA5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51" name="Text Box 54">
          <a:extLst>
            <a:ext uri="{FF2B5EF4-FFF2-40B4-BE49-F238E27FC236}">
              <a16:creationId xmlns:a16="http://schemas.microsoft.com/office/drawing/2014/main" id="{2DD05EB9-35CE-4FBF-8974-2AD1EDED429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52" name="Text Box 55">
          <a:extLst>
            <a:ext uri="{FF2B5EF4-FFF2-40B4-BE49-F238E27FC236}">
              <a16:creationId xmlns:a16="http://schemas.microsoft.com/office/drawing/2014/main" id="{FCB2E5BE-BD39-4EAB-AB71-7FC68312CF7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53" name="Text Box 56">
          <a:extLst>
            <a:ext uri="{FF2B5EF4-FFF2-40B4-BE49-F238E27FC236}">
              <a16:creationId xmlns:a16="http://schemas.microsoft.com/office/drawing/2014/main" id="{129B3B08-2500-424A-B4B6-529BCB9C575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54" name="Text Box 57">
          <a:extLst>
            <a:ext uri="{FF2B5EF4-FFF2-40B4-BE49-F238E27FC236}">
              <a16:creationId xmlns:a16="http://schemas.microsoft.com/office/drawing/2014/main" id="{E7890E37-5B61-494A-82D7-7317D6AE6EC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55" name="Text Box 58">
          <a:extLst>
            <a:ext uri="{FF2B5EF4-FFF2-40B4-BE49-F238E27FC236}">
              <a16:creationId xmlns:a16="http://schemas.microsoft.com/office/drawing/2014/main" id="{9B1BC3A5-A471-4A7E-80BB-B72400CE8C2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56" name="Text Box 59">
          <a:extLst>
            <a:ext uri="{FF2B5EF4-FFF2-40B4-BE49-F238E27FC236}">
              <a16:creationId xmlns:a16="http://schemas.microsoft.com/office/drawing/2014/main" id="{74B96D2E-1424-426D-8866-D8AD050757A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57" name="Text Box 60">
          <a:extLst>
            <a:ext uri="{FF2B5EF4-FFF2-40B4-BE49-F238E27FC236}">
              <a16:creationId xmlns:a16="http://schemas.microsoft.com/office/drawing/2014/main" id="{8912B05E-012B-4841-9AE1-157A7E82D13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58" name="Text Box 61">
          <a:extLst>
            <a:ext uri="{FF2B5EF4-FFF2-40B4-BE49-F238E27FC236}">
              <a16:creationId xmlns:a16="http://schemas.microsoft.com/office/drawing/2014/main" id="{87E36AC9-6A90-4637-AC30-1D79242515C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59" name="Text Box 62">
          <a:extLst>
            <a:ext uri="{FF2B5EF4-FFF2-40B4-BE49-F238E27FC236}">
              <a16:creationId xmlns:a16="http://schemas.microsoft.com/office/drawing/2014/main" id="{DA81B2B3-B951-4776-887D-05811921BC8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60" name="Text Box 63">
          <a:extLst>
            <a:ext uri="{FF2B5EF4-FFF2-40B4-BE49-F238E27FC236}">
              <a16:creationId xmlns:a16="http://schemas.microsoft.com/office/drawing/2014/main" id="{443E249A-D2DB-43FE-AD24-F4F90915F66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61" name="Text Box 64">
          <a:extLst>
            <a:ext uri="{FF2B5EF4-FFF2-40B4-BE49-F238E27FC236}">
              <a16:creationId xmlns:a16="http://schemas.microsoft.com/office/drawing/2014/main" id="{4F86EC6D-7552-42E4-AD84-F1C22D8C28B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62" name="Text Box 65">
          <a:extLst>
            <a:ext uri="{FF2B5EF4-FFF2-40B4-BE49-F238E27FC236}">
              <a16:creationId xmlns:a16="http://schemas.microsoft.com/office/drawing/2014/main" id="{05C0BCD6-EA0F-40D1-8910-7F68A2C1D05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63" name="Text Box 66">
          <a:extLst>
            <a:ext uri="{FF2B5EF4-FFF2-40B4-BE49-F238E27FC236}">
              <a16:creationId xmlns:a16="http://schemas.microsoft.com/office/drawing/2014/main" id="{D213D325-4B0B-4CAB-9DAF-C679AE5350B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64" name="Text Box 67">
          <a:extLst>
            <a:ext uri="{FF2B5EF4-FFF2-40B4-BE49-F238E27FC236}">
              <a16:creationId xmlns:a16="http://schemas.microsoft.com/office/drawing/2014/main" id="{CB06B58F-6CEC-4F73-81B8-815A5E28CBB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65" name="Text Box 68">
          <a:extLst>
            <a:ext uri="{FF2B5EF4-FFF2-40B4-BE49-F238E27FC236}">
              <a16:creationId xmlns:a16="http://schemas.microsoft.com/office/drawing/2014/main" id="{D4482879-93F5-4F51-85DA-55C12CCF330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66" name="Text Box 69">
          <a:extLst>
            <a:ext uri="{FF2B5EF4-FFF2-40B4-BE49-F238E27FC236}">
              <a16:creationId xmlns:a16="http://schemas.microsoft.com/office/drawing/2014/main" id="{0BFB7B13-B31F-47A7-9047-7BC67EDDD4F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67" name="Text Box 70">
          <a:extLst>
            <a:ext uri="{FF2B5EF4-FFF2-40B4-BE49-F238E27FC236}">
              <a16:creationId xmlns:a16="http://schemas.microsoft.com/office/drawing/2014/main" id="{63BE6CD6-3FB0-418D-88C1-DDBD0E306E6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68" name="Text Box 71">
          <a:extLst>
            <a:ext uri="{FF2B5EF4-FFF2-40B4-BE49-F238E27FC236}">
              <a16:creationId xmlns:a16="http://schemas.microsoft.com/office/drawing/2014/main" id="{541668AD-3726-42A7-9EEA-CCBA2BE6A46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69" name="Text Box 72">
          <a:extLst>
            <a:ext uri="{FF2B5EF4-FFF2-40B4-BE49-F238E27FC236}">
              <a16:creationId xmlns:a16="http://schemas.microsoft.com/office/drawing/2014/main" id="{0BBB3221-6C5C-45F6-A934-1B762ED1F3C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70" name="Text Box 73">
          <a:extLst>
            <a:ext uri="{FF2B5EF4-FFF2-40B4-BE49-F238E27FC236}">
              <a16:creationId xmlns:a16="http://schemas.microsoft.com/office/drawing/2014/main" id="{D12C5F8B-CD81-4651-AADC-A938D9C7A92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71" name="Text Box 89">
          <a:extLst>
            <a:ext uri="{FF2B5EF4-FFF2-40B4-BE49-F238E27FC236}">
              <a16:creationId xmlns:a16="http://schemas.microsoft.com/office/drawing/2014/main" id="{8C0A0F00-3356-4915-83CA-7A9F1C18E41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72" name="Text Box 90">
          <a:extLst>
            <a:ext uri="{FF2B5EF4-FFF2-40B4-BE49-F238E27FC236}">
              <a16:creationId xmlns:a16="http://schemas.microsoft.com/office/drawing/2014/main" id="{4D377F73-276B-45CE-85B8-893397F5B93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73" name="Text Box 91">
          <a:extLst>
            <a:ext uri="{FF2B5EF4-FFF2-40B4-BE49-F238E27FC236}">
              <a16:creationId xmlns:a16="http://schemas.microsoft.com/office/drawing/2014/main" id="{467C8760-CC95-40AF-89FC-344C096FD95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74" name="Text Box 92">
          <a:extLst>
            <a:ext uri="{FF2B5EF4-FFF2-40B4-BE49-F238E27FC236}">
              <a16:creationId xmlns:a16="http://schemas.microsoft.com/office/drawing/2014/main" id="{D394EE42-E62F-42B6-9B4F-97CEB40D3A3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75" name="Text Box 93">
          <a:extLst>
            <a:ext uri="{FF2B5EF4-FFF2-40B4-BE49-F238E27FC236}">
              <a16:creationId xmlns:a16="http://schemas.microsoft.com/office/drawing/2014/main" id="{7E96D694-ED90-48F4-948D-A81277F6A71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76" name="Text Box 94">
          <a:extLst>
            <a:ext uri="{FF2B5EF4-FFF2-40B4-BE49-F238E27FC236}">
              <a16:creationId xmlns:a16="http://schemas.microsoft.com/office/drawing/2014/main" id="{C6542BD8-BD94-4DB7-96A7-3794AE3FB64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77" name="Text Box 95">
          <a:extLst>
            <a:ext uri="{FF2B5EF4-FFF2-40B4-BE49-F238E27FC236}">
              <a16:creationId xmlns:a16="http://schemas.microsoft.com/office/drawing/2014/main" id="{0D3B75C1-D52E-4E93-865A-2E070125C05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78" name="Text Box 96">
          <a:extLst>
            <a:ext uri="{FF2B5EF4-FFF2-40B4-BE49-F238E27FC236}">
              <a16:creationId xmlns:a16="http://schemas.microsoft.com/office/drawing/2014/main" id="{DACD0FD5-FB35-4B18-9798-8FDEC99B1B9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79" name="Text Box 97">
          <a:extLst>
            <a:ext uri="{FF2B5EF4-FFF2-40B4-BE49-F238E27FC236}">
              <a16:creationId xmlns:a16="http://schemas.microsoft.com/office/drawing/2014/main" id="{D042ABF2-968C-4A15-B076-5F199EB84A8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80" name="Text Box 98">
          <a:extLst>
            <a:ext uri="{FF2B5EF4-FFF2-40B4-BE49-F238E27FC236}">
              <a16:creationId xmlns:a16="http://schemas.microsoft.com/office/drawing/2014/main" id="{7DC2DA53-B554-4AAF-A9A5-AA9449AFDFC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81" name="Text Box 99">
          <a:extLst>
            <a:ext uri="{FF2B5EF4-FFF2-40B4-BE49-F238E27FC236}">
              <a16:creationId xmlns:a16="http://schemas.microsoft.com/office/drawing/2014/main" id="{C3F9B2AC-9663-4B76-9B89-272E5C1B821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82" name="Text Box 100">
          <a:extLst>
            <a:ext uri="{FF2B5EF4-FFF2-40B4-BE49-F238E27FC236}">
              <a16:creationId xmlns:a16="http://schemas.microsoft.com/office/drawing/2014/main" id="{F4C7A462-6B70-4803-B4C3-930E2899076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83" name="Text Box 101">
          <a:extLst>
            <a:ext uri="{FF2B5EF4-FFF2-40B4-BE49-F238E27FC236}">
              <a16:creationId xmlns:a16="http://schemas.microsoft.com/office/drawing/2014/main" id="{D2DC5E3A-2E0C-464A-9983-D06D9E9127C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84" name="Text Box 102">
          <a:extLst>
            <a:ext uri="{FF2B5EF4-FFF2-40B4-BE49-F238E27FC236}">
              <a16:creationId xmlns:a16="http://schemas.microsoft.com/office/drawing/2014/main" id="{D0D4DB88-B7CD-4AD9-A933-2699B34F509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85" name="Text Box 103">
          <a:extLst>
            <a:ext uri="{FF2B5EF4-FFF2-40B4-BE49-F238E27FC236}">
              <a16:creationId xmlns:a16="http://schemas.microsoft.com/office/drawing/2014/main" id="{982AF204-2D73-4E99-B2ED-7E140D6B046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86" name="Text Box 104">
          <a:extLst>
            <a:ext uri="{FF2B5EF4-FFF2-40B4-BE49-F238E27FC236}">
              <a16:creationId xmlns:a16="http://schemas.microsoft.com/office/drawing/2014/main" id="{666A5BCD-F8DC-436E-98EF-2C78407A968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87" name="Text Box 105">
          <a:extLst>
            <a:ext uri="{FF2B5EF4-FFF2-40B4-BE49-F238E27FC236}">
              <a16:creationId xmlns:a16="http://schemas.microsoft.com/office/drawing/2014/main" id="{410E23BA-A4B7-440D-9F13-B1AD0215B76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88" name="Text Box 106">
          <a:extLst>
            <a:ext uri="{FF2B5EF4-FFF2-40B4-BE49-F238E27FC236}">
              <a16:creationId xmlns:a16="http://schemas.microsoft.com/office/drawing/2014/main" id="{BA97BB3F-B18F-4777-9DDA-BFF659B4C95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89" name="Text Box 107">
          <a:extLst>
            <a:ext uri="{FF2B5EF4-FFF2-40B4-BE49-F238E27FC236}">
              <a16:creationId xmlns:a16="http://schemas.microsoft.com/office/drawing/2014/main" id="{0FB9D825-4B87-4922-AB26-468110CBE83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90" name="Text Box 108">
          <a:extLst>
            <a:ext uri="{FF2B5EF4-FFF2-40B4-BE49-F238E27FC236}">
              <a16:creationId xmlns:a16="http://schemas.microsoft.com/office/drawing/2014/main" id="{8998B73F-2805-4CF9-A49D-C979AFEA9DC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91" name="Text Box 109">
          <a:extLst>
            <a:ext uri="{FF2B5EF4-FFF2-40B4-BE49-F238E27FC236}">
              <a16:creationId xmlns:a16="http://schemas.microsoft.com/office/drawing/2014/main" id="{FF182E38-3056-4B9A-AB3E-E467210911C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92" name="Text Box 110">
          <a:extLst>
            <a:ext uri="{FF2B5EF4-FFF2-40B4-BE49-F238E27FC236}">
              <a16:creationId xmlns:a16="http://schemas.microsoft.com/office/drawing/2014/main" id="{B89BADA9-60C4-4D8B-865C-64FEF4EE2F1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93" name="Text Box 111">
          <a:extLst>
            <a:ext uri="{FF2B5EF4-FFF2-40B4-BE49-F238E27FC236}">
              <a16:creationId xmlns:a16="http://schemas.microsoft.com/office/drawing/2014/main" id="{633B87A1-64BD-463C-9633-C01F6742F50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94" name="Text Box 112">
          <a:extLst>
            <a:ext uri="{FF2B5EF4-FFF2-40B4-BE49-F238E27FC236}">
              <a16:creationId xmlns:a16="http://schemas.microsoft.com/office/drawing/2014/main" id="{F1F69F29-10D0-4A05-98BD-CCB2170351E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95" name="Text Box 113">
          <a:extLst>
            <a:ext uri="{FF2B5EF4-FFF2-40B4-BE49-F238E27FC236}">
              <a16:creationId xmlns:a16="http://schemas.microsoft.com/office/drawing/2014/main" id="{32F69CF4-F1EA-47C0-BCDD-20AE082DD07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96" name="Text Box 114">
          <a:extLst>
            <a:ext uri="{FF2B5EF4-FFF2-40B4-BE49-F238E27FC236}">
              <a16:creationId xmlns:a16="http://schemas.microsoft.com/office/drawing/2014/main" id="{C0F4F596-8FDF-4FC6-BD6F-EE175B451AF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97" name="Text Box 115">
          <a:extLst>
            <a:ext uri="{FF2B5EF4-FFF2-40B4-BE49-F238E27FC236}">
              <a16:creationId xmlns:a16="http://schemas.microsoft.com/office/drawing/2014/main" id="{568D462A-F38B-4B55-AACF-FCED69AA150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98" name="Text Box 116">
          <a:extLst>
            <a:ext uri="{FF2B5EF4-FFF2-40B4-BE49-F238E27FC236}">
              <a16:creationId xmlns:a16="http://schemas.microsoft.com/office/drawing/2014/main" id="{9EFCEC2A-A370-4079-9755-A347C50EF56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799" name="Text Box 117">
          <a:extLst>
            <a:ext uri="{FF2B5EF4-FFF2-40B4-BE49-F238E27FC236}">
              <a16:creationId xmlns:a16="http://schemas.microsoft.com/office/drawing/2014/main" id="{9BB26F6E-84EE-4986-9774-B050C01EB11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00" name="Text Box 118">
          <a:extLst>
            <a:ext uri="{FF2B5EF4-FFF2-40B4-BE49-F238E27FC236}">
              <a16:creationId xmlns:a16="http://schemas.microsoft.com/office/drawing/2014/main" id="{A8C01DA8-A8F2-4544-ABCC-0E2C24C83FF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01" name="Text Box 119">
          <a:extLst>
            <a:ext uri="{FF2B5EF4-FFF2-40B4-BE49-F238E27FC236}">
              <a16:creationId xmlns:a16="http://schemas.microsoft.com/office/drawing/2014/main" id="{AA50476F-8708-45C9-8112-F1EB3BC5217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02" name="Text Box 120">
          <a:extLst>
            <a:ext uri="{FF2B5EF4-FFF2-40B4-BE49-F238E27FC236}">
              <a16:creationId xmlns:a16="http://schemas.microsoft.com/office/drawing/2014/main" id="{3F6FAF43-A30E-41BD-9BE6-E56F7EF7D23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03" name="Text Box 121">
          <a:extLst>
            <a:ext uri="{FF2B5EF4-FFF2-40B4-BE49-F238E27FC236}">
              <a16:creationId xmlns:a16="http://schemas.microsoft.com/office/drawing/2014/main" id="{96C8C1FE-DE14-48A9-9418-49127404A77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04" name="Text Box 122">
          <a:extLst>
            <a:ext uri="{FF2B5EF4-FFF2-40B4-BE49-F238E27FC236}">
              <a16:creationId xmlns:a16="http://schemas.microsoft.com/office/drawing/2014/main" id="{42793EA8-7421-4F91-AE2B-A4FD1BA238C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05" name="Text Box 123">
          <a:extLst>
            <a:ext uri="{FF2B5EF4-FFF2-40B4-BE49-F238E27FC236}">
              <a16:creationId xmlns:a16="http://schemas.microsoft.com/office/drawing/2014/main" id="{EAE44888-C157-479C-9C34-D74AABD6B6E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06" name="Text Box 124">
          <a:extLst>
            <a:ext uri="{FF2B5EF4-FFF2-40B4-BE49-F238E27FC236}">
              <a16:creationId xmlns:a16="http://schemas.microsoft.com/office/drawing/2014/main" id="{B444D2F8-7AD9-4545-8B8A-8635BDB6B08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07" name="Text Box 125">
          <a:extLst>
            <a:ext uri="{FF2B5EF4-FFF2-40B4-BE49-F238E27FC236}">
              <a16:creationId xmlns:a16="http://schemas.microsoft.com/office/drawing/2014/main" id="{3C9A648D-08B5-4960-8DC2-06007678B84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08" name="Text Box 126">
          <a:extLst>
            <a:ext uri="{FF2B5EF4-FFF2-40B4-BE49-F238E27FC236}">
              <a16:creationId xmlns:a16="http://schemas.microsoft.com/office/drawing/2014/main" id="{4D39EBE7-C4F3-42F4-8F1C-BA774F2EDE2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09" name="Text Box 127">
          <a:extLst>
            <a:ext uri="{FF2B5EF4-FFF2-40B4-BE49-F238E27FC236}">
              <a16:creationId xmlns:a16="http://schemas.microsoft.com/office/drawing/2014/main" id="{1A4258B2-EB45-48F4-AE36-BF07CBD37FB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10" name="Text Box 128">
          <a:extLst>
            <a:ext uri="{FF2B5EF4-FFF2-40B4-BE49-F238E27FC236}">
              <a16:creationId xmlns:a16="http://schemas.microsoft.com/office/drawing/2014/main" id="{1A52D382-91F3-4F75-944D-4179C807CDD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11" name="Text Box 129">
          <a:extLst>
            <a:ext uri="{FF2B5EF4-FFF2-40B4-BE49-F238E27FC236}">
              <a16:creationId xmlns:a16="http://schemas.microsoft.com/office/drawing/2014/main" id="{F1A62D7B-54AC-4531-8455-0603DC67487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12" name="Text Box 130">
          <a:extLst>
            <a:ext uri="{FF2B5EF4-FFF2-40B4-BE49-F238E27FC236}">
              <a16:creationId xmlns:a16="http://schemas.microsoft.com/office/drawing/2014/main" id="{1FB14AE2-70C5-45C8-832A-D5F037DC03B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13" name="Text Box 131">
          <a:extLst>
            <a:ext uri="{FF2B5EF4-FFF2-40B4-BE49-F238E27FC236}">
              <a16:creationId xmlns:a16="http://schemas.microsoft.com/office/drawing/2014/main" id="{DB6BB055-B544-44F0-8C02-6CB90BA1219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14" name="Text Box 132">
          <a:extLst>
            <a:ext uri="{FF2B5EF4-FFF2-40B4-BE49-F238E27FC236}">
              <a16:creationId xmlns:a16="http://schemas.microsoft.com/office/drawing/2014/main" id="{4CA53B7D-A6AE-447A-B4F3-F97C00684E3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15" name="Text Box 133">
          <a:extLst>
            <a:ext uri="{FF2B5EF4-FFF2-40B4-BE49-F238E27FC236}">
              <a16:creationId xmlns:a16="http://schemas.microsoft.com/office/drawing/2014/main" id="{CAAB0C9C-5C17-4968-9035-A01A8D7E885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16" name="Text Box 134">
          <a:extLst>
            <a:ext uri="{FF2B5EF4-FFF2-40B4-BE49-F238E27FC236}">
              <a16:creationId xmlns:a16="http://schemas.microsoft.com/office/drawing/2014/main" id="{3894088D-AE1C-4176-8821-EB718E5BCB7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17" name="Text Box 135">
          <a:extLst>
            <a:ext uri="{FF2B5EF4-FFF2-40B4-BE49-F238E27FC236}">
              <a16:creationId xmlns:a16="http://schemas.microsoft.com/office/drawing/2014/main" id="{E07E5F46-D9F9-424B-B53E-6562EA7E1CB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18" name="Text Box 136">
          <a:extLst>
            <a:ext uri="{FF2B5EF4-FFF2-40B4-BE49-F238E27FC236}">
              <a16:creationId xmlns:a16="http://schemas.microsoft.com/office/drawing/2014/main" id="{BADF8DB0-3A6A-488B-88DB-BD1FA7E76DB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19" name="Text Box 137">
          <a:extLst>
            <a:ext uri="{FF2B5EF4-FFF2-40B4-BE49-F238E27FC236}">
              <a16:creationId xmlns:a16="http://schemas.microsoft.com/office/drawing/2014/main" id="{8EB89D9E-3656-444B-8C6D-D4459144535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20" name="Text Box 138">
          <a:extLst>
            <a:ext uri="{FF2B5EF4-FFF2-40B4-BE49-F238E27FC236}">
              <a16:creationId xmlns:a16="http://schemas.microsoft.com/office/drawing/2014/main" id="{3B49BD02-7D39-4199-89A5-87D0152B14F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21" name="Text Box 139">
          <a:extLst>
            <a:ext uri="{FF2B5EF4-FFF2-40B4-BE49-F238E27FC236}">
              <a16:creationId xmlns:a16="http://schemas.microsoft.com/office/drawing/2014/main" id="{5F42B073-90ED-47B4-B930-649A2ED4DE7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22" name="Text Box 140">
          <a:extLst>
            <a:ext uri="{FF2B5EF4-FFF2-40B4-BE49-F238E27FC236}">
              <a16:creationId xmlns:a16="http://schemas.microsoft.com/office/drawing/2014/main" id="{73AD5AED-F4FF-4E69-931E-9F0E30CBE7B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23" name="Text Box 141">
          <a:extLst>
            <a:ext uri="{FF2B5EF4-FFF2-40B4-BE49-F238E27FC236}">
              <a16:creationId xmlns:a16="http://schemas.microsoft.com/office/drawing/2014/main" id="{99DE8FEA-7D64-4A5C-9C9E-4C4AA86E16C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24" name="Texto 17">
          <a:extLst>
            <a:ext uri="{FF2B5EF4-FFF2-40B4-BE49-F238E27FC236}">
              <a16:creationId xmlns:a16="http://schemas.microsoft.com/office/drawing/2014/main" id="{F30FAD37-A31C-40C1-98B8-AF83B17CC9D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25" name="Text Box 143">
          <a:extLst>
            <a:ext uri="{FF2B5EF4-FFF2-40B4-BE49-F238E27FC236}">
              <a16:creationId xmlns:a16="http://schemas.microsoft.com/office/drawing/2014/main" id="{1F49FA93-A238-43E6-A4F1-641BF851F5D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26" name="Text Box 144">
          <a:extLst>
            <a:ext uri="{FF2B5EF4-FFF2-40B4-BE49-F238E27FC236}">
              <a16:creationId xmlns:a16="http://schemas.microsoft.com/office/drawing/2014/main" id="{6FA54E58-0854-43FA-819B-C74616F58AE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27" name="Text Box 145">
          <a:extLst>
            <a:ext uri="{FF2B5EF4-FFF2-40B4-BE49-F238E27FC236}">
              <a16:creationId xmlns:a16="http://schemas.microsoft.com/office/drawing/2014/main" id="{22948855-AC75-4321-879C-9E464367FDE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28" name="Text Box 146">
          <a:extLst>
            <a:ext uri="{FF2B5EF4-FFF2-40B4-BE49-F238E27FC236}">
              <a16:creationId xmlns:a16="http://schemas.microsoft.com/office/drawing/2014/main" id="{98A50F9D-E47B-471D-AC7E-42DB5E248AC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29" name="Text Box 147">
          <a:extLst>
            <a:ext uri="{FF2B5EF4-FFF2-40B4-BE49-F238E27FC236}">
              <a16:creationId xmlns:a16="http://schemas.microsoft.com/office/drawing/2014/main" id="{5E0015A5-4556-4365-BBBF-8762D69F46D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30" name="Text Box 148">
          <a:extLst>
            <a:ext uri="{FF2B5EF4-FFF2-40B4-BE49-F238E27FC236}">
              <a16:creationId xmlns:a16="http://schemas.microsoft.com/office/drawing/2014/main" id="{9E92C019-EAF7-4595-904E-4F965AF75A7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31" name="Text Box 149">
          <a:extLst>
            <a:ext uri="{FF2B5EF4-FFF2-40B4-BE49-F238E27FC236}">
              <a16:creationId xmlns:a16="http://schemas.microsoft.com/office/drawing/2014/main" id="{A1E27369-77F8-46DB-B402-AC4F6381E3E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32" name="Text Box 150">
          <a:extLst>
            <a:ext uri="{FF2B5EF4-FFF2-40B4-BE49-F238E27FC236}">
              <a16:creationId xmlns:a16="http://schemas.microsoft.com/office/drawing/2014/main" id="{E39E1F67-2AB9-49CE-A47B-8430F49793B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33" name="Text Box 151">
          <a:extLst>
            <a:ext uri="{FF2B5EF4-FFF2-40B4-BE49-F238E27FC236}">
              <a16:creationId xmlns:a16="http://schemas.microsoft.com/office/drawing/2014/main" id="{5FF4930A-28A4-42E3-A0D0-4726719A3AB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34" name="Text Box 152">
          <a:extLst>
            <a:ext uri="{FF2B5EF4-FFF2-40B4-BE49-F238E27FC236}">
              <a16:creationId xmlns:a16="http://schemas.microsoft.com/office/drawing/2014/main" id="{83937A18-8B4F-47F3-A9C4-3663694083D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35" name="Text Box 153">
          <a:extLst>
            <a:ext uri="{FF2B5EF4-FFF2-40B4-BE49-F238E27FC236}">
              <a16:creationId xmlns:a16="http://schemas.microsoft.com/office/drawing/2014/main" id="{31E1D394-D450-4A2D-8AF3-17D8B961B2E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36" name="Text Box 154">
          <a:extLst>
            <a:ext uri="{FF2B5EF4-FFF2-40B4-BE49-F238E27FC236}">
              <a16:creationId xmlns:a16="http://schemas.microsoft.com/office/drawing/2014/main" id="{BCDF6F84-F052-494F-894B-0B620F35797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37" name="Text Box 155">
          <a:extLst>
            <a:ext uri="{FF2B5EF4-FFF2-40B4-BE49-F238E27FC236}">
              <a16:creationId xmlns:a16="http://schemas.microsoft.com/office/drawing/2014/main" id="{EC52BFBC-06C6-4982-BBD6-923A4F92AC2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38" name="Text Box 156">
          <a:extLst>
            <a:ext uri="{FF2B5EF4-FFF2-40B4-BE49-F238E27FC236}">
              <a16:creationId xmlns:a16="http://schemas.microsoft.com/office/drawing/2014/main" id="{72F4D3CD-FAF3-4AEE-BC47-7CC05DA75C7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39" name="Texto 17">
          <a:extLst>
            <a:ext uri="{FF2B5EF4-FFF2-40B4-BE49-F238E27FC236}">
              <a16:creationId xmlns:a16="http://schemas.microsoft.com/office/drawing/2014/main" id="{17BAF6B6-7222-45C9-A32D-20B7D60CF80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40" name="Text Box 158">
          <a:extLst>
            <a:ext uri="{FF2B5EF4-FFF2-40B4-BE49-F238E27FC236}">
              <a16:creationId xmlns:a16="http://schemas.microsoft.com/office/drawing/2014/main" id="{B16350AD-6E27-4AF4-979C-3E72A579D98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41" name="Text Box 159">
          <a:extLst>
            <a:ext uri="{FF2B5EF4-FFF2-40B4-BE49-F238E27FC236}">
              <a16:creationId xmlns:a16="http://schemas.microsoft.com/office/drawing/2014/main" id="{8462A87E-ECEE-43FC-A88E-993747E08F0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42" name="Text Box 160">
          <a:extLst>
            <a:ext uri="{FF2B5EF4-FFF2-40B4-BE49-F238E27FC236}">
              <a16:creationId xmlns:a16="http://schemas.microsoft.com/office/drawing/2014/main" id="{1950D90E-9FB6-4797-9D4A-B3C0335B220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43" name="Text Box 161">
          <a:extLst>
            <a:ext uri="{FF2B5EF4-FFF2-40B4-BE49-F238E27FC236}">
              <a16:creationId xmlns:a16="http://schemas.microsoft.com/office/drawing/2014/main" id="{3C18750E-844C-4B60-B837-B7A259E4DB2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44" name="Text Box 162">
          <a:extLst>
            <a:ext uri="{FF2B5EF4-FFF2-40B4-BE49-F238E27FC236}">
              <a16:creationId xmlns:a16="http://schemas.microsoft.com/office/drawing/2014/main" id="{BDE19A6C-39B0-4C37-B51E-9A3DE49EBA4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45" name="Text Box 163">
          <a:extLst>
            <a:ext uri="{FF2B5EF4-FFF2-40B4-BE49-F238E27FC236}">
              <a16:creationId xmlns:a16="http://schemas.microsoft.com/office/drawing/2014/main" id="{D6B19F1A-C310-4227-A959-D016BC2101D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46" name="Text Box 164">
          <a:extLst>
            <a:ext uri="{FF2B5EF4-FFF2-40B4-BE49-F238E27FC236}">
              <a16:creationId xmlns:a16="http://schemas.microsoft.com/office/drawing/2014/main" id="{AC4DC0CF-8923-47F1-AC87-0587DC59F39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47" name="Text Box 165">
          <a:extLst>
            <a:ext uri="{FF2B5EF4-FFF2-40B4-BE49-F238E27FC236}">
              <a16:creationId xmlns:a16="http://schemas.microsoft.com/office/drawing/2014/main" id="{5D89430D-7FB7-45F5-9CE3-98004204CF9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48" name="Text Box 166">
          <a:extLst>
            <a:ext uri="{FF2B5EF4-FFF2-40B4-BE49-F238E27FC236}">
              <a16:creationId xmlns:a16="http://schemas.microsoft.com/office/drawing/2014/main" id="{53381001-12A7-49AE-996D-541FB90A0E7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49" name="Text Box 167">
          <a:extLst>
            <a:ext uri="{FF2B5EF4-FFF2-40B4-BE49-F238E27FC236}">
              <a16:creationId xmlns:a16="http://schemas.microsoft.com/office/drawing/2014/main" id="{AC458643-ED23-489E-ACE1-D97395DE5C7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50" name="Text Box 168">
          <a:extLst>
            <a:ext uri="{FF2B5EF4-FFF2-40B4-BE49-F238E27FC236}">
              <a16:creationId xmlns:a16="http://schemas.microsoft.com/office/drawing/2014/main" id="{907B330B-602A-4FAA-A032-031DCF5A11B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51" name="Text Box 169">
          <a:extLst>
            <a:ext uri="{FF2B5EF4-FFF2-40B4-BE49-F238E27FC236}">
              <a16:creationId xmlns:a16="http://schemas.microsoft.com/office/drawing/2014/main" id="{72E6C41F-791F-4891-885B-B4D45198EAF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52" name="Text Box 170">
          <a:extLst>
            <a:ext uri="{FF2B5EF4-FFF2-40B4-BE49-F238E27FC236}">
              <a16:creationId xmlns:a16="http://schemas.microsoft.com/office/drawing/2014/main" id="{D45CC9D3-E96B-4687-A1BB-7FCFB93A3E7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53" name="Text Box 171">
          <a:extLst>
            <a:ext uri="{FF2B5EF4-FFF2-40B4-BE49-F238E27FC236}">
              <a16:creationId xmlns:a16="http://schemas.microsoft.com/office/drawing/2014/main" id="{ABFB2DFB-5527-47D9-A792-1917152EF50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54" name="Text Box 172">
          <a:extLst>
            <a:ext uri="{FF2B5EF4-FFF2-40B4-BE49-F238E27FC236}">
              <a16:creationId xmlns:a16="http://schemas.microsoft.com/office/drawing/2014/main" id="{5DD72197-2F46-457B-B914-5EC09E0C419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55" name="Text Box 173">
          <a:extLst>
            <a:ext uri="{FF2B5EF4-FFF2-40B4-BE49-F238E27FC236}">
              <a16:creationId xmlns:a16="http://schemas.microsoft.com/office/drawing/2014/main" id="{B8F39231-6B9A-4490-8F31-DBB9EEBC4F3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56" name="Text Box 174">
          <a:extLst>
            <a:ext uri="{FF2B5EF4-FFF2-40B4-BE49-F238E27FC236}">
              <a16:creationId xmlns:a16="http://schemas.microsoft.com/office/drawing/2014/main" id="{96B1EA90-E8E2-4F85-BE12-8E3ADCF3FB8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57" name="Text Box 175">
          <a:extLst>
            <a:ext uri="{FF2B5EF4-FFF2-40B4-BE49-F238E27FC236}">
              <a16:creationId xmlns:a16="http://schemas.microsoft.com/office/drawing/2014/main" id="{730B95DF-F4F8-4751-8D07-5CA12CDC9A6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58" name="Text Box 176">
          <a:extLst>
            <a:ext uri="{FF2B5EF4-FFF2-40B4-BE49-F238E27FC236}">
              <a16:creationId xmlns:a16="http://schemas.microsoft.com/office/drawing/2014/main" id="{2ED1B519-E405-46AD-A159-822FA910B99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59" name="Text Box 177">
          <a:extLst>
            <a:ext uri="{FF2B5EF4-FFF2-40B4-BE49-F238E27FC236}">
              <a16:creationId xmlns:a16="http://schemas.microsoft.com/office/drawing/2014/main" id="{98215C5B-F65A-4025-A703-3C4FA76D002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60" name="Text Box 178">
          <a:extLst>
            <a:ext uri="{FF2B5EF4-FFF2-40B4-BE49-F238E27FC236}">
              <a16:creationId xmlns:a16="http://schemas.microsoft.com/office/drawing/2014/main" id="{A25F4D41-CA1B-4677-B3E9-ADC78695A42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61" name="Text Box 46">
          <a:extLst>
            <a:ext uri="{FF2B5EF4-FFF2-40B4-BE49-F238E27FC236}">
              <a16:creationId xmlns:a16="http://schemas.microsoft.com/office/drawing/2014/main" id="{A28005C0-1738-4324-97CD-BAF1E2A9339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62" name="Text Box 47">
          <a:extLst>
            <a:ext uri="{FF2B5EF4-FFF2-40B4-BE49-F238E27FC236}">
              <a16:creationId xmlns:a16="http://schemas.microsoft.com/office/drawing/2014/main" id="{D867A32A-1BEE-426A-A967-5BC44B27B75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63" name="Text Box 48">
          <a:extLst>
            <a:ext uri="{FF2B5EF4-FFF2-40B4-BE49-F238E27FC236}">
              <a16:creationId xmlns:a16="http://schemas.microsoft.com/office/drawing/2014/main" id="{351F42B3-205F-47A5-8FE0-1787E83C4F1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64" name="Text Box 49">
          <a:extLst>
            <a:ext uri="{FF2B5EF4-FFF2-40B4-BE49-F238E27FC236}">
              <a16:creationId xmlns:a16="http://schemas.microsoft.com/office/drawing/2014/main" id="{FFB5C4C5-A880-4FDB-8102-77CFD3D37AB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65" name="Text Box 50">
          <a:extLst>
            <a:ext uri="{FF2B5EF4-FFF2-40B4-BE49-F238E27FC236}">
              <a16:creationId xmlns:a16="http://schemas.microsoft.com/office/drawing/2014/main" id="{2D21F6AD-1D65-42A7-9C76-96B82522445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66" name="Text Box 51">
          <a:extLst>
            <a:ext uri="{FF2B5EF4-FFF2-40B4-BE49-F238E27FC236}">
              <a16:creationId xmlns:a16="http://schemas.microsoft.com/office/drawing/2014/main" id="{382E1CFD-FE3A-4FB8-8FE4-DC951B48E83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67" name="Text Box 52">
          <a:extLst>
            <a:ext uri="{FF2B5EF4-FFF2-40B4-BE49-F238E27FC236}">
              <a16:creationId xmlns:a16="http://schemas.microsoft.com/office/drawing/2014/main" id="{A634F813-3B1A-4A4D-BDA9-2D9FD5BE8A2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68" name="Text Box 53">
          <a:extLst>
            <a:ext uri="{FF2B5EF4-FFF2-40B4-BE49-F238E27FC236}">
              <a16:creationId xmlns:a16="http://schemas.microsoft.com/office/drawing/2014/main" id="{DDE2B08E-34D6-4ED0-88D0-D9FE4B68127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69" name="Text Box 54">
          <a:extLst>
            <a:ext uri="{FF2B5EF4-FFF2-40B4-BE49-F238E27FC236}">
              <a16:creationId xmlns:a16="http://schemas.microsoft.com/office/drawing/2014/main" id="{3A6E55B3-0E00-4C36-AD6F-7E7330774D9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70" name="Text Box 55">
          <a:extLst>
            <a:ext uri="{FF2B5EF4-FFF2-40B4-BE49-F238E27FC236}">
              <a16:creationId xmlns:a16="http://schemas.microsoft.com/office/drawing/2014/main" id="{250A6F62-9DBD-41D1-AED0-48F7583C9B8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71" name="Text Box 56">
          <a:extLst>
            <a:ext uri="{FF2B5EF4-FFF2-40B4-BE49-F238E27FC236}">
              <a16:creationId xmlns:a16="http://schemas.microsoft.com/office/drawing/2014/main" id="{7CA6BBC2-27DA-45ED-986A-3B7FE34B459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72" name="Text Box 57">
          <a:extLst>
            <a:ext uri="{FF2B5EF4-FFF2-40B4-BE49-F238E27FC236}">
              <a16:creationId xmlns:a16="http://schemas.microsoft.com/office/drawing/2014/main" id="{C8808407-A899-42B5-9D02-29385B5B4A9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73" name="Text Box 58">
          <a:extLst>
            <a:ext uri="{FF2B5EF4-FFF2-40B4-BE49-F238E27FC236}">
              <a16:creationId xmlns:a16="http://schemas.microsoft.com/office/drawing/2014/main" id="{51C66483-5BA6-4997-A3ED-457E96C2692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74" name="Text Box 59">
          <a:extLst>
            <a:ext uri="{FF2B5EF4-FFF2-40B4-BE49-F238E27FC236}">
              <a16:creationId xmlns:a16="http://schemas.microsoft.com/office/drawing/2014/main" id="{D57B743C-812C-4C80-A74F-3FDFBC199A7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75" name="Text Box 60">
          <a:extLst>
            <a:ext uri="{FF2B5EF4-FFF2-40B4-BE49-F238E27FC236}">
              <a16:creationId xmlns:a16="http://schemas.microsoft.com/office/drawing/2014/main" id="{9FB60264-7586-448B-93D7-1164663411B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76" name="Text Box 61">
          <a:extLst>
            <a:ext uri="{FF2B5EF4-FFF2-40B4-BE49-F238E27FC236}">
              <a16:creationId xmlns:a16="http://schemas.microsoft.com/office/drawing/2014/main" id="{BDFC870F-B6E9-4D0F-B823-40B7EE6B0B5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77" name="Text Box 62">
          <a:extLst>
            <a:ext uri="{FF2B5EF4-FFF2-40B4-BE49-F238E27FC236}">
              <a16:creationId xmlns:a16="http://schemas.microsoft.com/office/drawing/2014/main" id="{03DBF9F9-F00B-4A61-92C9-91A61640A7F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78" name="Text Box 63">
          <a:extLst>
            <a:ext uri="{FF2B5EF4-FFF2-40B4-BE49-F238E27FC236}">
              <a16:creationId xmlns:a16="http://schemas.microsoft.com/office/drawing/2014/main" id="{50ADDFAC-8C51-4A9C-A5D9-CD9C6028C58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79" name="Text Box 64">
          <a:extLst>
            <a:ext uri="{FF2B5EF4-FFF2-40B4-BE49-F238E27FC236}">
              <a16:creationId xmlns:a16="http://schemas.microsoft.com/office/drawing/2014/main" id="{3D4AAB66-5FBA-486F-8B47-572AFD56B8D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80" name="Text Box 65">
          <a:extLst>
            <a:ext uri="{FF2B5EF4-FFF2-40B4-BE49-F238E27FC236}">
              <a16:creationId xmlns:a16="http://schemas.microsoft.com/office/drawing/2014/main" id="{6D490B0E-1A21-40EE-91EB-BD62B9E2521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81" name="Text Box 66">
          <a:extLst>
            <a:ext uri="{FF2B5EF4-FFF2-40B4-BE49-F238E27FC236}">
              <a16:creationId xmlns:a16="http://schemas.microsoft.com/office/drawing/2014/main" id="{D7184EAD-90E3-44E6-9B81-FEDA50FD4FD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82" name="Text Box 67">
          <a:extLst>
            <a:ext uri="{FF2B5EF4-FFF2-40B4-BE49-F238E27FC236}">
              <a16:creationId xmlns:a16="http://schemas.microsoft.com/office/drawing/2014/main" id="{E0602613-7AB2-4212-AF12-5B01FF8B101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83" name="Text Box 68">
          <a:extLst>
            <a:ext uri="{FF2B5EF4-FFF2-40B4-BE49-F238E27FC236}">
              <a16:creationId xmlns:a16="http://schemas.microsoft.com/office/drawing/2014/main" id="{BA964BFE-BA41-402E-B54B-3062DDAF4B5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84" name="Text Box 69">
          <a:extLst>
            <a:ext uri="{FF2B5EF4-FFF2-40B4-BE49-F238E27FC236}">
              <a16:creationId xmlns:a16="http://schemas.microsoft.com/office/drawing/2014/main" id="{FC229E22-B414-479E-9E6E-F7D00D2F552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85" name="Text Box 70">
          <a:extLst>
            <a:ext uri="{FF2B5EF4-FFF2-40B4-BE49-F238E27FC236}">
              <a16:creationId xmlns:a16="http://schemas.microsoft.com/office/drawing/2014/main" id="{25933CF7-0740-4F83-A764-724E627D935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86" name="Text Box 71">
          <a:extLst>
            <a:ext uri="{FF2B5EF4-FFF2-40B4-BE49-F238E27FC236}">
              <a16:creationId xmlns:a16="http://schemas.microsoft.com/office/drawing/2014/main" id="{176957E3-4BF6-429F-971D-7372E0332E9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87" name="Text Box 72">
          <a:extLst>
            <a:ext uri="{FF2B5EF4-FFF2-40B4-BE49-F238E27FC236}">
              <a16:creationId xmlns:a16="http://schemas.microsoft.com/office/drawing/2014/main" id="{BF95F55F-8593-4EF2-8C22-7F65B8E5574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88" name="Text Box 73">
          <a:extLst>
            <a:ext uri="{FF2B5EF4-FFF2-40B4-BE49-F238E27FC236}">
              <a16:creationId xmlns:a16="http://schemas.microsoft.com/office/drawing/2014/main" id="{164C1105-4487-4E69-809F-C9BF167236F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89" name="Text Box 89">
          <a:extLst>
            <a:ext uri="{FF2B5EF4-FFF2-40B4-BE49-F238E27FC236}">
              <a16:creationId xmlns:a16="http://schemas.microsoft.com/office/drawing/2014/main" id="{BEE9B513-A27F-49F0-AC84-B37E3D79F8F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90" name="Text Box 90">
          <a:extLst>
            <a:ext uri="{FF2B5EF4-FFF2-40B4-BE49-F238E27FC236}">
              <a16:creationId xmlns:a16="http://schemas.microsoft.com/office/drawing/2014/main" id="{9576645B-B8D4-4B9A-81B7-9A9F3436801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91" name="Text Box 91">
          <a:extLst>
            <a:ext uri="{FF2B5EF4-FFF2-40B4-BE49-F238E27FC236}">
              <a16:creationId xmlns:a16="http://schemas.microsoft.com/office/drawing/2014/main" id="{75053B91-C490-4063-B3D2-39CE7BD4200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92" name="Text Box 92">
          <a:extLst>
            <a:ext uri="{FF2B5EF4-FFF2-40B4-BE49-F238E27FC236}">
              <a16:creationId xmlns:a16="http://schemas.microsoft.com/office/drawing/2014/main" id="{4EE77DE2-4C57-40FC-A018-A0C0E8163F8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93" name="Text Box 93">
          <a:extLst>
            <a:ext uri="{FF2B5EF4-FFF2-40B4-BE49-F238E27FC236}">
              <a16:creationId xmlns:a16="http://schemas.microsoft.com/office/drawing/2014/main" id="{0DFBE0A4-564A-4416-AC62-54B9B267E0A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94" name="Text Box 94">
          <a:extLst>
            <a:ext uri="{FF2B5EF4-FFF2-40B4-BE49-F238E27FC236}">
              <a16:creationId xmlns:a16="http://schemas.microsoft.com/office/drawing/2014/main" id="{A5FEC5F7-77DF-41AA-B8D5-DACF62300C9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95" name="Text Box 95">
          <a:extLst>
            <a:ext uri="{FF2B5EF4-FFF2-40B4-BE49-F238E27FC236}">
              <a16:creationId xmlns:a16="http://schemas.microsoft.com/office/drawing/2014/main" id="{F81D70C8-F9D2-4B39-A6A1-653312376B5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96" name="Text Box 96">
          <a:extLst>
            <a:ext uri="{FF2B5EF4-FFF2-40B4-BE49-F238E27FC236}">
              <a16:creationId xmlns:a16="http://schemas.microsoft.com/office/drawing/2014/main" id="{31920F0A-3738-4A94-B319-DB9ABDE6A2A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97" name="Text Box 97">
          <a:extLst>
            <a:ext uri="{FF2B5EF4-FFF2-40B4-BE49-F238E27FC236}">
              <a16:creationId xmlns:a16="http://schemas.microsoft.com/office/drawing/2014/main" id="{858C0ED3-6B4E-4809-803E-2CFB4E6A65D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98" name="Text Box 98">
          <a:extLst>
            <a:ext uri="{FF2B5EF4-FFF2-40B4-BE49-F238E27FC236}">
              <a16:creationId xmlns:a16="http://schemas.microsoft.com/office/drawing/2014/main" id="{840EC251-7889-4F4E-88CA-2EEC2E2FACF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899" name="Text Box 99">
          <a:extLst>
            <a:ext uri="{FF2B5EF4-FFF2-40B4-BE49-F238E27FC236}">
              <a16:creationId xmlns:a16="http://schemas.microsoft.com/office/drawing/2014/main" id="{39DF2005-0C41-42F9-B0AE-58C705C3BB5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00" name="Text Box 100">
          <a:extLst>
            <a:ext uri="{FF2B5EF4-FFF2-40B4-BE49-F238E27FC236}">
              <a16:creationId xmlns:a16="http://schemas.microsoft.com/office/drawing/2014/main" id="{67E77C1B-8039-4D65-B87D-8B9FB452121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01" name="Text Box 101">
          <a:extLst>
            <a:ext uri="{FF2B5EF4-FFF2-40B4-BE49-F238E27FC236}">
              <a16:creationId xmlns:a16="http://schemas.microsoft.com/office/drawing/2014/main" id="{F1E13850-95C3-4F9D-8227-41D95BE0E70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02" name="Text Box 102">
          <a:extLst>
            <a:ext uri="{FF2B5EF4-FFF2-40B4-BE49-F238E27FC236}">
              <a16:creationId xmlns:a16="http://schemas.microsoft.com/office/drawing/2014/main" id="{2AC89CCB-2EEF-4562-9247-7527F17995C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03" name="Text Box 103">
          <a:extLst>
            <a:ext uri="{FF2B5EF4-FFF2-40B4-BE49-F238E27FC236}">
              <a16:creationId xmlns:a16="http://schemas.microsoft.com/office/drawing/2014/main" id="{3280D799-79DC-4FE3-9734-0E90E8A305C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04" name="Text Box 104">
          <a:extLst>
            <a:ext uri="{FF2B5EF4-FFF2-40B4-BE49-F238E27FC236}">
              <a16:creationId xmlns:a16="http://schemas.microsoft.com/office/drawing/2014/main" id="{F37E1BEA-2B32-42FA-9533-3A6DB8AB4D0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05" name="Text Box 105">
          <a:extLst>
            <a:ext uri="{FF2B5EF4-FFF2-40B4-BE49-F238E27FC236}">
              <a16:creationId xmlns:a16="http://schemas.microsoft.com/office/drawing/2014/main" id="{B9774959-517A-4799-B2B7-C4C53AB12DD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06" name="Text Box 106">
          <a:extLst>
            <a:ext uri="{FF2B5EF4-FFF2-40B4-BE49-F238E27FC236}">
              <a16:creationId xmlns:a16="http://schemas.microsoft.com/office/drawing/2014/main" id="{5285C4EA-5514-4F2D-8BE2-7C74A9FB55B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07" name="Text Box 107">
          <a:extLst>
            <a:ext uri="{FF2B5EF4-FFF2-40B4-BE49-F238E27FC236}">
              <a16:creationId xmlns:a16="http://schemas.microsoft.com/office/drawing/2014/main" id="{CC4B014E-48BA-4EE0-A908-43C4219FBC3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08" name="Text Box 108">
          <a:extLst>
            <a:ext uri="{FF2B5EF4-FFF2-40B4-BE49-F238E27FC236}">
              <a16:creationId xmlns:a16="http://schemas.microsoft.com/office/drawing/2014/main" id="{024EBD4C-24F3-4E7F-BE28-45DBAD57921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09" name="Text Box 109">
          <a:extLst>
            <a:ext uri="{FF2B5EF4-FFF2-40B4-BE49-F238E27FC236}">
              <a16:creationId xmlns:a16="http://schemas.microsoft.com/office/drawing/2014/main" id="{2AC8C12C-F098-46B2-AD01-56EC6EC49F1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10" name="Text Box 110">
          <a:extLst>
            <a:ext uri="{FF2B5EF4-FFF2-40B4-BE49-F238E27FC236}">
              <a16:creationId xmlns:a16="http://schemas.microsoft.com/office/drawing/2014/main" id="{30BBB539-EC97-4E60-95B2-E419BB5F121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11" name="Text Box 111">
          <a:extLst>
            <a:ext uri="{FF2B5EF4-FFF2-40B4-BE49-F238E27FC236}">
              <a16:creationId xmlns:a16="http://schemas.microsoft.com/office/drawing/2014/main" id="{00CE602F-DD01-4E8A-9468-3940D54CF72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12" name="Text Box 112">
          <a:extLst>
            <a:ext uri="{FF2B5EF4-FFF2-40B4-BE49-F238E27FC236}">
              <a16:creationId xmlns:a16="http://schemas.microsoft.com/office/drawing/2014/main" id="{496062B7-0119-4841-B727-4E2334E5367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13" name="Text Box 113">
          <a:extLst>
            <a:ext uri="{FF2B5EF4-FFF2-40B4-BE49-F238E27FC236}">
              <a16:creationId xmlns:a16="http://schemas.microsoft.com/office/drawing/2014/main" id="{EE6BDE55-72CC-4C5F-ACFA-D1256015CE4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14" name="Text Box 114">
          <a:extLst>
            <a:ext uri="{FF2B5EF4-FFF2-40B4-BE49-F238E27FC236}">
              <a16:creationId xmlns:a16="http://schemas.microsoft.com/office/drawing/2014/main" id="{BEA60FDF-C323-4270-B2EC-21B0FBE8BCF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15" name="Text Box 115">
          <a:extLst>
            <a:ext uri="{FF2B5EF4-FFF2-40B4-BE49-F238E27FC236}">
              <a16:creationId xmlns:a16="http://schemas.microsoft.com/office/drawing/2014/main" id="{F49200DF-19EE-4625-AC82-68436AE3C66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16" name="Text Box 116">
          <a:extLst>
            <a:ext uri="{FF2B5EF4-FFF2-40B4-BE49-F238E27FC236}">
              <a16:creationId xmlns:a16="http://schemas.microsoft.com/office/drawing/2014/main" id="{93D581BC-E0F1-4E4E-B230-6945FE1DE82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17" name="Text Box 117">
          <a:extLst>
            <a:ext uri="{FF2B5EF4-FFF2-40B4-BE49-F238E27FC236}">
              <a16:creationId xmlns:a16="http://schemas.microsoft.com/office/drawing/2014/main" id="{CAC74129-6454-433E-8C71-B65B00A9B9C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18" name="Text Box 118">
          <a:extLst>
            <a:ext uri="{FF2B5EF4-FFF2-40B4-BE49-F238E27FC236}">
              <a16:creationId xmlns:a16="http://schemas.microsoft.com/office/drawing/2014/main" id="{E41CD6A1-20F5-49AA-935B-0BE48CD90F8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19" name="Text Box 119">
          <a:extLst>
            <a:ext uri="{FF2B5EF4-FFF2-40B4-BE49-F238E27FC236}">
              <a16:creationId xmlns:a16="http://schemas.microsoft.com/office/drawing/2014/main" id="{4D7F55DF-28CE-4195-8278-B9DDB8DEC4B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20" name="Text Box 120">
          <a:extLst>
            <a:ext uri="{FF2B5EF4-FFF2-40B4-BE49-F238E27FC236}">
              <a16:creationId xmlns:a16="http://schemas.microsoft.com/office/drawing/2014/main" id="{A4FEA8AA-E820-4C99-986F-0993A32C6E9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21" name="Text Box 121">
          <a:extLst>
            <a:ext uri="{FF2B5EF4-FFF2-40B4-BE49-F238E27FC236}">
              <a16:creationId xmlns:a16="http://schemas.microsoft.com/office/drawing/2014/main" id="{ABE6C070-5A31-495A-97B5-3C063825F43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22" name="Text Box 122">
          <a:extLst>
            <a:ext uri="{FF2B5EF4-FFF2-40B4-BE49-F238E27FC236}">
              <a16:creationId xmlns:a16="http://schemas.microsoft.com/office/drawing/2014/main" id="{102A394C-C85B-49C5-A6FB-47F4BC06483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23" name="Text Box 123">
          <a:extLst>
            <a:ext uri="{FF2B5EF4-FFF2-40B4-BE49-F238E27FC236}">
              <a16:creationId xmlns:a16="http://schemas.microsoft.com/office/drawing/2014/main" id="{8FB9568D-8EDB-4981-856C-B0BA3ED3803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24" name="Text Box 124">
          <a:extLst>
            <a:ext uri="{FF2B5EF4-FFF2-40B4-BE49-F238E27FC236}">
              <a16:creationId xmlns:a16="http://schemas.microsoft.com/office/drawing/2014/main" id="{2B0581B2-BAB5-48AE-AF33-90576FBCC61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25" name="Text Box 125">
          <a:extLst>
            <a:ext uri="{FF2B5EF4-FFF2-40B4-BE49-F238E27FC236}">
              <a16:creationId xmlns:a16="http://schemas.microsoft.com/office/drawing/2014/main" id="{6CB4520B-0810-4B1F-BCDE-B957048023C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26" name="Text Box 126">
          <a:extLst>
            <a:ext uri="{FF2B5EF4-FFF2-40B4-BE49-F238E27FC236}">
              <a16:creationId xmlns:a16="http://schemas.microsoft.com/office/drawing/2014/main" id="{F90DA6EE-18F5-4303-99D9-E594A001035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27" name="Text Box 127">
          <a:extLst>
            <a:ext uri="{FF2B5EF4-FFF2-40B4-BE49-F238E27FC236}">
              <a16:creationId xmlns:a16="http://schemas.microsoft.com/office/drawing/2014/main" id="{DCD938CF-9636-41C7-B4C0-44148C4ED46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28" name="Text Box 128">
          <a:extLst>
            <a:ext uri="{FF2B5EF4-FFF2-40B4-BE49-F238E27FC236}">
              <a16:creationId xmlns:a16="http://schemas.microsoft.com/office/drawing/2014/main" id="{14BF9A8A-A83C-4F79-8860-4CEBEFCB7F6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29" name="Text Box 129">
          <a:extLst>
            <a:ext uri="{FF2B5EF4-FFF2-40B4-BE49-F238E27FC236}">
              <a16:creationId xmlns:a16="http://schemas.microsoft.com/office/drawing/2014/main" id="{2E86CF29-8B97-4380-A04A-009C7BD99AE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30" name="Text Box 130">
          <a:extLst>
            <a:ext uri="{FF2B5EF4-FFF2-40B4-BE49-F238E27FC236}">
              <a16:creationId xmlns:a16="http://schemas.microsoft.com/office/drawing/2014/main" id="{64D69D4F-D918-475E-9D9E-94B999A9C1F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31" name="Text Box 131">
          <a:extLst>
            <a:ext uri="{FF2B5EF4-FFF2-40B4-BE49-F238E27FC236}">
              <a16:creationId xmlns:a16="http://schemas.microsoft.com/office/drawing/2014/main" id="{25A9E1CC-910A-422E-AC93-EF00A31DF75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32" name="Text Box 132">
          <a:extLst>
            <a:ext uri="{FF2B5EF4-FFF2-40B4-BE49-F238E27FC236}">
              <a16:creationId xmlns:a16="http://schemas.microsoft.com/office/drawing/2014/main" id="{80E348C2-5AB7-4F57-961B-F1E4E2DF21D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33" name="Text Box 133">
          <a:extLst>
            <a:ext uri="{FF2B5EF4-FFF2-40B4-BE49-F238E27FC236}">
              <a16:creationId xmlns:a16="http://schemas.microsoft.com/office/drawing/2014/main" id="{A1AC5216-82ED-410A-8464-6E8C8E9C4C0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34" name="Text Box 134">
          <a:extLst>
            <a:ext uri="{FF2B5EF4-FFF2-40B4-BE49-F238E27FC236}">
              <a16:creationId xmlns:a16="http://schemas.microsoft.com/office/drawing/2014/main" id="{EBDBB40F-87EE-4716-8FC0-C0BCCFB8120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35" name="Text Box 135">
          <a:extLst>
            <a:ext uri="{FF2B5EF4-FFF2-40B4-BE49-F238E27FC236}">
              <a16:creationId xmlns:a16="http://schemas.microsoft.com/office/drawing/2014/main" id="{6C8742C9-6D6D-402C-A829-D21B746DB16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36" name="Text Box 136">
          <a:extLst>
            <a:ext uri="{FF2B5EF4-FFF2-40B4-BE49-F238E27FC236}">
              <a16:creationId xmlns:a16="http://schemas.microsoft.com/office/drawing/2014/main" id="{B185A150-6D3F-403F-85F4-3E0996B0B04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37" name="Text Box 137">
          <a:extLst>
            <a:ext uri="{FF2B5EF4-FFF2-40B4-BE49-F238E27FC236}">
              <a16:creationId xmlns:a16="http://schemas.microsoft.com/office/drawing/2014/main" id="{C0295649-78B1-4F1A-B41D-0DEFA2F997E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38" name="Text Box 138">
          <a:extLst>
            <a:ext uri="{FF2B5EF4-FFF2-40B4-BE49-F238E27FC236}">
              <a16:creationId xmlns:a16="http://schemas.microsoft.com/office/drawing/2014/main" id="{ED162D62-1223-4584-B2EF-D414F3DF15C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39" name="Text Box 139">
          <a:extLst>
            <a:ext uri="{FF2B5EF4-FFF2-40B4-BE49-F238E27FC236}">
              <a16:creationId xmlns:a16="http://schemas.microsoft.com/office/drawing/2014/main" id="{A709199D-7760-4632-8B88-8AA3F1CAE10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40" name="Text Box 140">
          <a:extLst>
            <a:ext uri="{FF2B5EF4-FFF2-40B4-BE49-F238E27FC236}">
              <a16:creationId xmlns:a16="http://schemas.microsoft.com/office/drawing/2014/main" id="{09B88A10-FA11-4AD6-A1C1-E7F7EAE9883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41" name="Text Box 141">
          <a:extLst>
            <a:ext uri="{FF2B5EF4-FFF2-40B4-BE49-F238E27FC236}">
              <a16:creationId xmlns:a16="http://schemas.microsoft.com/office/drawing/2014/main" id="{1F3520A3-31BC-4F36-A8DF-9D54C290C84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42" name="Texto 17">
          <a:extLst>
            <a:ext uri="{FF2B5EF4-FFF2-40B4-BE49-F238E27FC236}">
              <a16:creationId xmlns:a16="http://schemas.microsoft.com/office/drawing/2014/main" id="{F23C4FE8-5752-4A5B-A714-13250179E4E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43" name="Text Box 143">
          <a:extLst>
            <a:ext uri="{FF2B5EF4-FFF2-40B4-BE49-F238E27FC236}">
              <a16:creationId xmlns:a16="http://schemas.microsoft.com/office/drawing/2014/main" id="{C44D1A21-555F-4ACF-B5AC-8E59865932F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44" name="Text Box 144">
          <a:extLst>
            <a:ext uri="{FF2B5EF4-FFF2-40B4-BE49-F238E27FC236}">
              <a16:creationId xmlns:a16="http://schemas.microsoft.com/office/drawing/2014/main" id="{0565FA36-1619-47B6-B5E8-86E4DC71E9D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45" name="Text Box 145">
          <a:extLst>
            <a:ext uri="{FF2B5EF4-FFF2-40B4-BE49-F238E27FC236}">
              <a16:creationId xmlns:a16="http://schemas.microsoft.com/office/drawing/2014/main" id="{71A64781-D396-48B7-AABC-B7CF91444EF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46" name="Text Box 146">
          <a:extLst>
            <a:ext uri="{FF2B5EF4-FFF2-40B4-BE49-F238E27FC236}">
              <a16:creationId xmlns:a16="http://schemas.microsoft.com/office/drawing/2014/main" id="{2517132D-A228-4815-BE11-E31AF26C312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47" name="Text Box 147">
          <a:extLst>
            <a:ext uri="{FF2B5EF4-FFF2-40B4-BE49-F238E27FC236}">
              <a16:creationId xmlns:a16="http://schemas.microsoft.com/office/drawing/2014/main" id="{43144A88-36CE-4AD9-83DD-336FD62C6BD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48" name="Text Box 148">
          <a:extLst>
            <a:ext uri="{FF2B5EF4-FFF2-40B4-BE49-F238E27FC236}">
              <a16:creationId xmlns:a16="http://schemas.microsoft.com/office/drawing/2014/main" id="{C9C2D517-91BC-4AEF-BA7B-725BA768AEA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49" name="Text Box 149">
          <a:extLst>
            <a:ext uri="{FF2B5EF4-FFF2-40B4-BE49-F238E27FC236}">
              <a16:creationId xmlns:a16="http://schemas.microsoft.com/office/drawing/2014/main" id="{BEFA4A67-17C3-4C78-91A2-43367504D80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50" name="Text Box 150">
          <a:extLst>
            <a:ext uri="{FF2B5EF4-FFF2-40B4-BE49-F238E27FC236}">
              <a16:creationId xmlns:a16="http://schemas.microsoft.com/office/drawing/2014/main" id="{3DCE9FA3-7FCB-4EE1-9515-7FFA0F544A1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51" name="Text Box 151">
          <a:extLst>
            <a:ext uri="{FF2B5EF4-FFF2-40B4-BE49-F238E27FC236}">
              <a16:creationId xmlns:a16="http://schemas.microsoft.com/office/drawing/2014/main" id="{7194BEE5-BC43-41F7-9CAE-73F905BFEAA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52" name="Text Box 152">
          <a:extLst>
            <a:ext uri="{FF2B5EF4-FFF2-40B4-BE49-F238E27FC236}">
              <a16:creationId xmlns:a16="http://schemas.microsoft.com/office/drawing/2014/main" id="{286DC4CE-873F-4384-A0AC-C1A8867ECD7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53" name="Text Box 153">
          <a:extLst>
            <a:ext uri="{FF2B5EF4-FFF2-40B4-BE49-F238E27FC236}">
              <a16:creationId xmlns:a16="http://schemas.microsoft.com/office/drawing/2014/main" id="{27288390-AB6E-40A8-87C1-11C056705BB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54" name="Text Box 154">
          <a:extLst>
            <a:ext uri="{FF2B5EF4-FFF2-40B4-BE49-F238E27FC236}">
              <a16:creationId xmlns:a16="http://schemas.microsoft.com/office/drawing/2014/main" id="{6CBB0FA8-5017-45CA-8D70-276B347BE57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55" name="Text Box 155">
          <a:extLst>
            <a:ext uri="{FF2B5EF4-FFF2-40B4-BE49-F238E27FC236}">
              <a16:creationId xmlns:a16="http://schemas.microsoft.com/office/drawing/2014/main" id="{1A70F8C6-6280-4BA4-94B2-05CBEC76261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56" name="Text Box 156">
          <a:extLst>
            <a:ext uri="{FF2B5EF4-FFF2-40B4-BE49-F238E27FC236}">
              <a16:creationId xmlns:a16="http://schemas.microsoft.com/office/drawing/2014/main" id="{9B35837C-F242-4FA1-9D11-B4EBCECA87F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57" name="Texto 17">
          <a:extLst>
            <a:ext uri="{FF2B5EF4-FFF2-40B4-BE49-F238E27FC236}">
              <a16:creationId xmlns:a16="http://schemas.microsoft.com/office/drawing/2014/main" id="{58CD02D2-9A33-45E8-B94C-E126B023E4C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58" name="Text Box 158">
          <a:extLst>
            <a:ext uri="{FF2B5EF4-FFF2-40B4-BE49-F238E27FC236}">
              <a16:creationId xmlns:a16="http://schemas.microsoft.com/office/drawing/2014/main" id="{F489C381-786E-42B3-957C-01CCEDEC9BF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59" name="Text Box 46">
          <a:extLst>
            <a:ext uri="{FF2B5EF4-FFF2-40B4-BE49-F238E27FC236}">
              <a16:creationId xmlns:a16="http://schemas.microsoft.com/office/drawing/2014/main" id="{ACA868D3-9D52-4A19-81D9-575A4F48D37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60" name="Text Box 47">
          <a:extLst>
            <a:ext uri="{FF2B5EF4-FFF2-40B4-BE49-F238E27FC236}">
              <a16:creationId xmlns:a16="http://schemas.microsoft.com/office/drawing/2014/main" id="{B1C819DE-DBBD-4DC0-8345-8D6C4661B7E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61" name="Text Box 48">
          <a:extLst>
            <a:ext uri="{FF2B5EF4-FFF2-40B4-BE49-F238E27FC236}">
              <a16:creationId xmlns:a16="http://schemas.microsoft.com/office/drawing/2014/main" id="{5C8E1173-43F1-4B3A-8D4D-5D62690AD8B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62" name="Text Box 49">
          <a:extLst>
            <a:ext uri="{FF2B5EF4-FFF2-40B4-BE49-F238E27FC236}">
              <a16:creationId xmlns:a16="http://schemas.microsoft.com/office/drawing/2014/main" id="{F01A2FC7-50EF-4602-B6D1-320B47CD68C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63" name="Text Box 50">
          <a:extLst>
            <a:ext uri="{FF2B5EF4-FFF2-40B4-BE49-F238E27FC236}">
              <a16:creationId xmlns:a16="http://schemas.microsoft.com/office/drawing/2014/main" id="{3AC1C50D-7173-4378-80F3-565273362F5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64" name="Text Box 51">
          <a:extLst>
            <a:ext uri="{FF2B5EF4-FFF2-40B4-BE49-F238E27FC236}">
              <a16:creationId xmlns:a16="http://schemas.microsoft.com/office/drawing/2014/main" id="{B392ED6F-3188-4B40-AE00-0B7A6D6B804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65" name="Text Box 52">
          <a:extLst>
            <a:ext uri="{FF2B5EF4-FFF2-40B4-BE49-F238E27FC236}">
              <a16:creationId xmlns:a16="http://schemas.microsoft.com/office/drawing/2014/main" id="{6F571E7C-BFDA-490C-85C8-8149BC2D589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66" name="Text Box 53">
          <a:extLst>
            <a:ext uri="{FF2B5EF4-FFF2-40B4-BE49-F238E27FC236}">
              <a16:creationId xmlns:a16="http://schemas.microsoft.com/office/drawing/2014/main" id="{FC6888F3-A84E-4B8D-9634-50AF161762F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67" name="Text Box 54">
          <a:extLst>
            <a:ext uri="{FF2B5EF4-FFF2-40B4-BE49-F238E27FC236}">
              <a16:creationId xmlns:a16="http://schemas.microsoft.com/office/drawing/2014/main" id="{B59A60AB-EC46-47F0-942C-5CCC0DEF0E6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68" name="Text Box 55">
          <a:extLst>
            <a:ext uri="{FF2B5EF4-FFF2-40B4-BE49-F238E27FC236}">
              <a16:creationId xmlns:a16="http://schemas.microsoft.com/office/drawing/2014/main" id="{5B68AE90-2070-4218-A0A8-8E138BFC42D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69" name="Text Box 56">
          <a:extLst>
            <a:ext uri="{FF2B5EF4-FFF2-40B4-BE49-F238E27FC236}">
              <a16:creationId xmlns:a16="http://schemas.microsoft.com/office/drawing/2014/main" id="{05E8BED0-499A-4916-ACC0-2F2EE4E85F0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70" name="Text Box 57">
          <a:extLst>
            <a:ext uri="{FF2B5EF4-FFF2-40B4-BE49-F238E27FC236}">
              <a16:creationId xmlns:a16="http://schemas.microsoft.com/office/drawing/2014/main" id="{2EB66E54-6209-4B7F-AC06-61A178348B2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71" name="Text Box 58">
          <a:extLst>
            <a:ext uri="{FF2B5EF4-FFF2-40B4-BE49-F238E27FC236}">
              <a16:creationId xmlns:a16="http://schemas.microsoft.com/office/drawing/2014/main" id="{B87566FE-A8F1-46A4-8557-3841BCCF3B2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72" name="Text Box 59">
          <a:extLst>
            <a:ext uri="{FF2B5EF4-FFF2-40B4-BE49-F238E27FC236}">
              <a16:creationId xmlns:a16="http://schemas.microsoft.com/office/drawing/2014/main" id="{38A9A6C5-B0DA-42BE-A667-07775960D29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73" name="Text Box 60">
          <a:extLst>
            <a:ext uri="{FF2B5EF4-FFF2-40B4-BE49-F238E27FC236}">
              <a16:creationId xmlns:a16="http://schemas.microsoft.com/office/drawing/2014/main" id="{192820AF-7D1C-4D8B-9190-83FE1A5EAD8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74" name="Text Box 61">
          <a:extLst>
            <a:ext uri="{FF2B5EF4-FFF2-40B4-BE49-F238E27FC236}">
              <a16:creationId xmlns:a16="http://schemas.microsoft.com/office/drawing/2014/main" id="{5C52229C-F0C8-43B2-8E83-3D29E796B43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75" name="Text Box 62">
          <a:extLst>
            <a:ext uri="{FF2B5EF4-FFF2-40B4-BE49-F238E27FC236}">
              <a16:creationId xmlns:a16="http://schemas.microsoft.com/office/drawing/2014/main" id="{365C2075-A19B-421C-BFF4-6177CD70626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76" name="Text Box 63">
          <a:extLst>
            <a:ext uri="{FF2B5EF4-FFF2-40B4-BE49-F238E27FC236}">
              <a16:creationId xmlns:a16="http://schemas.microsoft.com/office/drawing/2014/main" id="{0757EC58-CD1A-42AE-A388-1E8B8288090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77" name="Text Box 64">
          <a:extLst>
            <a:ext uri="{FF2B5EF4-FFF2-40B4-BE49-F238E27FC236}">
              <a16:creationId xmlns:a16="http://schemas.microsoft.com/office/drawing/2014/main" id="{1F656598-1E87-4EBE-B2EE-5927A1286BC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78" name="Text Box 65">
          <a:extLst>
            <a:ext uri="{FF2B5EF4-FFF2-40B4-BE49-F238E27FC236}">
              <a16:creationId xmlns:a16="http://schemas.microsoft.com/office/drawing/2014/main" id="{9C725518-9623-4457-B600-81055720ABC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79" name="Text Box 66">
          <a:extLst>
            <a:ext uri="{FF2B5EF4-FFF2-40B4-BE49-F238E27FC236}">
              <a16:creationId xmlns:a16="http://schemas.microsoft.com/office/drawing/2014/main" id="{474B9A2B-3281-4B64-B871-78FB080322D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80" name="Text Box 67">
          <a:extLst>
            <a:ext uri="{FF2B5EF4-FFF2-40B4-BE49-F238E27FC236}">
              <a16:creationId xmlns:a16="http://schemas.microsoft.com/office/drawing/2014/main" id="{015A63FB-EC94-4726-940A-645C57D9811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81" name="Text Box 68">
          <a:extLst>
            <a:ext uri="{FF2B5EF4-FFF2-40B4-BE49-F238E27FC236}">
              <a16:creationId xmlns:a16="http://schemas.microsoft.com/office/drawing/2014/main" id="{792149A1-1706-4216-926A-23242FBF273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82" name="Text Box 69">
          <a:extLst>
            <a:ext uri="{FF2B5EF4-FFF2-40B4-BE49-F238E27FC236}">
              <a16:creationId xmlns:a16="http://schemas.microsoft.com/office/drawing/2014/main" id="{26D7D5C2-E236-4456-9596-A74F272E5DD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83" name="Text Box 70">
          <a:extLst>
            <a:ext uri="{FF2B5EF4-FFF2-40B4-BE49-F238E27FC236}">
              <a16:creationId xmlns:a16="http://schemas.microsoft.com/office/drawing/2014/main" id="{53E8ED22-78E4-49EB-AB9D-2581494BDD5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84" name="Text Box 71">
          <a:extLst>
            <a:ext uri="{FF2B5EF4-FFF2-40B4-BE49-F238E27FC236}">
              <a16:creationId xmlns:a16="http://schemas.microsoft.com/office/drawing/2014/main" id="{42696EAA-0426-4824-AF57-3D988F4CAB2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85" name="Text Box 72">
          <a:extLst>
            <a:ext uri="{FF2B5EF4-FFF2-40B4-BE49-F238E27FC236}">
              <a16:creationId xmlns:a16="http://schemas.microsoft.com/office/drawing/2014/main" id="{703B727B-29A0-4F42-AAD1-79BFBD6AA65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86" name="Text Box 73">
          <a:extLst>
            <a:ext uri="{FF2B5EF4-FFF2-40B4-BE49-F238E27FC236}">
              <a16:creationId xmlns:a16="http://schemas.microsoft.com/office/drawing/2014/main" id="{EB95FD62-7244-4722-9B7E-1458440834A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87" name="Text Box 89">
          <a:extLst>
            <a:ext uri="{FF2B5EF4-FFF2-40B4-BE49-F238E27FC236}">
              <a16:creationId xmlns:a16="http://schemas.microsoft.com/office/drawing/2014/main" id="{31A2EF0B-F462-426B-B5FA-E647DEC21CB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88" name="Text Box 90">
          <a:extLst>
            <a:ext uri="{FF2B5EF4-FFF2-40B4-BE49-F238E27FC236}">
              <a16:creationId xmlns:a16="http://schemas.microsoft.com/office/drawing/2014/main" id="{C63CF54C-9824-4A51-9BCF-ED89D0A457C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89" name="Text Box 91">
          <a:extLst>
            <a:ext uri="{FF2B5EF4-FFF2-40B4-BE49-F238E27FC236}">
              <a16:creationId xmlns:a16="http://schemas.microsoft.com/office/drawing/2014/main" id="{59C893C3-01EE-44C4-8B34-2E3010F5497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90" name="Text Box 92">
          <a:extLst>
            <a:ext uri="{FF2B5EF4-FFF2-40B4-BE49-F238E27FC236}">
              <a16:creationId xmlns:a16="http://schemas.microsoft.com/office/drawing/2014/main" id="{45B8339E-F072-478C-BC4C-94F2EDF7D8E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91" name="Text Box 93">
          <a:extLst>
            <a:ext uri="{FF2B5EF4-FFF2-40B4-BE49-F238E27FC236}">
              <a16:creationId xmlns:a16="http://schemas.microsoft.com/office/drawing/2014/main" id="{F2F7DEAE-E8D4-4419-9CD9-F0964F52DCC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92" name="Text Box 94">
          <a:extLst>
            <a:ext uri="{FF2B5EF4-FFF2-40B4-BE49-F238E27FC236}">
              <a16:creationId xmlns:a16="http://schemas.microsoft.com/office/drawing/2014/main" id="{D20DFD26-68D1-4108-A37C-738BC86674F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93" name="Text Box 95">
          <a:extLst>
            <a:ext uri="{FF2B5EF4-FFF2-40B4-BE49-F238E27FC236}">
              <a16:creationId xmlns:a16="http://schemas.microsoft.com/office/drawing/2014/main" id="{C4511EB3-6482-4461-AD56-05795624959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94" name="Text Box 96">
          <a:extLst>
            <a:ext uri="{FF2B5EF4-FFF2-40B4-BE49-F238E27FC236}">
              <a16:creationId xmlns:a16="http://schemas.microsoft.com/office/drawing/2014/main" id="{A3C25B8A-6A2B-4394-BB4F-2FB92D93195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95" name="Text Box 97">
          <a:extLst>
            <a:ext uri="{FF2B5EF4-FFF2-40B4-BE49-F238E27FC236}">
              <a16:creationId xmlns:a16="http://schemas.microsoft.com/office/drawing/2014/main" id="{53A2EFF0-508A-4CA8-981C-92CE49B0A1C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96" name="Text Box 98">
          <a:extLst>
            <a:ext uri="{FF2B5EF4-FFF2-40B4-BE49-F238E27FC236}">
              <a16:creationId xmlns:a16="http://schemas.microsoft.com/office/drawing/2014/main" id="{57C100DC-26E1-453E-B042-274B458DEDAB}"/>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97" name="Text Box 99">
          <a:extLst>
            <a:ext uri="{FF2B5EF4-FFF2-40B4-BE49-F238E27FC236}">
              <a16:creationId xmlns:a16="http://schemas.microsoft.com/office/drawing/2014/main" id="{A85ADD68-2F87-4639-B6C3-D2D1836E31A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98" name="Text Box 100">
          <a:extLst>
            <a:ext uri="{FF2B5EF4-FFF2-40B4-BE49-F238E27FC236}">
              <a16:creationId xmlns:a16="http://schemas.microsoft.com/office/drawing/2014/main" id="{4CE6E086-2385-4CA7-A0F4-E75380C7E42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3999" name="Text Box 101">
          <a:extLst>
            <a:ext uri="{FF2B5EF4-FFF2-40B4-BE49-F238E27FC236}">
              <a16:creationId xmlns:a16="http://schemas.microsoft.com/office/drawing/2014/main" id="{57D54EFB-0C5D-49FB-98D8-398175D02FF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00" name="Text Box 102">
          <a:extLst>
            <a:ext uri="{FF2B5EF4-FFF2-40B4-BE49-F238E27FC236}">
              <a16:creationId xmlns:a16="http://schemas.microsoft.com/office/drawing/2014/main" id="{3EEC4CB6-59CD-4745-AD73-EDB5602FEF7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01" name="Text Box 103">
          <a:extLst>
            <a:ext uri="{FF2B5EF4-FFF2-40B4-BE49-F238E27FC236}">
              <a16:creationId xmlns:a16="http://schemas.microsoft.com/office/drawing/2014/main" id="{31A86327-E3CE-40F5-918A-615BDEFB9E1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02" name="Text Box 104">
          <a:extLst>
            <a:ext uri="{FF2B5EF4-FFF2-40B4-BE49-F238E27FC236}">
              <a16:creationId xmlns:a16="http://schemas.microsoft.com/office/drawing/2014/main" id="{41F0D00E-5F22-4A29-B68B-39D3E880868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03" name="Text Box 105">
          <a:extLst>
            <a:ext uri="{FF2B5EF4-FFF2-40B4-BE49-F238E27FC236}">
              <a16:creationId xmlns:a16="http://schemas.microsoft.com/office/drawing/2014/main" id="{42E25C00-2A95-4D57-B931-9D849535329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04" name="Text Box 106">
          <a:extLst>
            <a:ext uri="{FF2B5EF4-FFF2-40B4-BE49-F238E27FC236}">
              <a16:creationId xmlns:a16="http://schemas.microsoft.com/office/drawing/2014/main" id="{AF8F780E-50CB-499D-9745-20903098A3A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05" name="Text Box 107">
          <a:extLst>
            <a:ext uri="{FF2B5EF4-FFF2-40B4-BE49-F238E27FC236}">
              <a16:creationId xmlns:a16="http://schemas.microsoft.com/office/drawing/2014/main" id="{C4A41696-B18A-49C9-9376-27A89B936A1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06" name="Text Box 108">
          <a:extLst>
            <a:ext uri="{FF2B5EF4-FFF2-40B4-BE49-F238E27FC236}">
              <a16:creationId xmlns:a16="http://schemas.microsoft.com/office/drawing/2014/main" id="{EB789CAC-9CDE-4D56-B1ED-E5656707924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07" name="Text Box 109">
          <a:extLst>
            <a:ext uri="{FF2B5EF4-FFF2-40B4-BE49-F238E27FC236}">
              <a16:creationId xmlns:a16="http://schemas.microsoft.com/office/drawing/2014/main" id="{1B3F6558-21AB-417E-82C8-4D4D6BD706A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08" name="Text Box 110">
          <a:extLst>
            <a:ext uri="{FF2B5EF4-FFF2-40B4-BE49-F238E27FC236}">
              <a16:creationId xmlns:a16="http://schemas.microsoft.com/office/drawing/2014/main" id="{3845A781-C693-42F4-8BC7-91C961E0D54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09" name="Text Box 111">
          <a:extLst>
            <a:ext uri="{FF2B5EF4-FFF2-40B4-BE49-F238E27FC236}">
              <a16:creationId xmlns:a16="http://schemas.microsoft.com/office/drawing/2014/main" id="{E7BDC437-F7E5-4BC1-868A-333FF270D3B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10" name="Text Box 112">
          <a:extLst>
            <a:ext uri="{FF2B5EF4-FFF2-40B4-BE49-F238E27FC236}">
              <a16:creationId xmlns:a16="http://schemas.microsoft.com/office/drawing/2014/main" id="{7596E7D9-2097-4DD7-97FD-B1076F92070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11" name="Text Box 113">
          <a:extLst>
            <a:ext uri="{FF2B5EF4-FFF2-40B4-BE49-F238E27FC236}">
              <a16:creationId xmlns:a16="http://schemas.microsoft.com/office/drawing/2014/main" id="{00695D92-37D7-44F4-B41F-9592D8B4BAA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12" name="Text Box 114">
          <a:extLst>
            <a:ext uri="{FF2B5EF4-FFF2-40B4-BE49-F238E27FC236}">
              <a16:creationId xmlns:a16="http://schemas.microsoft.com/office/drawing/2014/main" id="{31F0BD14-94FE-45DD-B751-7F79B622E8FB}"/>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13" name="Text Box 115">
          <a:extLst>
            <a:ext uri="{FF2B5EF4-FFF2-40B4-BE49-F238E27FC236}">
              <a16:creationId xmlns:a16="http://schemas.microsoft.com/office/drawing/2014/main" id="{FA5EE3C6-5E71-482B-B8BD-CCEDE1F4F5B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14" name="Text Box 116">
          <a:extLst>
            <a:ext uri="{FF2B5EF4-FFF2-40B4-BE49-F238E27FC236}">
              <a16:creationId xmlns:a16="http://schemas.microsoft.com/office/drawing/2014/main" id="{75591C4B-138C-4AC4-AB39-8829674CE8C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15" name="Text Box 117">
          <a:extLst>
            <a:ext uri="{FF2B5EF4-FFF2-40B4-BE49-F238E27FC236}">
              <a16:creationId xmlns:a16="http://schemas.microsoft.com/office/drawing/2014/main" id="{233DAFC1-BE16-47A5-A31F-25A659E07D3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16" name="Text Box 118">
          <a:extLst>
            <a:ext uri="{FF2B5EF4-FFF2-40B4-BE49-F238E27FC236}">
              <a16:creationId xmlns:a16="http://schemas.microsoft.com/office/drawing/2014/main" id="{25B6FDAF-2226-48E6-9EC3-D147D11EF87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17" name="Text Box 119">
          <a:extLst>
            <a:ext uri="{FF2B5EF4-FFF2-40B4-BE49-F238E27FC236}">
              <a16:creationId xmlns:a16="http://schemas.microsoft.com/office/drawing/2014/main" id="{64738A6D-0DCF-4B60-93A3-97B79371FA6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18" name="Text Box 120">
          <a:extLst>
            <a:ext uri="{FF2B5EF4-FFF2-40B4-BE49-F238E27FC236}">
              <a16:creationId xmlns:a16="http://schemas.microsoft.com/office/drawing/2014/main" id="{C014515A-14AE-48A2-8678-B8B07B82506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19" name="Text Box 121">
          <a:extLst>
            <a:ext uri="{FF2B5EF4-FFF2-40B4-BE49-F238E27FC236}">
              <a16:creationId xmlns:a16="http://schemas.microsoft.com/office/drawing/2014/main" id="{79D85B2E-8C89-431B-A5BD-9FCFD6155C0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20" name="Text Box 122">
          <a:extLst>
            <a:ext uri="{FF2B5EF4-FFF2-40B4-BE49-F238E27FC236}">
              <a16:creationId xmlns:a16="http://schemas.microsoft.com/office/drawing/2014/main" id="{C26C3E9E-CAFE-42BA-B8CF-0C0FB0994D0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21" name="Text Box 123">
          <a:extLst>
            <a:ext uri="{FF2B5EF4-FFF2-40B4-BE49-F238E27FC236}">
              <a16:creationId xmlns:a16="http://schemas.microsoft.com/office/drawing/2014/main" id="{99CADBB0-84FF-4874-AD4B-09AEC10B746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22" name="Text Box 124">
          <a:extLst>
            <a:ext uri="{FF2B5EF4-FFF2-40B4-BE49-F238E27FC236}">
              <a16:creationId xmlns:a16="http://schemas.microsoft.com/office/drawing/2014/main" id="{1773EC2B-C8A0-4E60-A02F-583F8CC3B01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23" name="Text Box 125">
          <a:extLst>
            <a:ext uri="{FF2B5EF4-FFF2-40B4-BE49-F238E27FC236}">
              <a16:creationId xmlns:a16="http://schemas.microsoft.com/office/drawing/2014/main" id="{6CA2B5BA-6313-469D-AC37-D7AB9397BE4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24" name="Text Box 126">
          <a:extLst>
            <a:ext uri="{FF2B5EF4-FFF2-40B4-BE49-F238E27FC236}">
              <a16:creationId xmlns:a16="http://schemas.microsoft.com/office/drawing/2014/main" id="{22F25EC9-B42E-4A3D-A3C6-5C4F2454033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25" name="Text Box 127">
          <a:extLst>
            <a:ext uri="{FF2B5EF4-FFF2-40B4-BE49-F238E27FC236}">
              <a16:creationId xmlns:a16="http://schemas.microsoft.com/office/drawing/2014/main" id="{A0783361-3BC7-462C-9FF2-B0E824D5C70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26" name="Text Box 128">
          <a:extLst>
            <a:ext uri="{FF2B5EF4-FFF2-40B4-BE49-F238E27FC236}">
              <a16:creationId xmlns:a16="http://schemas.microsoft.com/office/drawing/2014/main" id="{3C20C51B-04AB-40A0-B200-B240B3C387C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27" name="Text Box 129">
          <a:extLst>
            <a:ext uri="{FF2B5EF4-FFF2-40B4-BE49-F238E27FC236}">
              <a16:creationId xmlns:a16="http://schemas.microsoft.com/office/drawing/2014/main" id="{583FC787-A030-4DD5-9664-C83ADBAB5BE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28" name="Text Box 130">
          <a:extLst>
            <a:ext uri="{FF2B5EF4-FFF2-40B4-BE49-F238E27FC236}">
              <a16:creationId xmlns:a16="http://schemas.microsoft.com/office/drawing/2014/main" id="{558673C2-5573-487D-B373-6BC5AB0D518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29" name="Text Box 131">
          <a:extLst>
            <a:ext uri="{FF2B5EF4-FFF2-40B4-BE49-F238E27FC236}">
              <a16:creationId xmlns:a16="http://schemas.microsoft.com/office/drawing/2014/main" id="{2FB9E21B-966F-48BC-9FEF-C61CA4B4DE8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30" name="Text Box 132">
          <a:extLst>
            <a:ext uri="{FF2B5EF4-FFF2-40B4-BE49-F238E27FC236}">
              <a16:creationId xmlns:a16="http://schemas.microsoft.com/office/drawing/2014/main" id="{9D78A1DE-36EC-4568-BEA3-197B89B434F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31" name="Text Box 133">
          <a:extLst>
            <a:ext uri="{FF2B5EF4-FFF2-40B4-BE49-F238E27FC236}">
              <a16:creationId xmlns:a16="http://schemas.microsoft.com/office/drawing/2014/main" id="{91A64DE5-F559-42B1-A1F0-B180C56299A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32" name="Text Box 134">
          <a:extLst>
            <a:ext uri="{FF2B5EF4-FFF2-40B4-BE49-F238E27FC236}">
              <a16:creationId xmlns:a16="http://schemas.microsoft.com/office/drawing/2014/main" id="{C48230A3-7700-4A00-B4F6-DECDCFAA8D8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33" name="Text Box 135">
          <a:extLst>
            <a:ext uri="{FF2B5EF4-FFF2-40B4-BE49-F238E27FC236}">
              <a16:creationId xmlns:a16="http://schemas.microsoft.com/office/drawing/2014/main" id="{5CA78810-53B9-4251-9FCB-398F2E8C39D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34" name="Text Box 136">
          <a:extLst>
            <a:ext uri="{FF2B5EF4-FFF2-40B4-BE49-F238E27FC236}">
              <a16:creationId xmlns:a16="http://schemas.microsoft.com/office/drawing/2014/main" id="{3D2F009F-E1FC-43B4-9E9F-FEABF7768DE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35" name="Text Box 137">
          <a:extLst>
            <a:ext uri="{FF2B5EF4-FFF2-40B4-BE49-F238E27FC236}">
              <a16:creationId xmlns:a16="http://schemas.microsoft.com/office/drawing/2014/main" id="{4CD1DD1F-D86D-4B9C-AD08-70BBB6BD6ED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36" name="Text Box 138">
          <a:extLst>
            <a:ext uri="{FF2B5EF4-FFF2-40B4-BE49-F238E27FC236}">
              <a16:creationId xmlns:a16="http://schemas.microsoft.com/office/drawing/2014/main" id="{26521CB1-9EDF-41AE-81A6-306AD3A4464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37" name="Text Box 139">
          <a:extLst>
            <a:ext uri="{FF2B5EF4-FFF2-40B4-BE49-F238E27FC236}">
              <a16:creationId xmlns:a16="http://schemas.microsoft.com/office/drawing/2014/main" id="{EFBC1C71-B562-4E61-800F-FE65537A041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38" name="Text Box 140">
          <a:extLst>
            <a:ext uri="{FF2B5EF4-FFF2-40B4-BE49-F238E27FC236}">
              <a16:creationId xmlns:a16="http://schemas.microsoft.com/office/drawing/2014/main" id="{B7DD7BAC-C74F-47E9-8164-465A70AA01E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39" name="Text Box 141">
          <a:extLst>
            <a:ext uri="{FF2B5EF4-FFF2-40B4-BE49-F238E27FC236}">
              <a16:creationId xmlns:a16="http://schemas.microsoft.com/office/drawing/2014/main" id="{3A85E5E1-1F0C-4562-8D37-BD8E1F56A08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40" name="Texto 17">
          <a:extLst>
            <a:ext uri="{FF2B5EF4-FFF2-40B4-BE49-F238E27FC236}">
              <a16:creationId xmlns:a16="http://schemas.microsoft.com/office/drawing/2014/main" id="{BC66F719-20E8-4CD0-A030-41C10843088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41" name="Text Box 143">
          <a:extLst>
            <a:ext uri="{FF2B5EF4-FFF2-40B4-BE49-F238E27FC236}">
              <a16:creationId xmlns:a16="http://schemas.microsoft.com/office/drawing/2014/main" id="{07AB6054-F63E-4CDE-9349-7D20CE91E63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42" name="Text Box 144">
          <a:extLst>
            <a:ext uri="{FF2B5EF4-FFF2-40B4-BE49-F238E27FC236}">
              <a16:creationId xmlns:a16="http://schemas.microsoft.com/office/drawing/2014/main" id="{8E94B7CD-3497-44E1-98A1-123EF79C33A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43" name="Text Box 145">
          <a:extLst>
            <a:ext uri="{FF2B5EF4-FFF2-40B4-BE49-F238E27FC236}">
              <a16:creationId xmlns:a16="http://schemas.microsoft.com/office/drawing/2014/main" id="{4E043D77-4992-4C07-A946-5204006A114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44" name="Text Box 146">
          <a:extLst>
            <a:ext uri="{FF2B5EF4-FFF2-40B4-BE49-F238E27FC236}">
              <a16:creationId xmlns:a16="http://schemas.microsoft.com/office/drawing/2014/main" id="{D2AD8BC0-1B11-47A6-93CA-D97DA4AF06B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45" name="Text Box 147">
          <a:extLst>
            <a:ext uri="{FF2B5EF4-FFF2-40B4-BE49-F238E27FC236}">
              <a16:creationId xmlns:a16="http://schemas.microsoft.com/office/drawing/2014/main" id="{AC06986D-9021-40B3-A36A-616F86C0C89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46" name="Text Box 148">
          <a:extLst>
            <a:ext uri="{FF2B5EF4-FFF2-40B4-BE49-F238E27FC236}">
              <a16:creationId xmlns:a16="http://schemas.microsoft.com/office/drawing/2014/main" id="{BCAF48D6-DD42-4CFD-A31F-019895A5D83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47" name="Text Box 149">
          <a:extLst>
            <a:ext uri="{FF2B5EF4-FFF2-40B4-BE49-F238E27FC236}">
              <a16:creationId xmlns:a16="http://schemas.microsoft.com/office/drawing/2014/main" id="{23B45493-C2AC-43DA-9095-974A0BD2AF3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48" name="Text Box 150">
          <a:extLst>
            <a:ext uri="{FF2B5EF4-FFF2-40B4-BE49-F238E27FC236}">
              <a16:creationId xmlns:a16="http://schemas.microsoft.com/office/drawing/2014/main" id="{6EF8D6DB-0DEE-413F-AA7E-FC270F778A8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49" name="Text Box 151">
          <a:extLst>
            <a:ext uri="{FF2B5EF4-FFF2-40B4-BE49-F238E27FC236}">
              <a16:creationId xmlns:a16="http://schemas.microsoft.com/office/drawing/2014/main" id="{94B8AD4C-18A2-4A68-8D44-513E97EF415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50" name="Text Box 152">
          <a:extLst>
            <a:ext uri="{FF2B5EF4-FFF2-40B4-BE49-F238E27FC236}">
              <a16:creationId xmlns:a16="http://schemas.microsoft.com/office/drawing/2014/main" id="{34F33D21-2FE9-4D76-95F1-6EE3B29C8EA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51" name="Text Box 153">
          <a:extLst>
            <a:ext uri="{FF2B5EF4-FFF2-40B4-BE49-F238E27FC236}">
              <a16:creationId xmlns:a16="http://schemas.microsoft.com/office/drawing/2014/main" id="{357CA285-E6EC-49FC-800E-9286C614DAB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52" name="Text Box 154">
          <a:extLst>
            <a:ext uri="{FF2B5EF4-FFF2-40B4-BE49-F238E27FC236}">
              <a16:creationId xmlns:a16="http://schemas.microsoft.com/office/drawing/2014/main" id="{369D107D-86D8-4868-8467-1289CF6A762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53" name="Text Box 155">
          <a:extLst>
            <a:ext uri="{FF2B5EF4-FFF2-40B4-BE49-F238E27FC236}">
              <a16:creationId xmlns:a16="http://schemas.microsoft.com/office/drawing/2014/main" id="{07A0B951-7A5C-444E-B9E9-D5349F9EA97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54" name="Text Box 156">
          <a:extLst>
            <a:ext uri="{FF2B5EF4-FFF2-40B4-BE49-F238E27FC236}">
              <a16:creationId xmlns:a16="http://schemas.microsoft.com/office/drawing/2014/main" id="{5DC7BB4C-8993-4C8D-BF36-1AB0524A7B4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55" name="Texto 17">
          <a:extLst>
            <a:ext uri="{FF2B5EF4-FFF2-40B4-BE49-F238E27FC236}">
              <a16:creationId xmlns:a16="http://schemas.microsoft.com/office/drawing/2014/main" id="{E306FB17-6125-4DE6-BDC1-4F541C62DEA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56" name="Text Box 158">
          <a:extLst>
            <a:ext uri="{FF2B5EF4-FFF2-40B4-BE49-F238E27FC236}">
              <a16:creationId xmlns:a16="http://schemas.microsoft.com/office/drawing/2014/main" id="{93F7FB98-15EB-4DFE-820B-D4C3946E858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57" name="Text Box 159">
          <a:extLst>
            <a:ext uri="{FF2B5EF4-FFF2-40B4-BE49-F238E27FC236}">
              <a16:creationId xmlns:a16="http://schemas.microsoft.com/office/drawing/2014/main" id="{BB769C95-980C-4A56-B900-538D0E1D84F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58" name="Text Box 160">
          <a:extLst>
            <a:ext uri="{FF2B5EF4-FFF2-40B4-BE49-F238E27FC236}">
              <a16:creationId xmlns:a16="http://schemas.microsoft.com/office/drawing/2014/main" id="{69B18CEE-807A-43B4-A180-CAF75EFB039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59" name="Text Box 161">
          <a:extLst>
            <a:ext uri="{FF2B5EF4-FFF2-40B4-BE49-F238E27FC236}">
              <a16:creationId xmlns:a16="http://schemas.microsoft.com/office/drawing/2014/main" id="{E99BA60F-9FEC-4D0F-8706-6A19F9E3A72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60" name="Text Box 162">
          <a:extLst>
            <a:ext uri="{FF2B5EF4-FFF2-40B4-BE49-F238E27FC236}">
              <a16:creationId xmlns:a16="http://schemas.microsoft.com/office/drawing/2014/main" id="{B04862FD-4B92-47C4-AD0B-B9D33C12D8E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61" name="Text Box 163">
          <a:extLst>
            <a:ext uri="{FF2B5EF4-FFF2-40B4-BE49-F238E27FC236}">
              <a16:creationId xmlns:a16="http://schemas.microsoft.com/office/drawing/2014/main" id="{915D3B00-91C4-4F55-9AA0-84ECA0DD562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62" name="Text Box 164">
          <a:extLst>
            <a:ext uri="{FF2B5EF4-FFF2-40B4-BE49-F238E27FC236}">
              <a16:creationId xmlns:a16="http://schemas.microsoft.com/office/drawing/2014/main" id="{008D37A8-4FF2-4617-8528-4AEC8F7C1D0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63" name="Text Box 165">
          <a:extLst>
            <a:ext uri="{FF2B5EF4-FFF2-40B4-BE49-F238E27FC236}">
              <a16:creationId xmlns:a16="http://schemas.microsoft.com/office/drawing/2014/main" id="{714E930F-B95B-47B7-B20B-7A5EB739789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64" name="Text Box 166">
          <a:extLst>
            <a:ext uri="{FF2B5EF4-FFF2-40B4-BE49-F238E27FC236}">
              <a16:creationId xmlns:a16="http://schemas.microsoft.com/office/drawing/2014/main" id="{A31293B2-DF71-4C1F-BE43-FE3A97FD5A5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65" name="Text Box 167">
          <a:extLst>
            <a:ext uri="{FF2B5EF4-FFF2-40B4-BE49-F238E27FC236}">
              <a16:creationId xmlns:a16="http://schemas.microsoft.com/office/drawing/2014/main" id="{23CAC17A-737A-467B-9E9C-05A26598D58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66" name="Text Box 168">
          <a:extLst>
            <a:ext uri="{FF2B5EF4-FFF2-40B4-BE49-F238E27FC236}">
              <a16:creationId xmlns:a16="http://schemas.microsoft.com/office/drawing/2014/main" id="{A37B4571-EC99-4EC0-90CF-1754632E6C6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67" name="Text Box 169">
          <a:extLst>
            <a:ext uri="{FF2B5EF4-FFF2-40B4-BE49-F238E27FC236}">
              <a16:creationId xmlns:a16="http://schemas.microsoft.com/office/drawing/2014/main" id="{03856592-98C0-4287-936A-6F23E49DFB5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68" name="Text Box 170">
          <a:extLst>
            <a:ext uri="{FF2B5EF4-FFF2-40B4-BE49-F238E27FC236}">
              <a16:creationId xmlns:a16="http://schemas.microsoft.com/office/drawing/2014/main" id="{5CA2DDA6-1645-49D1-84B2-58050B52864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69" name="Text Box 171">
          <a:extLst>
            <a:ext uri="{FF2B5EF4-FFF2-40B4-BE49-F238E27FC236}">
              <a16:creationId xmlns:a16="http://schemas.microsoft.com/office/drawing/2014/main" id="{B9049F5D-8C3A-4E67-8EFD-C7EF3486586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70" name="Text Box 172">
          <a:extLst>
            <a:ext uri="{FF2B5EF4-FFF2-40B4-BE49-F238E27FC236}">
              <a16:creationId xmlns:a16="http://schemas.microsoft.com/office/drawing/2014/main" id="{96110A02-B92C-4168-8090-16F8C72709D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71" name="Text Box 173">
          <a:extLst>
            <a:ext uri="{FF2B5EF4-FFF2-40B4-BE49-F238E27FC236}">
              <a16:creationId xmlns:a16="http://schemas.microsoft.com/office/drawing/2014/main" id="{4BBCF498-3FE7-46C7-B5EA-7DE62D0D275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72" name="Text Box 174">
          <a:extLst>
            <a:ext uri="{FF2B5EF4-FFF2-40B4-BE49-F238E27FC236}">
              <a16:creationId xmlns:a16="http://schemas.microsoft.com/office/drawing/2014/main" id="{5D5B5B71-173E-4EED-B583-3E394045844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73" name="Text Box 175">
          <a:extLst>
            <a:ext uri="{FF2B5EF4-FFF2-40B4-BE49-F238E27FC236}">
              <a16:creationId xmlns:a16="http://schemas.microsoft.com/office/drawing/2014/main" id="{77FE2EA3-8A81-4574-9151-BCD5B825CC2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74" name="Text Box 176">
          <a:extLst>
            <a:ext uri="{FF2B5EF4-FFF2-40B4-BE49-F238E27FC236}">
              <a16:creationId xmlns:a16="http://schemas.microsoft.com/office/drawing/2014/main" id="{FA71718F-A2A3-46B9-8A4D-4A1D76093A7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75" name="Text Box 177">
          <a:extLst>
            <a:ext uri="{FF2B5EF4-FFF2-40B4-BE49-F238E27FC236}">
              <a16:creationId xmlns:a16="http://schemas.microsoft.com/office/drawing/2014/main" id="{DB88568E-1751-48AD-87DA-57AB08DD336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76" name="Text Box 178">
          <a:extLst>
            <a:ext uri="{FF2B5EF4-FFF2-40B4-BE49-F238E27FC236}">
              <a16:creationId xmlns:a16="http://schemas.microsoft.com/office/drawing/2014/main" id="{4C6E46C2-3C18-40DA-A67D-6225676A3A5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77" name="Text Box 46">
          <a:extLst>
            <a:ext uri="{FF2B5EF4-FFF2-40B4-BE49-F238E27FC236}">
              <a16:creationId xmlns:a16="http://schemas.microsoft.com/office/drawing/2014/main" id="{0EBCAA69-6BD4-4C39-98BE-794D2F6014E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78" name="Text Box 47">
          <a:extLst>
            <a:ext uri="{FF2B5EF4-FFF2-40B4-BE49-F238E27FC236}">
              <a16:creationId xmlns:a16="http://schemas.microsoft.com/office/drawing/2014/main" id="{5A672CC9-FE9D-4A4C-98C0-B707B9F9004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79" name="Text Box 48">
          <a:extLst>
            <a:ext uri="{FF2B5EF4-FFF2-40B4-BE49-F238E27FC236}">
              <a16:creationId xmlns:a16="http://schemas.microsoft.com/office/drawing/2014/main" id="{839218FA-70F6-4567-90B7-0556675B0FF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80" name="Text Box 49">
          <a:extLst>
            <a:ext uri="{FF2B5EF4-FFF2-40B4-BE49-F238E27FC236}">
              <a16:creationId xmlns:a16="http://schemas.microsoft.com/office/drawing/2014/main" id="{8C2F2B97-2D63-48A0-ACD6-BF6C97D33A8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81" name="Text Box 50">
          <a:extLst>
            <a:ext uri="{FF2B5EF4-FFF2-40B4-BE49-F238E27FC236}">
              <a16:creationId xmlns:a16="http://schemas.microsoft.com/office/drawing/2014/main" id="{396EAEA8-7ABE-4296-8AEF-1ABDCED9AA1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82" name="Text Box 51">
          <a:extLst>
            <a:ext uri="{FF2B5EF4-FFF2-40B4-BE49-F238E27FC236}">
              <a16:creationId xmlns:a16="http://schemas.microsoft.com/office/drawing/2014/main" id="{EA095125-B573-47A3-9E90-8D5A8CA2173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83" name="Text Box 52">
          <a:extLst>
            <a:ext uri="{FF2B5EF4-FFF2-40B4-BE49-F238E27FC236}">
              <a16:creationId xmlns:a16="http://schemas.microsoft.com/office/drawing/2014/main" id="{254701BC-75CD-41F6-A439-256CFDBCCF1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84" name="Text Box 53">
          <a:extLst>
            <a:ext uri="{FF2B5EF4-FFF2-40B4-BE49-F238E27FC236}">
              <a16:creationId xmlns:a16="http://schemas.microsoft.com/office/drawing/2014/main" id="{C93435B4-B151-48DC-9DE4-4FC4AE58CE2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85" name="Text Box 54">
          <a:extLst>
            <a:ext uri="{FF2B5EF4-FFF2-40B4-BE49-F238E27FC236}">
              <a16:creationId xmlns:a16="http://schemas.microsoft.com/office/drawing/2014/main" id="{4E83C420-2167-4F33-BADE-7B0F429F0F8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86" name="Text Box 55">
          <a:extLst>
            <a:ext uri="{FF2B5EF4-FFF2-40B4-BE49-F238E27FC236}">
              <a16:creationId xmlns:a16="http://schemas.microsoft.com/office/drawing/2014/main" id="{CD256EB9-29EB-447D-8732-EC5946B6B89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87" name="Text Box 56">
          <a:extLst>
            <a:ext uri="{FF2B5EF4-FFF2-40B4-BE49-F238E27FC236}">
              <a16:creationId xmlns:a16="http://schemas.microsoft.com/office/drawing/2014/main" id="{E8A23CBA-7771-4E03-95F9-BA439C9784F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88" name="Text Box 57">
          <a:extLst>
            <a:ext uri="{FF2B5EF4-FFF2-40B4-BE49-F238E27FC236}">
              <a16:creationId xmlns:a16="http://schemas.microsoft.com/office/drawing/2014/main" id="{F9FCCE68-36E5-4A59-A85C-89E6AA61E0C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89" name="Text Box 58">
          <a:extLst>
            <a:ext uri="{FF2B5EF4-FFF2-40B4-BE49-F238E27FC236}">
              <a16:creationId xmlns:a16="http://schemas.microsoft.com/office/drawing/2014/main" id="{87CD453C-4E6F-467F-8B6F-F81D8CD4434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90" name="Text Box 59">
          <a:extLst>
            <a:ext uri="{FF2B5EF4-FFF2-40B4-BE49-F238E27FC236}">
              <a16:creationId xmlns:a16="http://schemas.microsoft.com/office/drawing/2014/main" id="{788B58BB-73A8-4A1B-BA48-521D2102A46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91" name="Text Box 60">
          <a:extLst>
            <a:ext uri="{FF2B5EF4-FFF2-40B4-BE49-F238E27FC236}">
              <a16:creationId xmlns:a16="http://schemas.microsoft.com/office/drawing/2014/main" id="{08476D2F-D767-42A5-9A6A-C48F235AAFB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92" name="Text Box 61">
          <a:extLst>
            <a:ext uri="{FF2B5EF4-FFF2-40B4-BE49-F238E27FC236}">
              <a16:creationId xmlns:a16="http://schemas.microsoft.com/office/drawing/2014/main" id="{C159B234-22E1-4396-B546-9ED94A5D653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93" name="Text Box 62">
          <a:extLst>
            <a:ext uri="{FF2B5EF4-FFF2-40B4-BE49-F238E27FC236}">
              <a16:creationId xmlns:a16="http://schemas.microsoft.com/office/drawing/2014/main" id="{D6A33CFD-9DA1-4F2F-A426-B618073E060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94" name="Text Box 63">
          <a:extLst>
            <a:ext uri="{FF2B5EF4-FFF2-40B4-BE49-F238E27FC236}">
              <a16:creationId xmlns:a16="http://schemas.microsoft.com/office/drawing/2014/main" id="{A89655DA-E80D-4343-B593-371599691CE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95" name="Text Box 64">
          <a:extLst>
            <a:ext uri="{FF2B5EF4-FFF2-40B4-BE49-F238E27FC236}">
              <a16:creationId xmlns:a16="http://schemas.microsoft.com/office/drawing/2014/main" id="{F40AE439-F2B0-488C-B05B-78B6751666F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96" name="Text Box 65">
          <a:extLst>
            <a:ext uri="{FF2B5EF4-FFF2-40B4-BE49-F238E27FC236}">
              <a16:creationId xmlns:a16="http://schemas.microsoft.com/office/drawing/2014/main" id="{E1BCFDB6-1084-4141-9E62-DB33C949F82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97" name="Text Box 66">
          <a:extLst>
            <a:ext uri="{FF2B5EF4-FFF2-40B4-BE49-F238E27FC236}">
              <a16:creationId xmlns:a16="http://schemas.microsoft.com/office/drawing/2014/main" id="{EB18669D-067F-4946-B426-0D86918EBF1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98" name="Text Box 67">
          <a:extLst>
            <a:ext uri="{FF2B5EF4-FFF2-40B4-BE49-F238E27FC236}">
              <a16:creationId xmlns:a16="http://schemas.microsoft.com/office/drawing/2014/main" id="{DFF981B1-C792-42FC-89C1-1D126EEA854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099" name="Text Box 68">
          <a:extLst>
            <a:ext uri="{FF2B5EF4-FFF2-40B4-BE49-F238E27FC236}">
              <a16:creationId xmlns:a16="http://schemas.microsoft.com/office/drawing/2014/main" id="{B247F3A8-C871-4569-A90E-07A39C6182E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00" name="Text Box 69">
          <a:extLst>
            <a:ext uri="{FF2B5EF4-FFF2-40B4-BE49-F238E27FC236}">
              <a16:creationId xmlns:a16="http://schemas.microsoft.com/office/drawing/2014/main" id="{E7E6C9AB-5006-4FD0-9E79-A2488FAA2F8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01" name="Text Box 70">
          <a:extLst>
            <a:ext uri="{FF2B5EF4-FFF2-40B4-BE49-F238E27FC236}">
              <a16:creationId xmlns:a16="http://schemas.microsoft.com/office/drawing/2014/main" id="{B24ACB61-CB98-4BBF-A5B2-EA31B95759A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02" name="Text Box 71">
          <a:extLst>
            <a:ext uri="{FF2B5EF4-FFF2-40B4-BE49-F238E27FC236}">
              <a16:creationId xmlns:a16="http://schemas.microsoft.com/office/drawing/2014/main" id="{BA6710CC-ABEC-4B5F-A430-0543CA82342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03" name="Text Box 72">
          <a:extLst>
            <a:ext uri="{FF2B5EF4-FFF2-40B4-BE49-F238E27FC236}">
              <a16:creationId xmlns:a16="http://schemas.microsoft.com/office/drawing/2014/main" id="{F75FBAF9-7E0E-401B-8246-DF5856CC90C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04" name="Text Box 73">
          <a:extLst>
            <a:ext uri="{FF2B5EF4-FFF2-40B4-BE49-F238E27FC236}">
              <a16:creationId xmlns:a16="http://schemas.microsoft.com/office/drawing/2014/main" id="{61A5ED68-D5A7-4558-B573-3AFFA60FD29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05" name="Text Box 89">
          <a:extLst>
            <a:ext uri="{FF2B5EF4-FFF2-40B4-BE49-F238E27FC236}">
              <a16:creationId xmlns:a16="http://schemas.microsoft.com/office/drawing/2014/main" id="{E6A004F8-9658-4C43-80C9-DD7FD114E16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06" name="Text Box 90">
          <a:extLst>
            <a:ext uri="{FF2B5EF4-FFF2-40B4-BE49-F238E27FC236}">
              <a16:creationId xmlns:a16="http://schemas.microsoft.com/office/drawing/2014/main" id="{CCE9FBA2-E0F9-456D-A0D1-434C53BCDC8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07" name="Text Box 91">
          <a:extLst>
            <a:ext uri="{FF2B5EF4-FFF2-40B4-BE49-F238E27FC236}">
              <a16:creationId xmlns:a16="http://schemas.microsoft.com/office/drawing/2014/main" id="{34CBD07F-9FC2-4078-8DBD-A1319BFDD2F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08" name="Text Box 92">
          <a:extLst>
            <a:ext uri="{FF2B5EF4-FFF2-40B4-BE49-F238E27FC236}">
              <a16:creationId xmlns:a16="http://schemas.microsoft.com/office/drawing/2014/main" id="{0E0F4F77-C6A7-498D-848A-D1C8EB6BC56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09" name="Text Box 93">
          <a:extLst>
            <a:ext uri="{FF2B5EF4-FFF2-40B4-BE49-F238E27FC236}">
              <a16:creationId xmlns:a16="http://schemas.microsoft.com/office/drawing/2014/main" id="{1CBBE0F9-1091-48C5-82AE-578A906D319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10" name="Text Box 94">
          <a:extLst>
            <a:ext uri="{FF2B5EF4-FFF2-40B4-BE49-F238E27FC236}">
              <a16:creationId xmlns:a16="http://schemas.microsoft.com/office/drawing/2014/main" id="{F2D6D802-E0A0-4CA0-B9D4-F14CE8AAF20B}"/>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11" name="Text Box 95">
          <a:extLst>
            <a:ext uri="{FF2B5EF4-FFF2-40B4-BE49-F238E27FC236}">
              <a16:creationId xmlns:a16="http://schemas.microsoft.com/office/drawing/2014/main" id="{F7631E51-60C5-42D5-8A23-46B39F7BEB2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12" name="Text Box 96">
          <a:extLst>
            <a:ext uri="{FF2B5EF4-FFF2-40B4-BE49-F238E27FC236}">
              <a16:creationId xmlns:a16="http://schemas.microsoft.com/office/drawing/2014/main" id="{1420C3F4-3B69-486E-A393-C15F88F59B5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13" name="Text Box 97">
          <a:extLst>
            <a:ext uri="{FF2B5EF4-FFF2-40B4-BE49-F238E27FC236}">
              <a16:creationId xmlns:a16="http://schemas.microsoft.com/office/drawing/2014/main" id="{CC4880DD-1299-4102-BAD9-B5FAF8140D8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14" name="Text Box 98">
          <a:extLst>
            <a:ext uri="{FF2B5EF4-FFF2-40B4-BE49-F238E27FC236}">
              <a16:creationId xmlns:a16="http://schemas.microsoft.com/office/drawing/2014/main" id="{6915052C-3210-41E1-9A36-A9B1CA27CE1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15" name="Text Box 99">
          <a:extLst>
            <a:ext uri="{FF2B5EF4-FFF2-40B4-BE49-F238E27FC236}">
              <a16:creationId xmlns:a16="http://schemas.microsoft.com/office/drawing/2014/main" id="{514B22B0-6F1B-4340-AEA5-4EB867AA56D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16" name="Text Box 100">
          <a:extLst>
            <a:ext uri="{FF2B5EF4-FFF2-40B4-BE49-F238E27FC236}">
              <a16:creationId xmlns:a16="http://schemas.microsoft.com/office/drawing/2014/main" id="{FBFB2EDC-4CF2-440F-9E97-A511FD6CF2C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17" name="Text Box 101">
          <a:extLst>
            <a:ext uri="{FF2B5EF4-FFF2-40B4-BE49-F238E27FC236}">
              <a16:creationId xmlns:a16="http://schemas.microsoft.com/office/drawing/2014/main" id="{9777B512-B65D-4C48-8879-952F7D3CE0D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18" name="Text Box 102">
          <a:extLst>
            <a:ext uri="{FF2B5EF4-FFF2-40B4-BE49-F238E27FC236}">
              <a16:creationId xmlns:a16="http://schemas.microsoft.com/office/drawing/2014/main" id="{32D66410-EF5F-4E20-B87E-0B016817A3C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19" name="Text Box 103">
          <a:extLst>
            <a:ext uri="{FF2B5EF4-FFF2-40B4-BE49-F238E27FC236}">
              <a16:creationId xmlns:a16="http://schemas.microsoft.com/office/drawing/2014/main" id="{B47B86FD-59BD-4D5A-85B6-3E1CA134E5A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20" name="Text Box 104">
          <a:extLst>
            <a:ext uri="{FF2B5EF4-FFF2-40B4-BE49-F238E27FC236}">
              <a16:creationId xmlns:a16="http://schemas.microsoft.com/office/drawing/2014/main" id="{B5C2F18C-289F-4B13-9D15-EA724E75041B}"/>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21" name="Text Box 105">
          <a:extLst>
            <a:ext uri="{FF2B5EF4-FFF2-40B4-BE49-F238E27FC236}">
              <a16:creationId xmlns:a16="http://schemas.microsoft.com/office/drawing/2014/main" id="{A2919265-6213-4624-B487-EAA09E426A8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22" name="Text Box 106">
          <a:extLst>
            <a:ext uri="{FF2B5EF4-FFF2-40B4-BE49-F238E27FC236}">
              <a16:creationId xmlns:a16="http://schemas.microsoft.com/office/drawing/2014/main" id="{3F1C73C5-3E45-4F61-8655-162F7F817B0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23" name="Text Box 107">
          <a:extLst>
            <a:ext uri="{FF2B5EF4-FFF2-40B4-BE49-F238E27FC236}">
              <a16:creationId xmlns:a16="http://schemas.microsoft.com/office/drawing/2014/main" id="{D5629B9A-5F59-4032-8702-9C22838CF39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24" name="Text Box 108">
          <a:extLst>
            <a:ext uri="{FF2B5EF4-FFF2-40B4-BE49-F238E27FC236}">
              <a16:creationId xmlns:a16="http://schemas.microsoft.com/office/drawing/2014/main" id="{9E6F131C-ED78-40E5-9339-9DDEA0CB5CD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25" name="Text Box 109">
          <a:extLst>
            <a:ext uri="{FF2B5EF4-FFF2-40B4-BE49-F238E27FC236}">
              <a16:creationId xmlns:a16="http://schemas.microsoft.com/office/drawing/2014/main" id="{D15B56EA-3434-4E37-A500-57637441322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26" name="Text Box 110">
          <a:extLst>
            <a:ext uri="{FF2B5EF4-FFF2-40B4-BE49-F238E27FC236}">
              <a16:creationId xmlns:a16="http://schemas.microsoft.com/office/drawing/2014/main" id="{DB2B6EB0-D376-4C1B-BD35-6C57374B028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27" name="Text Box 111">
          <a:extLst>
            <a:ext uri="{FF2B5EF4-FFF2-40B4-BE49-F238E27FC236}">
              <a16:creationId xmlns:a16="http://schemas.microsoft.com/office/drawing/2014/main" id="{EF7D2AFB-3150-4ECA-8466-F1A4588014BB}"/>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28" name="Text Box 112">
          <a:extLst>
            <a:ext uri="{FF2B5EF4-FFF2-40B4-BE49-F238E27FC236}">
              <a16:creationId xmlns:a16="http://schemas.microsoft.com/office/drawing/2014/main" id="{AD10EB7B-7990-47D5-8284-2C6729E7047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29" name="Text Box 113">
          <a:extLst>
            <a:ext uri="{FF2B5EF4-FFF2-40B4-BE49-F238E27FC236}">
              <a16:creationId xmlns:a16="http://schemas.microsoft.com/office/drawing/2014/main" id="{4230CA88-8A36-4051-823E-97F160712CA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30" name="Text Box 114">
          <a:extLst>
            <a:ext uri="{FF2B5EF4-FFF2-40B4-BE49-F238E27FC236}">
              <a16:creationId xmlns:a16="http://schemas.microsoft.com/office/drawing/2014/main" id="{742F9F7A-143B-499A-85E7-E7E4FEDBCDE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31" name="Text Box 115">
          <a:extLst>
            <a:ext uri="{FF2B5EF4-FFF2-40B4-BE49-F238E27FC236}">
              <a16:creationId xmlns:a16="http://schemas.microsoft.com/office/drawing/2014/main" id="{D54D896F-54F8-4438-8230-D0DB2BEE68F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32" name="Text Box 116">
          <a:extLst>
            <a:ext uri="{FF2B5EF4-FFF2-40B4-BE49-F238E27FC236}">
              <a16:creationId xmlns:a16="http://schemas.microsoft.com/office/drawing/2014/main" id="{A16606F5-7608-49A7-969D-59C29AB05C4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33" name="Text Box 117">
          <a:extLst>
            <a:ext uri="{FF2B5EF4-FFF2-40B4-BE49-F238E27FC236}">
              <a16:creationId xmlns:a16="http://schemas.microsoft.com/office/drawing/2014/main" id="{6A686F8F-019F-4AD1-BE16-2B56F94E0E4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34" name="Text Box 118">
          <a:extLst>
            <a:ext uri="{FF2B5EF4-FFF2-40B4-BE49-F238E27FC236}">
              <a16:creationId xmlns:a16="http://schemas.microsoft.com/office/drawing/2014/main" id="{70E05292-18D2-487A-8C51-4DD42DA863B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35" name="Text Box 119">
          <a:extLst>
            <a:ext uri="{FF2B5EF4-FFF2-40B4-BE49-F238E27FC236}">
              <a16:creationId xmlns:a16="http://schemas.microsoft.com/office/drawing/2014/main" id="{95BE0911-B8EC-45B5-B68F-557C4CEF027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36" name="Text Box 120">
          <a:extLst>
            <a:ext uri="{FF2B5EF4-FFF2-40B4-BE49-F238E27FC236}">
              <a16:creationId xmlns:a16="http://schemas.microsoft.com/office/drawing/2014/main" id="{EA0348AC-6BE9-4BE3-B537-ACC0DF8B8AB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37" name="Text Box 121">
          <a:extLst>
            <a:ext uri="{FF2B5EF4-FFF2-40B4-BE49-F238E27FC236}">
              <a16:creationId xmlns:a16="http://schemas.microsoft.com/office/drawing/2014/main" id="{F4B8F123-3293-462A-A530-9B7A242D3E1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38" name="Text Box 122">
          <a:extLst>
            <a:ext uri="{FF2B5EF4-FFF2-40B4-BE49-F238E27FC236}">
              <a16:creationId xmlns:a16="http://schemas.microsoft.com/office/drawing/2014/main" id="{97A450C1-8954-4C78-93FA-9C27924EFCFB}"/>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39" name="Text Box 123">
          <a:extLst>
            <a:ext uri="{FF2B5EF4-FFF2-40B4-BE49-F238E27FC236}">
              <a16:creationId xmlns:a16="http://schemas.microsoft.com/office/drawing/2014/main" id="{D540AE80-B237-4B1D-9845-F7E74F44D8F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40" name="Text Box 124">
          <a:extLst>
            <a:ext uri="{FF2B5EF4-FFF2-40B4-BE49-F238E27FC236}">
              <a16:creationId xmlns:a16="http://schemas.microsoft.com/office/drawing/2014/main" id="{A45E911B-1C82-4359-980F-3B83C33B69F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41" name="Text Box 125">
          <a:extLst>
            <a:ext uri="{FF2B5EF4-FFF2-40B4-BE49-F238E27FC236}">
              <a16:creationId xmlns:a16="http://schemas.microsoft.com/office/drawing/2014/main" id="{1D36893F-DC86-4332-BC45-B5943056600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42" name="Text Box 126">
          <a:extLst>
            <a:ext uri="{FF2B5EF4-FFF2-40B4-BE49-F238E27FC236}">
              <a16:creationId xmlns:a16="http://schemas.microsoft.com/office/drawing/2014/main" id="{FE0EC001-E146-4407-AD06-E5341C9977F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43" name="Text Box 127">
          <a:extLst>
            <a:ext uri="{FF2B5EF4-FFF2-40B4-BE49-F238E27FC236}">
              <a16:creationId xmlns:a16="http://schemas.microsoft.com/office/drawing/2014/main" id="{4ED6DD88-6507-4937-99FE-3A6EB76F09A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44" name="Text Box 128">
          <a:extLst>
            <a:ext uri="{FF2B5EF4-FFF2-40B4-BE49-F238E27FC236}">
              <a16:creationId xmlns:a16="http://schemas.microsoft.com/office/drawing/2014/main" id="{66D8D5F2-1A33-4629-8F4C-FCECB5CE232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45" name="Text Box 129">
          <a:extLst>
            <a:ext uri="{FF2B5EF4-FFF2-40B4-BE49-F238E27FC236}">
              <a16:creationId xmlns:a16="http://schemas.microsoft.com/office/drawing/2014/main" id="{5DE4BEC7-3FA5-4218-9A01-D40BA872260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46" name="Text Box 130">
          <a:extLst>
            <a:ext uri="{FF2B5EF4-FFF2-40B4-BE49-F238E27FC236}">
              <a16:creationId xmlns:a16="http://schemas.microsoft.com/office/drawing/2014/main" id="{0DB304A7-1D6F-4309-99CA-7837F65F2C4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47" name="Text Box 131">
          <a:extLst>
            <a:ext uri="{FF2B5EF4-FFF2-40B4-BE49-F238E27FC236}">
              <a16:creationId xmlns:a16="http://schemas.microsoft.com/office/drawing/2014/main" id="{43ED8526-1800-42F0-A7CD-84AF689D497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48" name="Text Box 132">
          <a:extLst>
            <a:ext uri="{FF2B5EF4-FFF2-40B4-BE49-F238E27FC236}">
              <a16:creationId xmlns:a16="http://schemas.microsoft.com/office/drawing/2014/main" id="{272DFF90-E553-446B-B8FC-31EFA063693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49" name="Text Box 133">
          <a:extLst>
            <a:ext uri="{FF2B5EF4-FFF2-40B4-BE49-F238E27FC236}">
              <a16:creationId xmlns:a16="http://schemas.microsoft.com/office/drawing/2014/main" id="{9342D9ED-FA7D-411A-8141-2FBA10957FC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50" name="Text Box 134">
          <a:extLst>
            <a:ext uri="{FF2B5EF4-FFF2-40B4-BE49-F238E27FC236}">
              <a16:creationId xmlns:a16="http://schemas.microsoft.com/office/drawing/2014/main" id="{B939F31E-D0D3-44BF-93C2-D9697A17635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51" name="Text Box 135">
          <a:extLst>
            <a:ext uri="{FF2B5EF4-FFF2-40B4-BE49-F238E27FC236}">
              <a16:creationId xmlns:a16="http://schemas.microsoft.com/office/drawing/2014/main" id="{A79D62A7-53EA-4CF0-8035-9EEA35013BA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52" name="Text Box 136">
          <a:extLst>
            <a:ext uri="{FF2B5EF4-FFF2-40B4-BE49-F238E27FC236}">
              <a16:creationId xmlns:a16="http://schemas.microsoft.com/office/drawing/2014/main" id="{9DDB8342-EC30-4DAD-9016-65167C279C3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53" name="Text Box 137">
          <a:extLst>
            <a:ext uri="{FF2B5EF4-FFF2-40B4-BE49-F238E27FC236}">
              <a16:creationId xmlns:a16="http://schemas.microsoft.com/office/drawing/2014/main" id="{0B95930E-7B97-4673-8B86-605F1FC5DC2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54" name="Text Box 138">
          <a:extLst>
            <a:ext uri="{FF2B5EF4-FFF2-40B4-BE49-F238E27FC236}">
              <a16:creationId xmlns:a16="http://schemas.microsoft.com/office/drawing/2014/main" id="{99BD00D9-D496-4997-A130-A023AEDFC8C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55" name="Text Box 139">
          <a:extLst>
            <a:ext uri="{FF2B5EF4-FFF2-40B4-BE49-F238E27FC236}">
              <a16:creationId xmlns:a16="http://schemas.microsoft.com/office/drawing/2014/main" id="{617DAED6-0A83-4675-BA7B-CBB7429A0C9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56" name="Text Box 140">
          <a:extLst>
            <a:ext uri="{FF2B5EF4-FFF2-40B4-BE49-F238E27FC236}">
              <a16:creationId xmlns:a16="http://schemas.microsoft.com/office/drawing/2014/main" id="{77D74C7C-09D7-43C8-8130-BC5EB5FD8B4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57" name="Text Box 141">
          <a:extLst>
            <a:ext uri="{FF2B5EF4-FFF2-40B4-BE49-F238E27FC236}">
              <a16:creationId xmlns:a16="http://schemas.microsoft.com/office/drawing/2014/main" id="{09722F2A-2DA0-4B1F-A2F0-42F9C214F92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58" name="Texto 17">
          <a:extLst>
            <a:ext uri="{FF2B5EF4-FFF2-40B4-BE49-F238E27FC236}">
              <a16:creationId xmlns:a16="http://schemas.microsoft.com/office/drawing/2014/main" id="{5694E7DD-6296-487B-A0A4-525486EF015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59" name="Text Box 143">
          <a:extLst>
            <a:ext uri="{FF2B5EF4-FFF2-40B4-BE49-F238E27FC236}">
              <a16:creationId xmlns:a16="http://schemas.microsoft.com/office/drawing/2014/main" id="{219C19A1-C5CD-4467-8D9B-98C0ECD9E50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60" name="Text Box 144">
          <a:extLst>
            <a:ext uri="{FF2B5EF4-FFF2-40B4-BE49-F238E27FC236}">
              <a16:creationId xmlns:a16="http://schemas.microsoft.com/office/drawing/2014/main" id="{C45D8D28-E5A1-4754-9593-B12AA037966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61" name="Text Box 145">
          <a:extLst>
            <a:ext uri="{FF2B5EF4-FFF2-40B4-BE49-F238E27FC236}">
              <a16:creationId xmlns:a16="http://schemas.microsoft.com/office/drawing/2014/main" id="{FCB3F4CE-96F3-49E6-B257-F84A132C119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62" name="Text Box 146">
          <a:extLst>
            <a:ext uri="{FF2B5EF4-FFF2-40B4-BE49-F238E27FC236}">
              <a16:creationId xmlns:a16="http://schemas.microsoft.com/office/drawing/2014/main" id="{8C614A49-74B5-405E-BE85-FDFEB8F93CC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63" name="Text Box 147">
          <a:extLst>
            <a:ext uri="{FF2B5EF4-FFF2-40B4-BE49-F238E27FC236}">
              <a16:creationId xmlns:a16="http://schemas.microsoft.com/office/drawing/2014/main" id="{C49F691D-9B55-4372-95B2-A95AEE4DDCB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64" name="Text Box 148">
          <a:extLst>
            <a:ext uri="{FF2B5EF4-FFF2-40B4-BE49-F238E27FC236}">
              <a16:creationId xmlns:a16="http://schemas.microsoft.com/office/drawing/2014/main" id="{BEA6AB30-D97C-47A0-A7D4-218A91C9235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65" name="Text Box 149">
          <a:extLst>
            <a:ext uri="{FF2B5EF4-FFF2-40B4-BE49-F238E27FC236}">
              <a16:creationId xmlns:a16="http://schemas.microsoft.com/office/drawing/2014/main" id="{B36FA1A4-2900-4919-91DC-F3FC91CA2EAB}"/>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66" name="Text Box 150">
          <a:extLst>
            <a:ext uri="{FF2B5EF4-FFF2-40B4-BE49-F238E27FC236}">
              <a16:creationId xmlns:a16="http://schemas.microsoft.com/office/drawing/2014/main" id="{F1A2A71B-43D2-4B7A-9B31-0D54E6E8C24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67" name="Text Box 151">
          <a:extLst>
            <a:ext uri="{FF2B5EF4-FFF2-40B4-BE49-F238E27FC236}">
              <a16:creationId xmlns:a16="http://schemas.microsoft.com/office/drawing/2014/main" id="{C8DB4C25-DDB8-4DE3-9A15-1AFFDCEAF6E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68" name="Text Box 152">
          <a:extLst>
            <a:ext uri="{FF2B5EF4-FFF2-40B4-BE49-F238E27FC236}">
              <a16:creationId xmlns:a16="http://schemas.microsoft.com/office/drawing/2014/main" id="{8FFAC418-A58D-4A68-8D4E-D3CEF035BB7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69" name="Text Box 153">
          <a:extLst>
            <a:ext uri="{FF2B5EF4-FFF2-40B4-BE49-F238E27FC236}">
              <a16:creationId xmlns:a16="http://schemas.microsoft.com/office/drawing/2014/main" id="{D86CF3B6-F077-4E2A-9407-D14A6E5BEAD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70" name="Text Box 154">
          <a:extLst>
            <a:ext uri="{FF2B5EF4-FFF2-40B4-BE49-F238E27FC236}">
              <a16:creationId xmlns:a16="http://schemas.microsoft.com/office/drawing/2014/main" id="{EDCE3F69-58B2-4014-AE33-DF8E23FFDC0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71" name="Text Box 155">
          <a:extLst>
            <a:ext uri="{FF2B5EF4-FFF2-40B4-BE49-F238E27FC236}">
              <a16:creationId xmlns:a16="http://schemas.microsoft.com/office/drawing/2014/main" id="{D9A55495-6305-426D-AB00-8EF85155684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72" name="Text Box 156">
          <a:extLst>
            <a:ext uri="{FF2B5EF4-FFF2-40B4-BE49-F238E27FC236}">
              <a16:creationId xmlns:a16="http://schemas.microsoft.com/office/drawing/2014/main" id="{050E87B3-7138-4303-9F69-C5DD7FBB5E4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73" name="Texto 17">
          <a:extLst>
            <a:ext uri="{FF2B5EF4-FFF2-40B4-BE49-F238E27FC236}">
              <a16:creationId xmlns:a16="http://schemas.microsoft.com/office/drawing/2014/main" id="{D983583D-2F60-4C16-9488-CFAF0A06FB2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74" name="Text Box 158">
          <a:extLst>
            <a:ext uri="{FF2B5EF4-FFF2-40B4-BE49-F238E27FC236}">
              <a16:creationId xmlns:a16="http://schemas.microsoft.com/office/drawing/2014/main" id="{6B8F3C0C-A370-46D7-84F7-899BF654839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75" name="Text Box 46">
          <a:extLst>
            <a:ext uri="{FF2B5EF4-FFF2-40B4-BE49-F238E27FC236}">
              <a16:creationId xmlns:a16="http://schemas.microsoft.com/office/drawing/2014/main" id="{1E2D2089-1B8D-4936-B190-F3C3EF6AC02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76" name="Text Box 47">
          <a:extLst>
            <a:ext uri="{FF2B5EF4-FFF2-40B4-BE49-F238E27FC236}">
              <a16:creationId xmlns:a16="http://schemas.microsoft.com/office/drawing/2014/main" id="{407A438B-BEA7-4BA4-9FB2-4E71061D826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77" name="Text Box 48">
          <a:extLst>
            <a:ext uri="{FF2B5EF4-FFF2-40B4-BE49-F238E27FC236}">
              <a16:creationId xmlns:a16="http://schemas.microsoft.com/office/drawing/2014/main" id="{1A9688A4-7E9C-47E3-8233-A4AB671A85B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78" name="Text Box 49">
          <a:extLst>
            <a:ext uri="{FF2B5EF4-FFF2-40B4-BE49-F238E27FC236}">
              <a16:creationId xmlns:a16="http://schemas.microsoft.com/office/drawing/2014/main" id="{D4093611-C77C-4677-94F2-BF6E0DC6DAA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79" name="Text Box 50">
          <a:extLst>
            <a:ext uri="{FF2B5EF4-FFF2-40B4-BE49-F238E27FC236}">
              <a16:creationId xmlns:a16="http://schemas.microsoft.com/office/drawing/2014/main" id="{C2977F6A-1BC8-4CD6-8A11-EBC5F1461EF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80" name="Text Box 51">
          <a:extLst>
            <a:ext uri="{FF2B5EF4-FFF2-40B4-BE49-F238E27FC236}">
              <a16:creationId xmlns:a16="http://schemas.microsoft.com/office/drawing/2014/main" id="{8F3264F7-605C-4BB6-8ABD-3291C248FAC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81" name="Text Box 52">
          <a:extLst>
            <a:ext uri="{FF2B5EF4-FFF2-40B4-BE49-F238E27FC236}">
              <a16:creationId xmlns:a16="http://schemas.microsoft.com/office/drawing/2014/main" id="{5BD39FED-8516-40BE-B0F5-2B12489BECA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82" name="Text Box 53">
          <a:extLst>
            <a:ext uri="{FF2B5EF4-FFF2-40B4-BE49-F238E27FC236}">
              <a16:creationId xmlns:a16="http://schemas.microsoft.com/office/drawing/2014/main" id="{30A5332B-B414-4F8D-9B17-2BE416214BDB}"/>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83" name="Text Box 54">
          <a:extLst>
            <a:ext uri="{FF2B5EF4-FFF2-40B4-BE49-F238E27FC236}">
              <a16:creationId xmlns:a16="http://schemas.microsoft.com/office/drawing/2014/main" id="{0D47406D-6793-425E-979E-EC44360AC28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84" name="Text Box 55">
          <a:extLst>
            <a:ext uri="{FF2B5EF4-FFF2-40B4-BE49-F238E27FC236}">
              <a16:creationId xmlns:a16="http://schemas.microsoft.com/office/drawing/2014/main" id="{97B41F48-E8AD-4DB4-9B50-E05E58EB0B9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85" name="Text Box 56">
          <a:extLst>
            <a:ext uri="{FF2B5EF4-FFF2-40B4-BE49-F238E27FC236}">
              <a16:creationId xmlns:a16="http://schemas.microsoft.com/office/drawing/2014/main" id="{358BC489-83B4-4CBC-8426-048BB0A55AC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86" name="Text Box 57">
          <a:extLst>
            <a:ext uri="{FF2B5EF4-FFF2-40B4-BE49-F238E27FC236}">
              <a16:creationId xmlns:a16="http://schemas.microsoft.com/office/drawing/2014/main" id="{CFD0EE42-C1E6-4317-BE64-A12546B20FB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87" name="Text Box 58">
          <a:extLst>
            <a:ext uri="{FF2B5EF4-FFF2-40B4-BE49-F238E27FC236}">
              <a16:creationId xmlns:a16="http://schemas.microsoft.com/office/drawing/2014/main" id="{303D920F-BB32-4E7A-9BC9-C9BE4AE3587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88" name="Text Box 59">
          <a:extLst>
            <a:ext uri="{FF2B5EF4-FFF2-40B4-BE49-F238E27FC236}">
              <a16:creationId xmlns:a16="http://schemas.microsoft.com/office/drawing/2014/main" id="{2041ED61-8DEE-4144-81C3-7900AEE0E86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89" name="Text Box 60">
          <a:extLst>
            <a:ext uri="{FF2B5EF4-FFF2-40B4-BE49-F238E27FC236}">
              <a16:creationId xmlns:a16="http://schemas.microsoft.com/office/drawing/2014/main" id="{37F45663-689F-4B50-B661-5F45E9D4FCE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90" name="Text Box 61">
          <a:extLst>
            <a:ext uri="{FF2B5EF4-FFF2-40B4-BE49-F238E27FC236}">
              <a16:creationId xmlns:a16="http://schemas.microsoft.com/office/drawing/2014/main" id="{6C76E484-508E-4B25-8EC2-D4BFA847079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91" name="Text Box 62">
          <a:extLst>
            <a:ext uri="{FF2B5EF4-FFF2-40B4-BE49-F238E27FC236}">
              <a16:creationId xmlns:a16="http://schemas.microsoft.com/office/drawing/2014/main" id="{84C890D4-3166-49C3-AD54-1126D81DB03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92" name="Text Box 63">
          <a:extLst>
            <a:ext uri="{FF2B5EF4-FFF2-40B4-BE49-F238E27FC236}">
              <a16:creationId xmlns:a16="http://schemas.microsoft.com/office/drawing/2014/main" id="{456E4AB7-B14A-4CF6-8AA6-274F718ADB4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93" name="Text Box 64">
          <a:extLst>
            <a:ext uri="{FF2B5EF4-FFF2-40B4-BE49-F238E27FC236}">
              <a16:creationId xmlns:a16="http://schemas.microsoft.com/office/drawing/2014/main" id="{E854D77E-0279-4279-9E6B-B24D12C70B3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94" name="Text Box 65">
          <a:extLst>
            <a:ext uri="{FF2B5EF4-FFF2-40B4-BE49-F238E27FC236}">
              <a16:creationId xmlns:a16="http://schemas.microsoft.com/office/drawing/2014/main" id="{75D2E550-4013-45E9-B485-E65DCA19196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95" name="Text Box 66">
          <a:extLst>
            <a:ext uri="{FF2B5EF4-FFF2-40B4-BE49-F238E27FC236}">
              <a16:creationId xmlns:a16="http://schemas.microsoft.com/office/drawing/2014/main" id="{D6411DA0-A87E-4400-9863-9D656A243FB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96" name="Text Box 67">
          <a:extLst>
            <a:ext uri="{FF2B5EF4-FFF2-40B4-BE49-F238E27FC236}">
              <a16:creationId xmlns:a16="http://schemas.microsoft.com/office/drawing/2014/main" id="{DDC03336-6C1C-4BAD-B5D4-76ADD822E77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97" name="Text Box 68">
          <a:extLst>
            <a:ext uri="{FF2B5EF4-FFF2-40B4-BE49-F238E27FC236}">
              <a16:creationId xmlns:a16="http://schemas.microsoft.com/office/drawing/2014/main" id="{4A425401-E4DA-487F-88DC-9029E435760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98" name="Text Box 69">
          <a:extLst>
            <a:ext uri="{FF2B5EF4-FFF2-40B4-BE49-F238E27FC236}">
              <a16:creationId xmlns:a16="http://schemas.microsoft.com/office/drawing/2014/main" id="{361DFD98-5155-40C5-A0DF-4BD12B80753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199" name="Text Box 70">
          <a:extLst>
            <a:ext uri="{FF2B5EF4-FFF2-40B4-BE49-F238E27FC236}">
              <a16:creationId xmlns:a16="http://schemas.microsoft.com/office/drawing/2014/main" id="{E974A0F3-16CF-41EC-9B67-C1B3A1DBBA7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00" name="Text Box 71">
          <a:extLst>
            <a:ext uri="{FF2B5EF4-FFF2-40B4-BE49-F238E27FC236}">
              <a16:creationId xmlns:a16="http://schemas.microsoft.com/office/drawing/2014/main" id="{81275A13-658D-43BC-8701-3D1F61A73D2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01" name="Text Box 72">
          <a:extLst>
            <a:ext uri="{FF2B5EF4-FFF2-40B4-BE49-F238E27FC236}">
              <a16:creationId xmlns:a16="http://schemas.microsoft.com/office/drawing/2014/main" id="{868B7600-11C0-46B0-9E47-C1649BFC3B7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02" name="Text Box 73">
          <a:extLst>
            <a:ext uri="{FF2B5EF4-FFF2-40B4-BE49-F238E27FC236}">
              <a16:creationId xmlns:a16="http://schemas.microsoft.com/office/drawing/2014/main" id="{74164D59-E0DA-4F89-85A4-2B0EB571DC4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03" name="Text Box 89">
          <a:extLst>
            <a:ext uri="{FF2B5EF4-FFF2-40B4-BE49-F238E27FC236}">
              <a16:creationId xmlns:a16="http://schemas.microsoft.com/office/drawing/2014/main" id="{088F43AA-C42A-487A-BFED-C0B85D23A48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04" name="Text Box 90">
          <a:extLst>
            <a:ext uri="{FF2B5EF4-FFF2-40B4-BE49-F238E27FC236}">
              <a16:creationId xmlns:a16="http://schemas.microsoft.com/office/drawing/2014/main" id="{7523197F-C860-49B1-96EA-25A38B0A6D1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05" name="Text Box 91">
          <a:extLst>
            <a:ext uri="{FF2B5EF4-FFF2-40B4-BE49-F238E27FC236}">
              <a16:creationId xmlns:a16="http://schemas.microsoft.com/office/drawing/2014/main" id="{ABC1CF2F-947E-4953-8715-2F8A7DEE56C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06" name="Text Box 92">
          <a:extLst>
            <a:ext uri="{FF2B5EF4-FFF2-40B4-BE49-F238E27FC236}">
              <a16:creationId xmlns:a16="http://schemas.microsoft.com/office/drawing/2014/main" id="{85F186D4-1FB2-4438-89D6-00FF5EB98D1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07" name="Text Box 93">
          <a:extLst>
            <a:ext uri="{FF2B5EF4-FFF2-40B4-BE49-F238E27FC236}">
              <a16:creationId xmlns:a16="http://schemas.microsoft.com/office/drawing/2014/main" id="{57CA2B98-6EBB-4F62-87D2-B65A72A4B00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08" name="Text Box 94">
          <a:extLst>
            <a:ext uri="{FF2B5EF4-FFF2-40B4-BE49-F238E27FC236}">
              <a16:creationId xmlns:a16="http://schemas.microsoft.com/office/drawing/2014/main" id="{F74433D3-9206-4FBB-9BE7-3FA69399670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09" name="Text Box 95">
          <a:extLst>
            <a:ext uri="{FF2B5EF4-FFF2-40B4-BE49-F238E27FC236}">
              <a16:creationId xmlns:a16="http://schemas.microsoft.com/office/drawing/2014/main" id="{829B368D-FF2C-4990-BAA4-E4D6FD31384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10" name="Text Box 96">
          <a:extLst>
            <a:ext uri="{FF2B5EF4-FFF2-40B4-BE49-F238E27FC236}">
              <a16:creationId xmlns:a16="http://schemas.microsoft.com/office/drawing/2014/main" id="{A362C085-AF47-4EFE-8EF5-368BC41AAA0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11" name="Text Box 97">
          <a:extLst>
            <a:ext uri="{FF2B5EF4-FFF2-40B4-BE49-F238E27FC236}">
              <a16:creationId xmlns:a16="http://schemas.microsoft.com/office/drawing/2014/main" id="{22F1D794-C325-4868-AD6B-3866BBF909B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12" name="Text Box 98">
          <a:extLst>
            <a:ext uri="{FF2B5EF4-FFF2-40B4-BE49-F238E27FC236}">
              <a16:creationId xmlns:a16="http://schemas.microsoft.com/office/drawing/2014/main" id="{C8F8D58E-6A86-4702-974C-DD949A19BBA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13" name="Text Box 99">
          <a:extLst>
            <a:ext uri="{FF2B5EF4-FFF2-40B4-BE49-F238E27FC236}">
              <a16:creationId xmlns:a16="http://schemas.microsoft.com/office/drawing/2014/main" id="{80427614-030A-4B7C-B8D3-0312778552C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14" name="Text Box 100">
          <a:extLst>
            <a:ext uri="{FF2B5EF4-FFF2-40B4-BE49-F238E27FC236}">
              <a16:creationId xmlns:a16="http://schemas.microsoft.com/office/drawing/2014/main" id="{5226A141-CF6A-4FC4-8067-6840F60999C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15" name="Text Box 101">
          <a:extLst>
            <a:ext uri="{FF2B5EF4-FFF2-40B4-BE49-F238E27FC236}">
              <a16:creationId xmlns:a16="http://schemas.microsoft.com/office/drawing/2014/main" id="{C574440F-AF4D-4F30-B8D6-9DD23A719AB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16" name="Text Box 102">
          <a:extLst>
            <a:ext uri="{FF2B5EF4-FFF2-40B4-BE49-F238E27FC236}">
              <a16:creationId xmlns:a16="http://schemas.microsoft.com/office/drawing/2014/main" id="{B63B72F4-524C-4403-805D-1F93A0CFFC9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17" name="Text Box 103">
          <a:extLst>
            <a:ext uri="{FF2B5EF4-FFF2-40B4-BE49-F238E27FC236}">
              <a16:creationId xmlns:a16="http://schemas.microsoft.com/office/drawing/2014/main" id="{B88A931A-6FCC-4719-B4A4-B326BEBE94DB}"/>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18" name="Text Box 104">
          <a:extLst>
            <a:ext uri="{FF2B5EF4-FFF2-40B4-BE49-F238E27FC236}">
              <a16:creationId xmlns:a16="http://schemas.microsoft.com/office/drawing/2014/main" id="{0C9A314F-AC33-4544-ADB2-0E061678C42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19" name="Text Box 105">
          <a:extLst>
            <a:ext uri="{FF2B5EF4-FFF2-40B4-BE49-F238E27FC236}">
              <a16:creationId xmlns:a16="http://schemas.microsoft.com/office/drawing/2014/main" id="{C73FE1EC-A8BD-4B59-9E1B-B8DD3B620E6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20" name="Text Box 106">
          <a:extLst>
            <a:ext uri="{FF2B5EF4-FFF2-40B4-BE49-F238E27FC236}">
              <a16:creationId xmlns:a16="http://schemas.microsoft.com/office/drawing/2014/main" id="{8130ABDB-B2C7-4143-9DAF-FAB79AC7E56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21" name="Text Box 107">
          <a:extLst>
            <a:ext uri="{FF2B5EF4-FFF2-40B4-BE49-F238E27FC236}">
              <a16:creationId xmlns:a16="http://schemas.microsoft.com/office/drawing/2014/main" id="{247F28DD-BEA9-4838-88E2-F40B4361B98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22" name="Text Box 108">
          <a:extLst>
            <a:ext uri="{FF2B5EF4-FFF2-40B4-BE49-F238E27FC236}">
              <a16:creationId xmlns:a16="http://schemas.microsoft.com/office/drawing/2014/main" id="{E1B2C44E-A2C2-4BD2-9434-BB3361D2A1D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23" name="Text Box 109">
          <a:extLst>
            <a:ext uri="{FF2B5EF4-FFF2-40B4-BE49-F238E27FC236}">
              <a16:creationId xmlns:a16="http://schemas.microsoft.com/office/drawing/2014/main" id="{EDE631E3-BA5D-44F4-90B5-44F90F21EA0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24" name="Text Box 110">
          <a:extLst>
            <a:ext uri="{FF2B5EF4-FFF2-40B4-BE49-F238E27FC236}">
              <a16:creationId xmlns:a16="http://schemas.microsoft.com/office/drawing/2014/main" id="{8F28F22C-4105-4419-A949-1DF93922AAE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25" name="Text Box 111">
          <a:extLst>
            <a:ext uri="{FF2B5EF4-FFF2-40B4-BE49-F238E27FC236}">
              <a16:creationId xmlns:a16="http://schemas.microsoft.com/office/drawing/2014/main" id="{A6D089F9-D99C-452E-87FC-02D021EEC71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26" name="Text Box 112">
          <a:extLst>
            <a:ext uri="{FF2B5EF4-FFF2-40B4-BE49-F238E27FC236}">
              <a16:creationId xmlns:a16="http://schemas.microsoft.com/office/drawing/2014/main" id="{28FEBDCD-DA64-4B0A-A97A-713BC1812A3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27" name="Text Box 113">
          <a:extLst>
            <a:ext uri="{FF2B5EF4-FFF2-40B4-BE49-F238E27FC236}">
              <a16:creationId xmlns:a16="http://schemas.microsoft.com/office/drawing/2014/main" id="{C4764D7F-1B14-43DF-B32A-9F7A749F4CB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28" name="Text Box 114">
          <a:extLst>
            <a:ext uri="{FF2B5EF4-FFF2-40B4-BE49-F238E27FC236}">
              <a16:creationId xmlns:a16="http://schemas.microsoft.com/office/drawing/2014/main" id="{86A0F0B4-DFE9-4D5C-A140-B158CA0A588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29" name="Text Box 115">
          <a:extLst>
            <a:ext uri="{FF2B5EF4-FFF2-40B4-BE49-F238E27FC236}">
              <a16:creationId xmlns:a16="http://schemas.microsoft.com/office/drawing/2014/main" id="{2A7A8198-91BF-4227-8595-9908392B946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30" name="Text Box 116">
          <a:extLst>
            <a:ext uri="{FF2B5EF4-FFF2-40B4-BE49-F238E27FC236}">
              <a16:creationId xmlns:a16="http://schemas.microsoft.com/office/drawing/2014/main" id="{0CF0A013-5ECB-440A-933F-F459FEC0878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31" name="Text Box 117">
          <a:extLst>
            <a:ext uri="{FF2B5EF4-FFF2-40B4-BE49-F238E27FC236}">
              <a16:creationId xmlns:a16="http://schemas.microsoft.com/office/drawing/2014/main" id="{23FD494C-46F6-4453-9EAB-7C7FC4698DD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32" name="Text Box 118">
          <a:extLst>
            <a:ext uri="{FF2B5EF4-FFF2-40B4-BE49-F238E27FC236}">
              <a16:creationId xmlns:a16="http://schemas.microsoft.com/office/drawing/2014/main" id="{C6CBDE92-4922-4B44-AEF2-DE43D80F564B}"/>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33" name="Text Box 119">
          <a:extLst>
            <a:ext uri="{FF2B5EF4-FFF2-40B4-BE49-F238E27FC236}">
              <a16:creationId xmlns:a16="http://schemas.microsoft.com/office/drawing/2014/main" id="{9F8B0350-B5C6-47DB-B459-6F6719DE53B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34" name="Text Box 120">
          <a:extLst>
            <a:ext uri="{FF2B5EF4-FFF2-40B4-BE49-F238E27FC236}">
              <a16:creationId xmlns:a16="http://schemas.microsoft.com/office/drawing/2014/main" id="{40E392DB-BA7D-4E28-9DA4-75F8135BF4F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35" name="Text Box 121">
          <a:extLst>
            <a:ext uri="{FF2B5EF4-FFF2-40B4-BE49-F238E27FC236}">
              <a16:creationId xmlns:a16="http://schemas.microsoft.com/office/drawing/2014/main" id="{AFF7EED4-D165-4507-B3AE-47F94C1CA02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36" name="Text Box 122">
          <a:extLst>
            <a:ext uri="{FF2B5EF4-FFF2-40B4-BE49-F238E27FC236}">
              <a16:creationId xmlns:a16="http://schemas.microsoft.com/office/drawing/2014/main" id="{04F4F803-9070-4166-99E4-01019418E95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37" name="Text Box 123">
          <a:extLst>
            <a:ext uri="{FF2B5EF4-FFF2-40B4-BE49-F238E27FC236}">
              <a16:creationId xmlns:a16="http://schemas.microsoft.com/office/drawing/2014/main" id="{1098738F-35A3-4787-BEDD-FE04272911B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38" name="Text Box 124">
          <a:extLst>
            <a:ext uri="{FF2B5EF4-FFF2-40B4-BE49-F238E27FC236}">
              <a16:creationId xmlns:a16="http://schemas.microsoft.com/office/drawing/2014/main" id="{595EB423-507E-4FD0-8AE0-396B28C6945B}"/>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39" name="Text Box 125">
          <a:extLst>
            <a:ext uri="{FF2B5EF4-FFF2-40B4-BE49-F238E27FC236}">
              <a16:creationId xmlns:a16="http://schemas.microsoft.com/office/drawing/2014/main" id="{F758C555-DE8E-45C8-92F1-820BFCA8D65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40" name="Text Box 126">
          <a:extLst>
            <a:ext uri="{FF2B5EF4-FFF2-40B4-BE49-F238E27FC236}">
              <a16:creationId xmlns:a16="http://schemas.microsoft.com/office/drawing/2014/main" id="{E4E85025-0EAF-4655-9E61-EB2419674AF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41" name="Text Box 127">
          <a:extLst>
            <a:ext uri="{FF2B5EF4-FFF2-40B4-BE49-F238E27FC236}">
              <a16:creationId xmlns:a16="http://schemas.microsoft.com/office/drawing/2014/main" id="{190D60FF-B806-4E2F-9725-159DE444ADB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42" name="Text Box 128">
          <a:extLst>
            <a:ext uri="{FF2B5EF4-FFF2-40B4-BE49-F238E27FC236}">
              <a16:creationId xmlns:a16="http://schemas.microsoft.com/office/drawing/2014/main" id="{21134F11-CB86-48F5-9CAA-ECC9031552A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43" name="Text Box 129">
          <a:extLst>
            <a:ext uri="{FF2B5EF4-FFF2-40B4-BE49-F238E27FC236}">
              <a16:creationId xmlns:a16="http://schemas.microsoft.com/office/drawing/2014/main" id="{6D4AF534-F9DE-4359-8F4B-6D20B7BC354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44" name="Text Box 130">
          <a:extLst>
            <a:ext uri="{FF2B5EF4-FFF2-40B4-BE49-F238E27FC236}">
              <a16:creationId xmlns:a16="http://schemas.microsoft.com/office/drawing/2014/main" id="{02F50F23-2EC3-4CBE-ACA2-09E133395F2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45" name="Text Box 131">
          <a:extLst>
            <a:ext uri="{FF2B5EF4-FFF2-40B4-BE49-F238E27FC236}">
              <a16:creationId xmlns:a16="http://schemas.microsoft.com/office/drawing/2014/main" id="{C674F759-BCE9-48F8-915A-35264F4B8B5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46" name="Text Box 132">
          <a:extLst>
            <a:ext uri="{FF2B5EF4-FFF2-40B4-BE49-F238E27FC236}">
              <a16:creationId xmlns:a16="http://schemas.microsoft.com/office/drawing/2014/main" id="{CFAD9B01-8D1F-4412-B21C-C0581982494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47" name="Text Box 133">
          <a:extLst>
            <a:ext uri="{FF2B5EF4-FFF2-40B4-BE49-F238E27FC236}">
              <a16:creationId xmlns:a16="http://schemas.microsoft.com/office/drawing/2014/main" id="{EECDE7A1-FB4B-42DA-90BD-E06CFCC66F8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48" name="Text Box 134">
          <a:extLst>
            <a:ext uri="{FF2B5EF4-FFF2-40B4-BE49-F238E27FC236}">
              <a16:creationId xmlns:a16="http://schemas.microsoft.com/office/drawing/2014/main" id="{A88E2228-8EF7-496A-8A49-8FED4B12EA5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49" name="Text Box 135">
          <a:extLst>
            <a:ext uri="{FF2B5EF4-FFF2-40B4-BE49-F238E27FC236}">
              <a16:creationId xmlns:a16="http://schemas.microsoft.com/office/drawing/2014/main" id="{4614051E-65A1-470C-9111-5A6AC3F075A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50" name="Text Box 136">
          <a:extLst>
            <a:ext uri="{FF2B5EF4-FFF2-40B4-BE49-F238E27FC236}">
              <a16:creationId xmlns:a16="http://schemas.microsoft.com/office/drawing/2014/main" id="{2BB7775D-DC55-4471-87D9-74CCE3BAF47B}"/>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51" name="Text Box 137">
          <a:extLst>
            <a:ext uri="{FF2B5EF4-FFF2-40B4-BE49-F238E27FC236}">
              <a16:creationId xmlns:a16="http://schemas.microsoft.com/office/drawing/2014/main" id="{78751409-3E0E-46E9-8C63-D73609E0BBA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52" name="Text Box 138">
          <a:extLst>
            <a:ext uri="{FF2B5EF4-FFF2-40B4-BE49-F238E27FC236}">
              <a16:creationId xmlns:a16="http://schemas.microsoft.com/office/drawing/2014/main" id="{2CD5F7B7-684E-48DD-9BC3-588787BA1E8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53" name="Text Box 139">
          <a:extLst>
            <a:ext uri="{FF2B5EF4-FFF2-40B4-BE49-F238E27FC236}">
              <a16:creationId xmlns:a16="http://schemas.microsoft.com/office/drawing/2014/main" id="{2B081831-FA7F-4D7E-9C8D-6266C909140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54" name="Text Box 140">
          <a:extLst>
            <a:ext uri="{FF2B5EF4-FFF2-40B4-BE49-F238E27FC236}">
              <a16:creationId xmlns:a16="http://schemas.microsoft.com/office/drawing/2014/main" id="{1268D938-6F7C-480B-A147-EA2B1990759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55" name="Text Box 141">
          <a:extLst>
            <a:ext uri="{FF2B5EF4-FFF2-40B4-BE49-F238E27FC236}">
              <a16:creationId xmlns:a16="http://schemas.microsoft.com/office/drawing/2014/main" id="{37629D4D-8C59-4177-9FB1-18FA66D69C0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56" name="Texto 17">
          <a:extLst>
            <a:ext uri="{FF2B5EF4-FFF2-40B4-BE49-F238E27FC236}">
              <a16:creationId xmlns:a16="http://schemas.microsoft.com/office/drawing/2014/main" id="{237EB418-A3ED-407A-A3C8-2281B56005F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57" name="Text Box 143">
          <a:extLst>
            <a:ext uri="{FF2B5EF4-FFF2-40B4-BE49-F238E27FC236}">
              <a16:creationId xmlns:a16="http://schemas.microsoft.com/office/drawing/2014/main" id="{0D55BED8-2A59-4896-AC43-0E904B9AA6E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58" name="Text Box 144">
          <a:extLst>
            <a:ext uri="{FF2B5EF4-FFF2-40B4-BE49-F238E27FC236}">
              <a16:creationId xmlns:a16="http://schemas.microsoft.com/office/drawing/2014/main" id="{C7B7BD8D-9AEA-415F-9084-2C8B6B99831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59" name="Text Box 145">
          <a:extLst>
            <a:ext uri="{FF2B5EF4-FFF2-40B4-BE49-F238E27FC236}">
              <a16:creationId xmlns:a16="http://schemas.microsoft.com/office/drawing/2014/main" id="{3B6FC695-D0F6-4BFC-B28B-374DC950D3E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60" name="Text Box 146">
          <a:extLst>
            <a:ext uri="{FF2B5EF4-FFF2-40B4-BE49-F238E27FC236}">
              <a16:creationId xmlns:a16="http://schemas.microsoft.com/office/drawing/2014/main" id="{5738AC54-476D-4CAB-974E-4DCFF2E7557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61" name="Text Box 147">
          <a:extLst>
            <a:ext uri="{FF2B5EF4-FFF2-40B4-BE49-F238E27FC236}">
              <a16:creationId xmlns:a16="http://schemas.microsoft.com/office/drawing/2014/main" id="{739F2630-CED9-4243-A5E6-02A565CA053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62" name="Text Box 148">
          <a:extLst>
            <a:ext uri="{FF2B5EF4-FFF2-40B4-BE49-F238E27FC236}">
              <a16:creationId xmlns:a16="http://schemas.microsoft.com/office/drawing/2014/main" id="{46AD8C2B-8F93-4969-B301-341279DC3C1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63" name="Text Box 149">
          <a:extLst>
            <a:ext uri="{FF2B5EF4-FFF2-40B4-BE49-F238E27FC236}">
              <a16:creationId xmlns:a16="http://schemas.microsoft.com/office/drawing/2014/main" id="{DAC6EA13-F0C5-4DC9-9175-355118BC21A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64" name="Text Box 150">
          <a:extLst>
            <a:ext uri="{FF2B5EF4-FFF2-40B4-BE49-F238E27FC236}">
              <a16:creationId xmlns:a16="http://schemas.microsoft.com/office/drawing/2014/main" id="{F918F50B-71F4-4D6A-AAEF-766290612DD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65" name="Text Box 151">
          <a:extLst>
            <a:ext uri="{FF2B5EF4-FFF2-40B4-BE49-F238E27FC236}">
              <a16:creationId xmlns:a16="http://schemas.microsoft.com/office/drawing/2014/main" id="{FD742306-C04A-4104-AE30-5C3FBF030B2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66" name="Text Box 152">
          <a:extLst>
            <a:ext uri="{FF2B5EF4-FFF2-40B4-BE49-F238E27FC236}">
              <a16:creationId xmlns:a16="http://schemas.microsoft.com/office/drawing/2014/main" id="{14FA5071-9B5E-4E86-B750-E271C9E92D9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67" name="Text Box 153">
          <a:extLst>
            <a:ext uri="{FF2B5EF4-FFF2-40B4-BE49-F238E27FC236}">
              <a16:creationId xmlns:a16="http://schemas.microsoft.com/office/drawing/2014/main" id="{A363E3A6-028C-45C2-95E4-86D4254B54F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68" name="Text Box 154">
          <a:extLst>
            <a:ext uri="{FF2B5EF4-FFF2-40B4-BE49-F238E27FC236}">
              <a16:creationId xmlns:a16="http://schemas.microsoft.com/office/drawing/2014/main" id="{76B5AEDE-80C4-4356-9C59-416934C6604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69" name="Text Box 155">
          <a:extLst>
            <a:ext uri="{FF2B5EF4-FFF2-40B4-BE49-F238E27FC236}">
              <a16:creationId xmlns:a16="http://schemas.microsoft.com/office/drawing/2014/main" id="{36EA1D1B-8AF8-42A4-ACFD-C130336FCCC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70" name="Text Box 156">
          <a:extLst>
            <a:ext uri="{FF2B5EF4-FFF2-40B4-BE49-F238E27FC236}">
              <a16:creationId xmlns:a16="http://schemas.microsoft.com/office/drawing/2014/main" id="{B787E3AB-553D-4DEB-8F58-ADB0F4C266B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71" name="Texto 17">
          <a:extLst>
            <a:ext uri="{FF2B5EF4-FFF2-40B4-BE49-F238E27FC236}">
              <a16:creationId xmlns:a16="http://schemas.microsoft.com/office/drawing/2014/main" id="{F5626654-1665-4176-B62C-6A461DD3A4C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72" name="Text Box 158">
          <a:extLst>
            <a:ext uri="{FF2B5EF4-FFF2-40B4-BE49-F238E27FC236}">
              <a16:creationId xmlns:a16="http://schemas.microsoft.com/office/drawing/2014/main" id="{49CCCBCB-EB16-4D40-BFF0-E87EBC3438C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73" name="Text Box 159">
          <a:extLst>
            <a:ext uri="{FF2B5EF4-FFF2-40B4-BE49-F238E27FC236}">
              <a16:creationId xmlns:a16="http://schemas.microsoft.com/office/drawing/2014/main" id="{81E6F6C0-BA76-4CFE-848A-DFCA0A14E1C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74" name="Text Box 160">
          <a:extLst>
            <a:ext uri="{FF2B5EF4-FFF2-40B4-BE49-F238E27FC236}">
              <a16:creationId xmlns:a16="http://schemas.microsoft.com/office/drawing/2014/main" id="{865F806F-599A-4B7C-924B-E2845C7D1C6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75" name="Text Box 161">
          <a:extLst>
            <a:ext uri="{FF2B5EF4-FFF2-40B4-BE49-F238E27FC236}">
              <a16:creationId xmlns:a16="http://schemas.microsoft.com/office/drawing/2014/main" id="{75D1E4C2-2869-40E3-A4FE-483E446F72A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76" name="Text Box 162">
          <a:extLst>
            <a:ext uri="{FF2B5EF4-FFF2-40B4-BE49-F238E27FC236}">
              <a16:creationId xmlns:a16="http://schemas.microsoft.com/office/drawing/2014/main" id="{C82E9BA3-025C-4905-90AC-2BFACD80E78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77" name="Text Box 163">
          <a:extLst>
            <a:ext uri="{FF2B5EF4-FFF2-40B4-BE49-F238E27FC236}">
              <a16:creationId xmlns:a16="http://schemas.microsoft.com/office/drawing/2014/main" id="{66DF3F20-C1F0-4888-8577-6DBC559C436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78" name="Text Box 164">
          <a:extLst>
            <a:ext uri="{FF2B5EF4-FFF2-40B4-BE49-F238E27FC236}">
              <a16:creationId xmlns:a16="http://schemas.microsoft.com/office/drawing/2014/main" id="{462597AD-ED09-49AE-9BB2-6DE2A9AD07F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79" name="Text Box 165">
          <a:extLst>
            <a:ext uri="{FF2B5EF4-FFF2-40B4-BE49-F238E27FC236}">
              <a16:creationId xmlns:a16="http://schemas.microsoft.com/office/drawing/2014/main" id="{C1A92B2D-2791-4A99-9F6C-568E262A982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80" name="Text Box 166">
          <a:extLst>
            <a:ext uri="{FF2B5EF4-FFF2-40B4-BE49-F238E27FC236}">
              <a16:creationId xmlns:a16="http://schemas.microsoft.com/office/drawing/2014/main" id="{E3A11912-2632-4F2F-B904-25C7364D244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81" name="Text Box 167">
          <a:extLst>
            <a:ext uri="{FF2B5EF4-FFF2-40B4-BE49-F238E27FC236}">
              <a16:creationId xmlns:a16="http://schemas.microsoft.com/office/drawing/2014/main" id="{A382E2DF-2DA3-4B41-A51E-69C8B1C04BD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82" name="Text Box 168">
          <a:extLst>
            <a:ext uri="{FF2B5EF4-FFF2-40B4-BE49-F238E27FC236}">
              <a16:creationId xmlns:a16="http://schemas.microsoft.com/office/drawing/2014/main" id="{C5C5745A-1E65-4615-999F-E2C2640FB66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83" name="Text Box 169">
          <a:extLst>
            <a:ext uri="{FF2B5EF4-FFF2-40B4-BE49-F238E27FC236}">
              <a16:creationId xmlns:a16="http://schemas.microsoft.com/office/drawing/2014/main" id="{F7744055-B391-4E52-B5E5-BC91891176B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84" name="Text Box 170">
          <a:extLst>
            <a:ext uri="{FF2B5EF4-FFF2-40B4-BE49-F238E27FC236}">
              <a16:creationId xmlns:a16="http://schemas.microsoft.com/office/drawing/2014/main" id="{AE5F38B6-BA67-491F-9ED5-0C78DCFE728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85" name="Text Box 171">
          <a:extLst>
            <a:ext uri="{FF2B5EF4-FFF2-40B4-BE49-F238E27FC236}">
              <a16:creationId xmlns:a16="http://schemas.microsoft.com/office/drawing/2014/main" id="{EF657F19-C1B1-41DE-B96A-2DAB9DB74DE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86" name="Text Box 172">
          <a:extLst>
            <a:ext uri="{FF2B5EF4-FFF2-40B4-BE49-F238E27FC236}">
              <a16:creationId xmlns:a16="http://schemas.microsoft.com/office/drawing/2014/main" id="{1631D828-61DB-4F76-915A-9C97934DF89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87" name="Text Box 173">
          <a:extLst>
            <a:ext uri="{FF2B5EF4-FFF2-40B4-BE49-F238E27FC236}">
              <a16:creationId xmlns:a16="http://schemas.microsoft.com/office/drawing/2014/main" id="{375D3391-379A-443C-B8A5-1956F20DCDF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88" name="Text Box 174">
          <a:extLst>
            <a:ext uri="{FF2B5EF4-FFF2-40B4-BE49-F238E27FC236}">
              <a16:creationId xmlns:a16="http://schemas.microsoft.com/office/drawing/2014/main" id="{3E117EC8-855F-47D8-A14B-B64FAE4D3C8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89" name="Text Box 175">
          <a:extLst>
            <a:ext uri="{FF2B5EF4-FFF2-40B4-BE49-F238E27FC236}">
              <a16:creationId xmlns:a16="http://schemas.microsoft.com/office/drawing/2014/main" id="{9936326B-B86A-473E-8E54-F39477F22E9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90" name="Text Box 176">
          <a:extLst>
            <a:ext uri="{FF2B5EF4-FFF2-40B4-BE49-F238E27FC236}">
              <a16:creationId xmlns:a16="http://schemas.microsoft.com/office/drawing/2014/main" id="{441FD971-CDA4-4216-B768-E4E28941F12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91" name="Text Box 177">
          <a:extLst>
            <a:ext uri="{FF2B5EF4-FFF2-40B4-BE49-F238E27FC236}">
              <a16:creationId xmlns:a16="http://schemas.microsoft.com/office/drawing/2014/main" id="{F5793806-54FF-417C-B46C-B46E9D397C9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92" name="Text Box 178">
          <a:extLst>
            <a:ext uri="{FF2B5EF4-FFF2-40B4-BE49-F238E27FC236}">
              <a16:creationId xmlns:a16="http://schemas.microsoft.com/office/drawing/2014/main" id="{175EA99B-5C73-4F90-99D0-B0ADDCCDBEC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93" name="Text Box 46">
          <a:extLst>
            <a:ext uri="{FF2B5EF4-FFF2-40B4-BE49-F238E27FC236}">
              <a16:creationId xmlns:a16="http://schemas.microsoft.com/office/drawing/2014/main" id="{4584A9D1-BEC5-483C-9257-04B007DF5A9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94" name="Text Box 47">
          <a:extLst>
            <a:ext uri="{FF2B5EF4-FFF2-40B4-BE49-F238E27FC236}">
              <a16:creationId xmlns:a16="http://schemas.microsoft.com/office/drawing/2014/main" id="{A38D51AB-FFA1-4751-9BBF-23B442AFCBBB}"/>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95" name="Text Box 48">
          <a:extLst>
            <a:ext uri="{FF2B5EF4-FFF2-40B4-BE49-F238E27FC236}">
              <a16:creationId xmlns:a16="http://schemas.microsoft.com/office/drawing/2014/main" id="{260EA2DD-C85E-4BDB-91C1-E4C7E636F72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96" name="Text Box 49">
          <a:extLst>
            <a:ext uri="{FF2B5EF4-FFF2-40B4-BE49-F238E27FC236}">
              <a16:creationId xmlns:a16="http://schemas.microsoft.com/office/drawing/2014/main" id="{83B9387D-F5A7-4619-9CEE-D4116DAA35C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97" name="Text Box 50">
          <a:extLst>
            <a:ext uri="{FF2B5EF4-FFF2-40B4-BE49-F238E27FC236}">
              <a16:creationId xmlns:a16="http://schemas.microsoft.com/office/drawing/2014/main" id="{4321B6D4-30D5-425A-A26D-23D8B133863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98" name="Text Box 51">
          <a:extLst>
            <a:ext uri="{FF2B5EF4-FFF2-40B4-BE49-F238E27FC236}">
              <a16:creationId xmlns:a16="http://schemas.microsoft.com/office/drawing/2014/main" id="{229065D6-F139-49F9-8610-1D9129DB299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299" name="Text Box 52">
          <a:extLst>
            <a:ext uri="{FF2B5EF4-FFF2-40B4-BE49-F238E27FC236}">
              <a16:creationId xmlns:a16="http://schemas.microsoft.com/office/drawing/2014/main" id="{79777875-F0BB-401B-9D1B-68062AA0E9A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00" name="Text Box 53">
          <a:extLst>
            <a:ext uri="{FF2B5EF4-FFF2-40B4-BE49-F238E27FC236}">
              <a16:creationId xmlns:a16="http://schemas.microsoft.com/office/drawing/2014/main" id="{167316C1-652F-4F30-8BC3-A277CEA5723B}"/>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01" name="Text Box 54">
          <a:extLst>
            <a:ext uri="{FF2B5EF4-FFF2-40B4-BE49-F238E27FC236}">
              <a16:creationId xmlns:a16="http://schemas.microsoft.com/office/drawing/2014/main" id="{081FD451-952C-4B5A-9156-9D5D1C0ED19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02" name="Text Box 55">
          <a:extLst>
            <a:ext uri="{FF2B5EF4-FFF2-40B4-BE49-F238E27FC236}">
              <a16:creationId xmlns:a16="http://schemas.microsoft.com/office/drawing/2014/main" id="{FFAA027F-B91B-4CD6-9DBC-A5746DA97C0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03" name="Text Box 56">
          <a:extLst>
            <a:ext uri="{FF2B5EF4-FFF2-40B4-BE49-F238E27FC236}">
              <a16:creationId xmlns:a16="http://schemas.microsoft.com/office/drawing/2014/main" id="{7277CBB7-2F4F-4AAE-9F80-F6641FFDEDF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04" name="Text Box 57">
          <a:extLst>
            <a:ext uri="{FF2B5EF4-FFF2-40B4-BE49-F238E27FC236}">
              <a16:creationId xmlns:a16="http://schemas.microsoft.com/office/drawing/2014/main" id="{F68D6BEF-7E49-4047-8F8B-AF6E6A29434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05" name="Text Box 58">
          <a:extLst>
            <a:ext uri="{FF2B5EF4-FFF2-40B4-BE49-F238E27FC236}">
              <a16:creationId xmlns:a16="http://schemas.microsoft.com/office/drawing/2014/main" id="{A16E7BAB-B9B1-42BD-896C-73C3F4BD13A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06" name="Text Box 59">
          <a:extLst>
            <a:ext uri="{FF2B5EF4-FFF2-40B4-BE49-F238E27FC236}">
              <a16:creationId xmlns:a16="http://schemas.microsoft.com/office/drawing/2014/main" id="{372D4937-56CE-4A9F-8D9C-D2EE6DE0E5C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07" name="Text Box 60">
          <a:extLst>
            <a:ext uri="{FF2B5EF4-FFF2-40B4-BE49-F238E27FC236}">
              <a16:creationId xmlns:a16="http://schemas.microsoft.com/office/drawing/2014/main" id="{D4FBF51B-5072-4DF5-B366-8BC595BEC95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08" name="Text Box 61">
          <a:extLst>
            <a:ext uri="{FF2B5EF4-FFF2-40B4-BE49-F238E27FC236}">
              <a16:creationId xmlns:a16="http://schemas.microsoft.com/office/drawing/2014/main" id="{F7B096AF-442F-43BB-8029-9CA1CF5F09E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09" name="Text Box 62">
          <a:extLst>
            <a:ext uri="{FF2B5EF4-FFF2-40B4-BE49-F238E27FC236}">
              <a16:creationId xmlns:a16="http://schemas.microsoft.com/office/drawing/2014/main" id="{E4874C42-FEA1-4066-AAC0-E34292CC1F0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10" name="Text Box 63">
          <a:extLst>
            <a:ext uri="{FF2B5EF4-FFF2-40B4-BE49-F238E27FC236}">
              <a16:creationId xmlns:a16="http://schemas.microsoft.com/office/drawing/2014/main" id="{33353DED-75FB-4A79-80DB-C8ECBA61708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11" name="Text Box 64">
          <a:extLst>
            <a:ext uri="{FF2B5EF4-FFF2-40B4-BE49-F238E27FC236}">
              <a16:creationId xmlns:a16="http://schemas.microsoft.com/office/drawing/2014/main" id="{CA47F92B-A303-4ECC-A202-5E884F1630B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12" name="Text Box 65">
          <a:extLst>
            <a:ext uri="{FF2B5EF4-FFF2-40B4-BE49-F238E27FC236}">
              <a16:creationId xmlns:a16="http://schemas.microsoft.com/office/drawing/2014/main" id="{3D32AF95-7DE6-4B30-BE63-5C1E47B947B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13" name="Text Box 66">
          <a:extLst>
            <a:ext uri="{FF2B5EF4-FFF2-40B4-BE49-F238E27FC236}">
              <a16:creationId xmlns:a16="http://schemas.microsoft.com/office/drawing/2014/main" id="{F872EA53-C875-4551-BBDF-1C4DC62F512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14" name="Text Box 67">
          <a:extLst>
            <a:ext uri="{FF2B5EF4-FFF2-40B4-BE49-F238E27FC236}">
              <a16:creationId xmlns:a16="http://schemas.microsoft.com/office/drawing/2014/main" id="{84FB8D06-CE5E-46DE-BBC8-F77D6BB62FA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15" name="Text Box 68">
          <a:extLst>
            <a:ext uri="{FF2B5EF4-FFF2-40B4-BE49-F238E27FC236}">
              <a16:creationId xmlns:a16="http://schemas.microsoft.com/office/drawing/2014/main" id="{F8DA60B0-8417-4885-AD6E-CC7C3C20D73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16" name="Text Box 69">
          <a:extLst>
            <a:ext uri="{FF2B5EF4-FFF2-40B4-BE49-F238E27FC236}">
              <a16:creationId xmlns:a16="http://schemas.microsoft.com/office/drawing/2014/main" id="{91FAC4CF-61E1-440B-8727-1B60A683BEA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17" name="Text Box 70">
          <a:extLst>
            <a:ext uri="{FF2B5EF4-FFF2-40B4-BE49-F238E27FC236}">
              <a16:creationId xmlns:a16="http://schemas.microsoft.com/office/drawing/2014/main" id="{573E7B55-A665-4AE9-9F45-F2023A8157EB}"/>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18" name="Text Box 71">
          <a:extLst>
            <a:ext uri="{FF2B5EF4-FFF2-40B4-BE49-F238E27FC236}">
              <a16:creationId xmlns:a16="http://schemas.microsoft.com/office/drawing/2014/main" id="{06EA7D07-AD81-478B-A65B-C2A28BE0692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19" name="Text Box 72">
          <a:extLst>
            <a:ext uri="{FF2B5EF4-FFF2-40B4-BE49-F238E27FC236}">
              <a16:creationId xmlns:a16="http://schemas.microsoft.com/office/drawing/2014/main" id="{B6A626E3-9920-483B-905B-65E2CAD5040B}"/>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20" name="Text Box 73">
          <a:extLst>
            <a:ext uri="{FF2B5EF4-FFF2-40B4-BE49-F238E27FC236}">
              <a16:creationId xmlns:a16="http://schemas.microsoft.com/office/drawing/2014/main" id="{1BDC1C5B-2E8F-4D6E-82BC-35651ED4630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21" name="Text Box 89">
          <a:extLst>
            <a:ext uri="{FF2B5EF4-FFF2-40B4-BE49-F238E27FC236}">
              <a16:creationId xmlns:a16="http://schemas.microsoft.com/office/drawing/2014/main" id="{A52325D8-CC8C-4291-8EE2-8A5F4CA2B57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22" name="Text Box 90">
          <a:extLst>
            <a:ext uri="{FF2B5EF4-FFF2-40B4-BE49-F238E27FC236}">
              <a16:creationId xmlns:a16="http://schemas.microsoft.com/office/drawing/2014/main" id="{2CEFC2C7-AF2C-44D9-B6EA-8EA94B73AC2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23" name="Text Box 91">
          <a:extLst>
            <a:ext uri="{FF2B5EF4-FFF2-40B4-BE49-F238E27FC236}">
              <a16:creationId xmlns:a16="http://schemas.microsoft.com/office/drawing/2014/main" id="{D10CCC1E-B797-4027-85EF-898602C40FBB}"/>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24" name="Text Box 92">
          <a:extLst>
            <a:ext uri="{FF2B5EF4-FFF2-40B4-BE49-F238E27FC236}">
              <a16:creationId xmlns:a16="http://schemas.microsoft.com/office/drawing/2014/main" id="{0A1A3121-1F5D-452E-8B34-D7CBDEF87D7B}"/>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25" name="Text Box 93">
          <a:extLst>
            <a:ext uri="{FF2B5EF4-FFF2-40B4-BE49-F238E27FC236}">
              <a16:creationId xmlns:a16="http://schemas.microsoft.com/office/drawing/2014/main" id="{8A28839C-B674-4A47-AFF9-E28CF033B30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26" name="Text Box 94">
          <a:extLst>
            <a:ext uri="{FF2B5EF4-FFF2-40B4-BE49-F238E27FC236}">
              <a16:creationId xmlns:a16="http://schemas.microsoft.com/office/drawing/2014/main" id="{32D1B50D-F1F6-427E-BD88-D1C8C50F9BD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27" name="Text Box 95">
          <a:extLst>
            <a:ext uri="{FF2B5EF4-FFF2-40B4-BE49-F238E27FC236}">
              <a16:creationId xmlns:a16="http://schemas.microsoft.com/office/drawing/2014/main" id="{09CF23E2-8854-46F1-A248-00B88F6A77B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28" name="Text Box 96">
          <a:extLst>
            <a:ext uri="{FF2B5EF4-FFF2-40B4-BE49-F238E27FC236}">
              <a16:creationId xmlns:a16="http://schemas.microsoft.com/office/drawing/2014/main" id="{569943CE-02FC-48F8-9409-88E98E0B0E7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29" name="Text Box 97">
          <a:extLst>
            <a:ext uri="{FF2B5EF4-FFF2-40B4-BE49-F238E27FC236}">
              <a16:creationId xmlns:a16="http://schemas.microsoft.com/office/drawing/2014/main" id="{733ACEE9-9AC4-402F-8129-42D288770B7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30" name="Text Box 98">
          <a:extLst>
            <a:ext uri="{FF2B5EF4-FFF2-40B4-BE49-F238E27FC236}">
              <a16:creationId xmlns:a16="http://schemas.microsoft.com/office/drawing/2014/main" id="{2D90B319-DE11-4E9E-A559-9413CA8AD13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31" name="Text Box 99">
          <a:extLst>
            <a:ext uri="{FF2B5EF4-FFF2-40B4-BE49-F238E27FC236}">
              <a16:creationId xmlns:a16="http://schemas.microsoft.com/office/drawing/2014/main" id="{C0FAC2D9-5B6D-4A06-8474-8A729B9B059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32" name="Text Box 100">
          <a:extLst>
            <a:ext uri="{FF2B5EF4-FFF2-40B4-BE49-F238E27FC236}">
              <a16:creationId xmlns:a16="http://schemas.microsoft.com/office/drawing/2014/main" id="{E90D9402-9771-4771-934F-8D415158CD9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33" name="Text Box 101">
          <a:extLst>
            <a:ext uri="{FF2B5EF4-FFF2-40B4-BE49-F238E27FC236}">
              <a16:creationId xmlns:a16="http://schemas.microsoft.com/office/drawing/2014/main" id="{D83D06A6-5DB3-4A4A-8DCF-8A67771962CB}"/>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34" name="Text Box 102">
          <a:extLst>
            <a:ext uri="{FF2B5EF4-FFF2-40B4-BE49-F238E27FC236}">
              <a16:creationId xmlns:a16="http://schemas.microsoft.com/office/drawing/2014/main" id="{4AD513C4-4378-49E7-80A8-46ACBE43DE6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35" name="Text Box 103">
          <a:extLst>
            <a:ext uri="{FF2B5EF4-FFF2-40B4-BE49-F238E27FC236}">
              <a16:creationId xmlns:a16="http://schemas.microsoft.com/office/drawing/2014/main" id="{8F87998D-6D4A-4BBC-B05C-B61E0ECE34F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36" name="Text Box 104">
          <a:extLst>
            <a:ext uri="{FF2B5EF4-FFF2-40B4-BE49-F238E27FC236}">
              <a16:creationId xmlns:a16="http://schemas.microsoft.com/office/drawing/2014/main" id="{7EC35783-E3F4-4573-9748-4E5DC0068C9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37" name="Text Box 105">
          <a:extLst>
            <a:ext uri="{FF2B5EF4-FFF2-40B4-BE49-F238E27FC236}">
              <a16:creationId xmlns:a16="http://schemas.microsoft.com/office/drawing/2014/main" id="{1AA6F51D-1A7A-4FA4-A783-AABD686DECCB}"/>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38" name="Text Box 106">
          <a:extLst>
            <a:ext uri="{FF2B5EF4-FFF2-40B4-BE49-F238E27FC236}">
              <a16:creationId xmlns:a16="http://schemas.microsoft.com/office/drawing/2014/main" id="{08DEDA37-8672-43E6-8905-59C4CE11896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39" name="Text Box 107">
          <a:extLst>
            <a:ext uri="{FF2B5EF4-FFF2-40B4-BE49-F238E27FC236}">
              <a16:creationId xmlns:a16="http://schemas.microsoft.com/office/drawing/2014/main" id="{ED7B44A9-35CF-4745-AE19-060F4946EEF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40" name="Text Box 108">
          <a:extLst>
            <a:ext uri="{FF2B5EF4-FFF2-40B4-BE49-F238E27FC236}">
              <a16:creationId xmlns:a16="http://schemas.microsoft.com/office/drawing/2014/main" id="{2B26E58E-C22E-48EB-B319-11C43465BEE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41" name="Text Box 109">
          <a:extLst>
            <a:ext uri="{FF2B5EF4-FFF2-40B4-BE49-F238E27FC236}">
              <a16:creationId xmlns:a16="http://schemas.microsoft.com/office/drawing/2014/main" id="{B03A3710-ACFE-4755-90C2-45008DF170C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42" name="Text Box 110">
          <a:extLst>
            <a:ext uri="{FF2B5EF4-FFF2-40B4-BE49-F238E27FC236}">
              <a16:creationId xmlns:a16="http://schemas.microsoft.com/office/drawing/2014/main" id="{0B319EB3-BF25-4946-8520-5671ADA4746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43" name="Text Box 111">
          <a:extLst>
            <a:ext uri="{FF2B5EF4-FFF2-40B4-BE49-F238E27FC236}">
              <a16:creationId xmlns:a16="http://schemas.microsoft.com/office/drawing/2014/main" id="{ACA005AE-791E-4F0C-B905-97D20B731AE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44" name="Text Box 112">
          <a:extLst>
            <a:ext uri="{FF2B5EF4-FFF2-40B4-BE49-F238E27FC236}">
              <a16:creationId xmlns:a16="http://schemas.microsoft.com/office/drawing/2014/main" id="{92AC9AAD-F91C-4C6C-8F85-055C4702434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45" name="Text Box 113">
          <a:extLst>
            <a:ext uri="{FF2B5EF4-FFF2-40B4-BE49-F238E27FC236}">
              <a16:creationId xmlns:a16="http://schemas.microsoft.com/office/drawing/2014/main" id="{5AE8C367-F349-4901-AE34-FE01B821836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46" name="Text Box 114">
          <a:extLst>
            <a:ext uri="{FF2B5EF4-FFF2-40B4-BE49-F238E27FC236}">
              <a16:creationId xmlns:a16="http://schemas.microsoft.com/office/drawing/2014/main" id="{958B0AB9-72FE-4CD7-BB2E-35A0D376C44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47" name="Text Box 115">
          <a:extLst>
            <a:ext uri="{FF2B5EF4-FFF2-40B4-BE49-F238E27FC236}">
              <a16:creationId xmlns:a16="http://schemas.microsoft.com/office/drawing/2014/main" id="{316449C9-0F9E-4B2A-B38F-3E84B83ADD6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48" name="Text Box 116">
          <a:extLst>
            <a:ext uri="{FF2B5EF4-FFF2-40B4-BE49-F238E27FC236}">
              <a16:creationId xmlns:a16="http://schemas.microsoft.com/office/drawing/2014/main" id="{EFD44B42-A477-4BB1-B5AD-890C4FA9A6E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49" name="Text Box 117">
          <a:extLst>
            <a:ext uri="{FF2B5EF4-FFF2-40B4-BE49-F238E27FC236}">
              <a16:creationId xmlns:a16="http://schemas.microsoft.com/office/drawing/2014/main" id="{EE495637-6E06-4F4A-AFE3-6DD08CA21A6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50" name="Text Box 118">
          <a:extLst>
            <a:ext uri="{FF2B5EF4-FFF2-40B4-BE49-F238E27FC236}">
              <a16:creationId xmlns:a16="http://schemas.microsoft.com/office/drawing/2014/main" id="{32FEDE2F-9627-4FA3-B6C1-3095E3F89EC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51" name="Text Box 119">
          <a:extLst>
            <a:ext uri="{FF2B5EF4-FFF2-40B4-BE49-F238E27FC236}">
              <a16:creationId xmlns:a16="http://schemas.microsoft.com/office/drawing/2014/main" id="{5015423D-0192-4F3D-B18D-6BB0D1AEE9F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52" name="Text Box 120">
          <a:extLst>
            <a:ext uri="{FF2B5EF4-FFF2-40B4-BE49-F238E27FC236}">
              <a16:creationId xmlns:a16="http://schemas.microsoft.com/office/drawing/2014/main" id="{DDE44C0B-8B89-45D3-A087-1DE52EFF4D9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53" name="Text Box 121">
          <a:extLst>
            <a:ext uri="{FF2B5EF4-FFF2-40B4-BE49-F238E27FC236}">
              <a16:creationId xmlns:a16="http://schemas.microsoft.com/office/drawing/2014/main" id="{D8665BA7-22C3-40BD-998D-9C9F5EB53B7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54" name="Text Box 122">
          <a:extLst>
            <a:ext uri="{FF2B5EF4-FFF2-40B4-BE49-F238E27FC236}">
              <a16:creationId xmlns:a16="http://schemas.microsoft.com/office/drawing/2014/main" id="{D0E59FBF-A791-4831-910A-87501B115F2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55" name="Text Box 123">
          <a:extLst>
            <a:ext uri="{FF2B5EF4-FFF2-40B4-BE49-F238E27FC236}">
              <a16:creationId xmlns:a16="http://schemas.microsoft.com/office/drawing/2014/main" id="{C0C11876-898A-4CCE-9208-BC2F257C9E4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56" name="Text Box 124">
          <a:extLst>
            <a:ext uri="{FF2B5EF4-FFF2-40B4-BE49-F238E27FC236}">
              <a16:creationId xmlns:a16="http://schemas.microsoft.com/office/drawing/2014/main" id="{5E81652C-2FA7-4A61-9E7E-909399934D7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57" name="Text Box 125">
          <a:extLst>
            <a:ext uri="{FF2B5EF4-FFF2-40B4-BE49-F238E27FC236}">
              <a16:creationId xmlns:a16="http://schemas.microsoft.com/office/drawing/2014/main" id="{04066423-EB2D-40E0-B427-E0473792E05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58" name="Text Box 126">
          <a:extLst>
            <a:ext uri="{FF2B5EF4-FFF2-40B4-BE49-F238E27FC236}">
              <a16:creationId xmlns:a16="http://schemas.microsoft.com/office/drawing/2014/main" id="{63DF870D-6567-4D85-8ED1-B0EF1D24F75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59" name="Text Box 127">
          <a:extLst>
            <a:ext uri="{FF2B5EF4-FFF2-40B4-BE49-F238E27FC236}">
              <a16:creationId xmlns:a16="http://schemas.microsoft.com/office/drawing/2014/main" id="{C5627618-FF73-4C30-9C1C-1331B88550F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60" name="Text Box 128">
          <a:extLst>
            <a:ext uri="{FF2B5EF4-FFF2-40B4-BE49-F238E27FC236}">
              <a16:creationId xmlns:a16="http://schemas.microsoft.com/office/drawing/2014/main" id="{A735016D-B68F-4F1F-A35A-2D56E15B5FF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61" name="Text Box 129">
          <a:extLst>
            <a:ext uri="{FF2B5EF4-FFF2-40B4-BE49-F238E27FC236}">
              <a16:creationId xmlns:a16="http://schemas.microsoft.com/office/drawing/2014/main" id="{9047933B-D6B1-4064-8292-116FC3A79F2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62" name="Text Box 130">
          <a:extLst>
            <a:ext uri="{FF2B5EF4-FFF2-40B4-BE49-F238E27FC236}">
              <a16:creationId xmlns:a16="http://schemas.microsoft.com/office/drawing/2014/main" id="{2D5E0E6C-BCD1-4BEA-A095-8ADB8EDBA8B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63" name="Text Box 131">
          <a:extLst>
            <a:ext uri="{FF2B5EF4-FFF2-40B4-BE49-F238E27FC236}">
              <a16:creationId xmlns:a16="http://schemas.microsoft.com/office/drawing/2014/main" id="{4080BF2A-B2BC-43BC-B7EC-9B57CA385BF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64" name="Text Box 132">
          <a:extLst>
            <a:ext uri="{FF2B5EF4-FFF2-40B4-BE49-F238E27FC236}">
              <a16:creationId xmlns:a16="http://schemas.microsoft.com/office/drawing/2014/main" id="{3633AB7C-A0AF-42AF-86B2-03DB8B4D747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65" name="Text Box 133">
          <a:extLst>
            <a:ext uri="{FF2B5EF4-FFF2-40B4-BE49-F238E27FC236}">
              <a16:creationId xmlns:a16="http://schemas.microsoft.com/office/drawing/2014/main" id="{AC2FE856-6A6C-4C31-9EDC-A9B0DA78030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66" name="Text Box 134">
          <a:extLst>
            <a:ext uri="{FF2B5EF4-FFF2-40B4-BE49-F238E27FC236}">
              <a16:creationId xmlns:a16="http://schemas.microsoft.com/office/drawing/2014/main" id="{80D7349C-A946-45EC-AD0D-D2B6D4E1A84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67" name="Text Box 135">
          <a:extLst>
            <a:ext uri="{FF2B5EF4-FFF2-40B4-BE49-F238E27FC236}">
              <a16:creationId xmlns:a16="http://schemas.microsoft.com/office/drawing/2014/main" id="{9AB0344A-A0EF-4C85-847B-84F61D52592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68" name="Text Box 136">
          <a:extLst>
            <a:ext uri="{FF2B5EF4-FFF2-40B4-BE49-F238E27FC236}">
              <a16:creationId xmlns:a16="http://schemas.microsoft.com/office/drawing/2014/main" id="{CB69CE5D-7C46-40FF-A99C-F7559D556EC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69" name="Text Box 137">
          <a:extLst>
            <a:ext uri="{FF2B5EF4-FFF2-40B4-BE49-F238E27FC236}">
              <a16:creationId xmlns:a16="http://schemas.microsoft.com/office/drawing/2014/main" id="{C5C3F72C-64C8-445B-A1EC-394908ADB78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70" name="Text Box 138">
          <a:extLst>
            <a:ext uri="{FF2B5EF4-FFF2-40B4-BE49-F238E27FC236}">
              <a16:creationId xmlns:a16="http://schemas.microsoft.com/office/drawing/2014/main" id="{E528644D-7852-4A12-9CE9-3362489D527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71" name="Text Box 139">
          <a:extLst>
            <a:ext uri="{FF2B5EF4-FFF2-40B4-BE49-F238E27FC236}">
              <a16:creationId xmlns:a16="http://schemas.microsoft.com/office/drawing/2014/main" id="{C3DADDF6-3140-4996-B047-6A6064A9015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72" name="Text Box 140">
          <a:extLst>
            <a:ext uri="{FF2B5EF4-FFF2-40B4-BE49-F238E27FC236}">
              <a16:creationId xmlns:a16="http://schemas.microsoft.com/office/drawing/2014/main" id="{88FD502F-573F-43C7-9D57-2F9DC0B2731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73" name="Text Box 141">
          <a:extLst>
            <a:ext uri="{FF2B5EF4-FFF2-40B4-BE49-F238E27FC236}">
              <a16:creationId xmlns:a16="http://schemas.microsoft.com/office/drawing/2014/main" id="{944CD95D-E1C7-4069-B74E-A37A619B97C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74" name="Texto 17">
          <a:extLst>
            <a:ext uri="{FF2B5EF4-FFF2-40B4-BE49-F238E27FC236}">
              <a16:creationId xmlns:a16="http://schemas.microsoft.com/office/drawing/2014/main" id="{F9A30731-3FEF-4F8C-9FE8-EFFDCEA8ACB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75" name="Text Box 143">
          <a:extLst>
            <a:ext uri="{FF2B5EF4-FFF2-40B4-BE49-F238E27FC236}">
              <a16:creationId xmlns:a16="http://schemas.microsoft.com/office/drawing/2014/main" id="{D88518EB-BA15-4C96-9ED0-B6C4A02A9CB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76" name="Text Box 144">
          <a:extLst>
            <a:ext uri="{FF2B5EF4-FFF2-40B4-BE49-F238E27FC236}">
              <a16:creationId xmlns:a16="http://schemas.microsoft.com/office/drawing/2014/main" id="{43667979-A53B-4F8F-BA73-4974C0BF45D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77" name="Text Box 145">
          <a:extLst>
            <a:ext uri="{FF2B5EF4-FFF2-40B4-BE49-F238E27FC236}">
              <a16:creationId xmlns:a16="http://schemas.microsoft.com/office/drawing/2014/main" id="{BB4E3A66-2C1A-43A0-AFCC-848558DD089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78" name="Text Box 146">
          <a:extLst>
            <a:ext uri="{FF2B5EF4-FFF2-40B4-BE49-F238E27FC236}">
              <a16:creationId xmlns:a16="http://schemas.microsoft.com/office/drawing/2014/main" id="{AE37D3DD-93F9-4E80-9126-21A97F9A6D1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79" name="Text Box 147">
          <a:extLst>
            <a:ext uri="{FF2B5EF4-FFF2-40B4-BE49-F238E27FC236}">
              <a16:creationId xmlns:a16="http://schemas.microsoft.com/office/drawing/2014/main" id="{644700AE-57FA-4217-9CA4-23E0A9EADC8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80" name="Text Box 148">
          <a:extLst>
            <a:ext uri="{FF2B5EF4-FFF2-40B4-BE49-F238E27FC236}">
              <a16:creationId xmlns:a16="http://schemas.microsoft.com/office/drawing/2014/main" id="{540F0BEC-69C1-4E1D-A15B-3AAF70AE596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81" name="Text Box 149">
          <a:extLst>
            <a:ext uri="{FF2B5EF4-FFF2-40B4-BE49-F238E27FC236}">
              <a16:creationId xmlns:a16="http://schemas.microsoft.com/office/drawing/2014/main" id="{60C53C38-9E39-4CEB-93D0-FE44481E8F7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82" name="Text Box 150">
          <a:extLst>
            <a:ext uri="{FF2B5EF4-FFF2-40B4-BE49-F238E27FC236}">
              <a16:creationId xmlns:a16="http://schemas.microsoft.com/office/drawing/2014/main" id="{538351BC-0789-4441-B682-688A8B89C09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83" name="Text Box 151">
          <a:extLst>
            <a:ext uri="{FF2B5EF4-FFF2-40B4-BE49-F238E27FC236}">
              <a16:creationId xmlns:a16="http://schemas.microsoft.com/office/drawing/2014/main" id="{ED6C8B67-B2CC-4C7D-AF84-01CE0717684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84" name="Text Box 152">
          <a:extLst>
            <a:ext uri="{FF2B5EF4-FFF2-40B4-BE49-F238E27FC236}">
              <a16:creationId xmlns:a16="http://schemas.microsoft.com/office/drawing/2014/main" id="{388E5258-08E9-465E-912E-FBD95B76384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85" name="Text Box 153">
          <a:extLst>
            <a:ext uri="{FF2B5EF4-FFF2-40B4-BE49-F238E27FC236}">
              <a16:creationId xmlns:a16="http://schemas.microsoft.com/office/drawing/2014/main" id="{AC190AEC-DB46-47FA-BFBB-F845DB2C1C5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86" name="Text Box 154">
          <a:extLst>
            <a:ext uri="{FF2B5EF4-FFF2-40B4-BE49-F238E27FC236}">
              <a16:creationId xmlns:a16="http://schemas.microsoft.com/office/drawing/2014/main" id="{4B7E853C-CD3A-4EEB-AD73-3B56F9F0D7D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87" name="Text Box 155">
          <a:extLst>
            <a:ext uri="{FF2B5EF4-FFF2-40B4-BE49-F238E27FC236}">
              <a16:creationId xmlns:a16="http://schemas.microsoft.com/office/drawing/2014/main" id="{CA72581C-0DDA-4578-88A7-EEBDC4FC0E0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88" name="Text Box 156">
          <a:extLst>
            <a:ext uri="{FF2B5EF4-FFF2-40B4-BE49-F238E27FC236}">
              <a16:creationId xmlns:a16="http://schemas.microsoft.com/office/drawing/2014/main" id="{DAE1B3E9-E04E-4A5B-A6C8-0F5E5D7BDF3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89" name="Texto 17">
          <a:extLst>
            <a:ext uri="{FF2B5EF4-FFF2-40B4-BE49-F238E27FC236}">
              <a16:creationId xmlns:a16="http://schemas.microsoft.com/office/drawing/2014/main" id="{022C6CFD-83F6-4750-867C-043E769C6DD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11</xdr:row>
      <xdr:rowOff>0</xdr:rowOff>
    </xdr:from>
    <xdr:ext cx="85725" cy="3855638"/>
    <xdr:sp macro="" textlink="">
      <xdr:nvSpPr>
        <xdr:cNvPr id="4390" name="Text Box 158">
          <a:extLst>
            <a:ext uri="{FF2B5EF4-FFF2-40B4-BE49-F238E27FC236}">
              <a16:creationId xmlns:a16="http://schemas.microsoft.com/office/drawing/2014/main" id="{DAEA2534-8590-41AD-AB1E-B691A001A00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391" name="Text Box 46">
          <a:extLst>
            <a:ext uri="{FF2B5EF4-FFF2-40B4-BE49-F238E27FC236}">
              <a16:creationId xmlns:a16="http://schemas.microsoft.com/office/drawing/2014/main" id="{16DE45A5-B3D9-4D6B-9E48-D1960BB1361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392" name="Text Box 47">
          <a:extLst>
            <a:ext uri="{FF2B5EF4-FFF2-40B4-BE49-F238E27FC236}">
              <a16:creationId xmlns:a16="http://schemas.microsoft.com/office/drawing/2014/main" id="{28EC3C17-28BA-44CA-AB10-A793BB36034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393" name="Text Box 48">
          <a:extLst>
            <a:ext uri="{FF2B5EF4-FFF2-40B4-BE49-F238E27FC236}">
              <a16:creationId xmlns:a16="http://schemas.microsoft.com/office/drawing/2014/main" id="{E76D131B-6389-422E-A499-1C6840DB2B7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394" name="Text Box 49">
          <a:extLst>
            <a:ext uri="{FF2B5EF4-FFF2-40B4-BE49-F238E27FC236}">
              <a16:creationId xmlns:a16="http://schemas.microsoft.com/office/drawing/2014/main" id="{674E4184-DE95-40E1-AD07-D6B9B7C7CD7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395" name="Text Box 50">
          <a:extLst>
            <a:ext uri="{FF2B5EF4-FFF2-40B4-BE49-F238E27FC236}">
              <a16:creationId xmlns:a16="http://schemas.microsoft.com/office/drawing/2014/main" id="{A1A1B5CC-5821-4047-8159-8057F268E7BB}"/>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396" name="Text Box 51">
          <a:extLst>
            <a:ext uri="{FF2B5EF4-FFF2-40B4-BE49-F238E27FC236}">
              <a16:creationId xmlns:a16="http://schemas.microsoft.com/office/drawing/2014/main" id="{188756F8-C965-42EA-BD37-5EB2819BEF8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397" name="Text Box 52">
          <a:extLst>
            <a:ext uri="{FF2B5EF4-FFF2-40B4-BE49-F238E27FC236}">
              <a16:creationId xmlns:a16="http://schemas.microsoft.com/office/drawing/2014/main" id="{B5969F91-0644-48D9-BB70-847804FCE1D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398" name="Text Box 53">
          <a:extLst>
            <a:ext uri="{FF2B5EF4-FFF2-40B4-BE49-F238E27FC236}">
              <a16:creationId xmlns:a16="http://schemas.microsoft.com/office/drawing/2014/main" id="{17E827BD-F38C-492A-B3AF-A9F9E313E8F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399" name="Text Box 54">
          <a:extLst>
            <a:ext uri="{FF2B5EF4-FFF2-40B4-BE49-F238E27FC236}">
              <a16:creationId xmlns:a16="http://schemas.microsoft.com/office/drawing/2014/main" id="{EA84F157-66A3-49CB-A3DF-E5871E8C661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00" name="Text Box 55">
          <a:extLst>
            <a:ext uri="{FF2B5EF4-FFF2-40B4-BE49-F238E27FC236}">
              <a16:creationId xmlns:a16="http://schemas.microsoft.com/office/drawing/2014/main" id="{8297FF36-CBD7-418F-8FD3-EEBDCAA117B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01" name="Text Box 56">
          <a:extLst>
            <a:ext uri="{FF2B5EF4-FFF2-40B4-BE49-F238E27FC236}">
              <a16:creationId xmlns:a16="http://schemas.microsoft.com/office/drawing/2014/main" id="{74591654-16C6-4853-B6F6-A016962EB74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02" name="Text Box 57">
          <a:extLst>
            <a:ext uri="{FF2B5EF4-FFF2-40B4-BE49-F238E27FC236}">
              <a16:creationId xmlns:a16="http://schemas.microsoft.com/office/drawing/2014/main" id="{C9409A4B-6C63-4D98-B858-E2B08E52334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03" name="Text Box 58">
          <a:extLst>
            <a:ext uri="{FF2B5EF4-FFF2-40B4-BE49-F238E27FC236}">
              <a16:creationId xmlns:a16="http://schemas.microsoft.com/office/drawing/2014/main" id="{65CA9822-A15D-4619-87C1-E2CA8B8170E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04" name="Text Box 59">
          <a:extLst>
            <a:ext uri="{FF2B5EF4-FFF2-40B4-BE49-F238E27FC236}">
              <a16:creationId xmlns:a16="http://schemas.microsoft.com/office/drawing/2014/main" id="{2DA6EB0D-A82E-4422-A3A2-945679EA27D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05" name="Text Box 60">
          <a:extLst>
            <a:ext uri="{FF2B5EF4-FFF2-40B4-BE49-F238E27FC236}">
              <a16:creationId xmlns:a16="http://schemas.microsoft.com/office/drawing/2014/main" id="{CBCB1885-59DD-4822-B1E1-81F3178BAE1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06" name="Text Box 61">
          <a:extLst>
            <a:ext uri="{FF2B5EF4-FFF2-40B4-BE49-F238E27FC236}">
              <a16:creationId xmlns:a16="http://schemas.microsoft.com/office/drawing/2014/main" id="{9D7E089E-799F-4C2E-89B2-2C6F3504A63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07" name="Text Box 62">
          <a:extLst>
            <a:ext uri="{FF2B5EF4-FFF2-40B4-BE49-F238E27FC236}">
              <a16:creationId xmlns:a16="http://schemas.microsoft.com/office/drawing/2014/main" id="{D70EBE47-3F7C-429E-8482-F481ECA0220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08" name="Text Box 63">
          <a:extLst>
            <a:ext uri="{FF2B5EF4-FFF2-40B4-BE49-F238E27FC236}">
              <a16:creationId xmlns:a16="http://schemas.microsoft.com/office/drawing/2014/main" id="{E5C127BD-36C5-4D3F-9FC3-D2AF33B568D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09" name="Text Box 64">
          <a:extLst>
            <a:ext uri="{FF2B5EF4-FFF2-40B4-BE49-F238E27FC236}">
              <a16:creationId xmlns:a16="http://schemas.microsoft.com/office/drawing/2014/main" id="{73DC3BBA-132B-4640-BCB2-72898A714E0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10" name="Text Box 65">
          <a:extLst>
            <a:ext uri="{FF2B5EF4-FFF2-40B4-BE49-F238E27FC236}">
              <a16:creationId xmlns:a16="http://schemas.microsoft.com/office/drawing/2014/main" id="{9F63952A-0399-4449-9335-CE233AAB319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11" name="Text Box 66">
          <a:extLst>
            <a:ext uri="{FF2B5EF4-FFF2-40B4-BE49-F238E27FC236}">
              <a16:creationId xmlns:a16="http://schemas.microsoft.com/office/drawing/2014/main" id="{96D8A711-3DCB-451F-931B-5B099DF7C79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12" name="Text Box 67">
          <a:extLst>
            <a:ext uri="{FF2B5EF4-FFF2-40B4-BE49-F238E27FC236}">
              <a16:creationId xmlns:a16="http://schemas.microsoft.com/office/drawing/2014/main" id="{20FB838D-A645-4639-B692-6808CD5C245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13" name="Text Box 68">
          <a:extLst>
            <a:ext uri="{FF2B5EF4-FFF2-40B4-BE49-F238E27FC236}">
              <a16:creationId xmlns:a16="http://schemas.microsoft.com/office/drawing/2014/main" id="{BD97D374-6FBF-452D-8B96-3C8A9070166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14" name="Text Box 69">
          <a:extLst>
            <a:ext uri="{FF2B5EF4-FFF2-40B4-BE49-F238E27FC236}">
              <a16:creationId xmlns:a16="http://schemas.microsoft.com/office/drawing/2014/main" id="{50F17B7C-8564-464C-8DDB-32EF4F18C4D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15" name="Text Box 70">
          <a:extLst>
            <a:ext uri="{FF2B5EF4-FFF2-40B4-BE49-F238E27FC236}">
              <a16:creationId xmlns:a16="http://schemas.microsoft.com/office/drawing/2014/main" id="{67768F62-B53A-435E-8EF1-BBEEEFBFD8AB}"/>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16" name="Text Box 71">
          <a:extLst>
            <a:ext uri="{FF2B5EF4-FFF2-40B4-BE49-F238E27FC236}">
              <a16:creationId xmlns:a16="http://schemas.microsoft.com/office/drawing/2014/main" id="{28EA49E0-5E76-4F77-A7E1-04EF7EE8F83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17" name="Text Box 72">
          <a:extLst>
            <a:ext uri="{FF2B5EF4-FFF2-40B4-BE49-F238E27FC236}">
              <a16:creationId xmlns:a16="http://schemas.microsoft.com/office/drawing/2014/main" id="{F0B3315D-8D71-4F0A-9EF4-8B1A726B81C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18" name="Text Box 73">
          <a:extLst>
            <a:ext uri="{FF2B5EF4-FFF2-40B4-BE49-F238E27FC236}">
              <a16:creationId xmlns:a16="http://schemas.microsoft.com/office/drawing/2014/main" id="{65691E6C-E511-4172-ACC2-6917A435C4E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19" name="Text Box 89">
          <a:extLst>
            <a:ext uri="{FF2B5EF4-FFF2-40B4-BE49-F238E27FC236}">
              <a16:creationId xmlns:a16="http://schemas.microsoft.com/office/drawing/2014/main" id="{0439FBBB-BFAF-469D-9B3A-56CC8F99229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20" name="Text Box 90">
          <a:extLst>
            <a:ext uri="{FF2B5EF4-FFF2-40B4-BE49-F238E27FC236}">
              <a16:creationId xmlns:a16="http://schemas.microsoft.com/office/drawing/2014/main" id="{9A573220-C271-4DEE-9D25-13E68DF8A08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21" name="Text Box 91">
          <a:extLst>
            <a:ext uri="{FF2B5EF4-FFF2-40B4-BE49-F238E27FC236}">
              <a16:creationId xmlns:a16="http://schemas.microsoft.com/office/drawing/2014/main" id="{3C6098EA-DF99-47BA-A17A-86745B9CCD6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22" name="Text Box 92">
          <a:extLst>
            <a:ext uri="{FF2B5EF4-FFF2-40B4-BE49-F238E27FC236}">
              <a16:creationId xmlns:a16="http://schemas.microsoft.com/office/drawing/2014/main" id="{C534E6E7-1CD0-4466-806C-8134E90BB24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23" name="Text Box 93">
          <a:extLst>
            <a:ext uri="{FF2B5EF4-FFF2-40B4-BE49-F238E27FC236}">
              <a16:creationId xmlns:a16="http://schemas.microsoft.com/office/drawing/2014/main" id="{E354DE70-0CB5-4C0A-954F-A3ABC9E9DB5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24" name="Text Box 94">
          <a:extLst>
            <a:ext uri="{FF2B5EF4-FFF2-40B4-BE49-F238E27FC236}">
              <a16:creationId xmlns:a16="http://schemas.microsoft.com/office/drawing/2014/main" id="{9DEE7420-9DBD-42A0-A8A6-D4B4B77D3B4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25" name="Text Box 95">
          <a:extLst>
            <a:ext uri="{FF2B5EF4-FFF2-40B4-BE49-F238E27FC236}">
              <a16:creationId xmlns:a16="http://schemas.microsoft.com/office/drawing/2014/main" id="{742F65B1-7789-4669-A536-E73F92461CE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26" name="Text Box 96">
          <a:extLst>
            <a:ext uri="{FF2B5EF4-FFF2-40B4-BE49-F238E27FC236}">
              <a16:creationId xmlns:a16="http://schemas.microsoft.com/office/drawing/2014/main" id="{760E3043-BB25-44EB-98F2-F296881B562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27" name="Text Box 97">
          <a:extLst>
            <a:ext uri="{FF2B5EF4-FFF2-40B4-BE49-F238E27FC236}">
              <a16:creationId xmlns:a16="http://schemas.microsoft.com/office/drawing/2014/main" id="{B5673518-B031-4444-8673-A7D947A402B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28" name="Text Box 98">
          <a:extLst>
            <a:ext uri="{FF2B5EF4-FFF2-40B4-BE49-F238E27FC236}">
              <a16:creationId xmlns:a16="http://schemas.microsoft.com/office/drawing/2014/main" id="{59900AE6-7586-4EB2-B85C-13A5D62D5E1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29" name="Text Box 99">
          <a:extLst>
            <a:ext uri="{FF2B5EF4-FFF2-40B4-BE49-F238E27FC236}">
              <a16:creationId xmlns:a16="http://schemas.microsoft.com/office/drawing/2014/main" id="{E5BB4C41-D2E9-4037-9C14-2A37C87DE9B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30" name="Text Box 100">
          <a:extLst>
            <a:ext uri="{FF2B5EF4-FFF2-40B4-BE49-F238E27FC236}">
              <a16:creationId xmlns:a16="http://schemas.microsoft.com/office/drawing/2014/main" id="{946D9F57-6C16-41CF-9129-E6455B34D88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31" name="Text Box 101">
          <a:extLst>
            <a:ext uri="{FF2B5EF4-FFF2-40B4-BE49-F238E27FC236}">
              <a16:creationId xmlns:a16="http://schemas.microsoft.com/office/drawing/2014/main" id="{6116E838-6135-4847-8598-FD093A6B7F4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32" name="Text Box 102">
          <a:extLst>
            <a:ext uri="{FF2B5EF4-FFF2-40B4-BE49-F238E27FC236}">
              <a16:creationId xmlns:a16="http://schemas.microsoft.com/office/drawing/2014/main" id="{73ADF776-78F7-4849-98D9-91E00A7D387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33" name="Text Box 103">
          <a:extLst>
            <a:ext uri="{FF2B5EF4-FFF2-40B4-BE49-F238E27FC236}">
              <a16:creationId xmlns:a16="http://schemas.microsoft.com/office/drawing/2014/main" id="{867B79A1-3F4F-45A2-A962-371CDA77D30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34" name="Text Box 104">
          <a:extLst>
            <a:ext uri="{FF2B5EF4-FFF2-40B4-BE49-F238E27FC236}">
              <a16:creationId xmlns:a16="http://schemas.microsoft.com/office/drawing/2014/main" id="{091C72B0-9BF3-497B-BDC5-08B1FDCB84B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35" name="Text Box 105">
          <a:extLst>
            <a:ext uri="{FF2B5EF4-FFF2-40B4-BE49-F238E27FC236}">
              <a16:creationId xmlns:a16="http://schemas.microsoft.com/office/drawing/2014/main" id="{BE3901DE-82E6-46FB-A916-761ED09485D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36" name="Text Box 106">
          <a:extLst>
            <a:ext uri="{FF2B5EF4-FFF2-40B4-BE49-F238E27FC236}">
              <a16:creationId xmlns:a16="http://schemas.microsoft.com/office/drawing/2014/main" id="{105A1B55-88AC-482C-B7A2-6740F3CB2BD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37" name="Text Box 107">
          <a:extLst>
            <a:ext uri="{FF2B5EF4-FFF2-40B4-BE49-F238E27FC236}">
              <a16:creationId xmlns:a16="http://schemas.microsoft.com/office/drawing/2014/main" id="{2BD3D347-2424-406D-9269-D12ECEC5549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38" name="Text Box 108">
          <a:extLst>
            <a:ext uri="{FF2B5EF4-FFF2-40B4-BE49-F238E27FC236}">
              <a16:creationId xmlns:a16="http://schemas.microsoft.com/office/drawing/2014/main" id="{5F108006-E2AF-46B0-8143-70FD129AC51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39" name="Text Box 109">
          <a:extLst>
            <a:ext uri="{FF2B5EF4-FFF2-40B4-BE49-F238E27FC236}">
              <a16:creationId xmlns:a16="http://schemas.microsoft.com/office/drawing/2014/main" id="{DC164519-A656-4DFD-B275-FAE0E496AFD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40" name="Text Box 110">
          <a:extLst>
            <a:ext uri="{FF2B5EF4-FFF2-40B4-BE49-F238E27FC236}">
              <a16:creationId xmlns:a16="http://schemas.microsoft.com/office/drawing/2014/main" id="{A199EAB0-B1ED-4DBB-90C9-B32F7528C56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41" name="Text Box 111">
          <a:extLst>
            <a:ext uri="{FF2B5EF4-FFF2-40B4-BE49-F238E27FC236}">
              <a16:creationId xmlns:a16="http://schemas.microsoft.com/office/drawing/2014/main" id="{2CD5227F-B8B3-4C10-A723-8A452D76C4F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42" name="Text Box 112">
          <a:extLst>
            <a:ext uri="{FF2B5EF4-FFF2-40B4-BE49-F238E27FC236}">
              <a16:creationId xmlns:a16="http://schemas.microsoft.com/office/drawing/2014/main" id="{C1C81C68-C09A-4A3C-B517-3C857219233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43" name="Text Box 113">
          <a:extLst>
            <a:ext uri="{FF2B5EF4-FFF2-40B4-BE49-F238E27FC236}">
              <a16:creationId xmlns:a16="http://schemas.microsoft.com/office/drawing/2014/main" id="{78120A7A-7027-40FA-93D9-4C50B3BD4F2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44" name="Text Box 114">
          <a:extLst>
            <a:ext uri="{FF2B5EF4-FFF2-40B4-BE49-F238E27FC236}">
              <a16:creationId xmlns:a16="http://schemas.microsoft.com/office/drawing/2014/main" id="{8BAD7149-62F1-4CA0-84A2-22581DD87BB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45" name="Text Box 115">
          <a:extLst>
            <a:ext uri="{FF2B5EF4-FFF2-40B4-BE49-F238E27FC236}">
              <a16:creationId xmlns:a16="http://schemas.microsoft.com/office/drawing/2014/main" id="{F6A9AFA7-D484-4C18-B45E-1A8F92CD6D9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46" name="Text Box 116">
          <a:extLst>
            <a:ext uri="{FF2B5EF4-FFF2-40B4-BE49-F238E27FC236}">
              <a16:creationId xmlns:a16="http://schemas.microsoft.com/office/drawing/2014/main" id="{D5D2254B-A626-4BBF-9499-82506430263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47" name="Text Box 117">
          <a:extLst>
            <a:ext uri="{FF2B5EF4-FFF2-40B4-BE49-F238E27FC236}">
              <a16:creationId xmlns:a16="http://schemas.microsoft.com/office/drawing/2014/main" id="{C8B9529C-35C8-4CD9-AA4D-A77C7D16E11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48" name="Text Box 118">
          <a:extLst>
            <a:ext uri="{FF2B5EF4-FFF2-40B4-BE49-F238E27FC236}">
              <a16:creationId xmlns:a16="http://schemas.microsoft.com/office/drawing/2014/main" id="{13CFB2A3-BF8C-457A-A415-E54A36DBDFF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49" name="Text Box 119">
          <a:extLst>
            <a:ext uri="{FF2B5EF4-FFF2-40B4-BE49-F238E27FC236}">
              <a16:creationId xmlns:a16="http://schemas.microsoft.com/office/drawing/2014/main" id="{55A80E0E-ACBA-455D-9E48-BC18E191674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50" name="Text Box 120">
          <a:extLst>
            <a:ext uri="{FF2B5EF4-FFF2-40B4-BE49-F238E27FC236}">
              <a16:creationId xmlns:a16="http://schemas.microsoft.com/office/drawing/2014/main" id="{0AD55C9D-9028-4FFE-A86C-0B946F1FBC7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51" name="Text Box 121">
          <a:extLst>
            <a:ext uri="{FF2B5EF4-FFF2-40B4-BE49-F238E27FC236}">
              <a16:creationId xmlns:a16="http://schemas.microsoft.com/office/drawing/2014/main" id="{265ACAEB-A8D2-4514-87B4-F84A6438F4F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52" name="Text Box 122">
          <a:extLst>
            <a:ext uri="{FF2B5EF4-FFF2-40B4-BE49-F238E27FC236}">
              <a16:creationId xmlns:a16="http://schemas.microsoft.com/office/drawing/2014/main" id="{647967EF-B04B-4446-B5AA-D233D0BD17B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53" name="Text Box 123">
          <a:extLst>
            <a:ext uri="{FF2B5EF4-FFF2-40B4-BE49-F238E27FC236}">
              <a16:creationId xmlns:a16="http://schemas.microsoft.com/office/drawing/2014/main" id="{74197D55-9125-497A-BAE8-00347C2C674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54" name="Text Box 124">
          <a:extLst>
            <a:ext uri="{FF2B5EF4-FFF2-40B4-BE49-F238E27FC236}">
              <a16:creationId xmlns:a16="http://schemas.microsoft.com/office/drawing/2014/main" id="{0BEA8250-3B43-4098-82A6-CD5C21C5220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55" name="Text Box 125">
          <a:extLst>
            <a:ext uri="{FF2B5EF4-FFF2-40B4-BE49-F238E27FC236}">
              <a16:creationId xmlns:a16="http://schemas.microsoft.com/office/drawing/2014/main" id="{5AD9BAED-0BBF-401E-8883-95C57A3E162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56" name="Text Box 126">
          <a:extLst>
            <a:ext uri="{FF2B5EF4-FFF2-40B4-BE49-F238E27FC236}">
              <a16:creationId xmlns:a16="http://schemas.microsoft.com/office/drawing/2014/main" id="{45BF52DD-AF2A-4EBF-848B-AE2619866D8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57" name="Text Box 127">
          <a:extLst>
            <a:ext uri="{FF2B5EF4-FFF2-40B4-BE49-F238E27FC236}">
              <a16:creationId xmlns:a16="http://schemas.microsoft.com/office/drawing/2014/main" id="{2C938D2F-51E3-4038-8684-7FAD48265A1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58" name="Text Box 128">
          <a:extLst>
            <a:ext uri="{FF2B5EF4-FFF2-40B4-BE49-F238E27FC236}">
              <a16:creationId xmlns:a16="http://schemas.microsoft.com/office/drawing/2014/main" id="{7BF7EC4F-D01A-4E10-9C11-32BE383395D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59" name="Text Box 129">
          <a:extLst>
            <a:ext uri="{FF2B5EF4-FFF2-40B4-BE49-F238E27FC236}">
              <a16:creationId xmlns:a16="http://schemas.microsoft.com/office/drawing/2014/main" id="{B2E8FEC7-937E-4717-B7B6-9CD02EB7AEA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60" name="Text Box 130">
          <a:extLst>
            <a:ext uri="{FF2B5EF4-FFF2-40B4-BE49-F238E27FC236}">
              <a16:creationId xmlns:a16="http://schemas.microsoft.com/office/drawing/2014/main" id="{4015817D-B39D-43CB-9ACE-66B4CE423C3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61" name="Text Box 131">
          <a:extLst>
            <a:ext uri="{FF2B5EF4-FFF2-40B4-BE49-F238E27FC236}">
              <a16:creationId xmlns:a16="http://schemas.microsoft.com/office/drawing/2014/main" id="{17D83596-19DD-4D6A-A7AE-5B297D19C9A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62" name="Text Box 132">
          <a:extLst>
            <a:ext uri="{FF2B5EF4-FFF2-40B4-BE49-F238E27FC236}">
              <a16:creationId xmlns:a16="http://schemas.microsoft.com/office/drawing/2014/main" id="{8F81BCFA-B5D7-4951-89F6-FBCE5F5E520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63" name="Text Box 133">
          <a:extLst>
            <a:ext uri="{FF2B5EF4-FFF2-40B4-BE49-F238E27FC236}">
              <a16:creationId xmlns:a16="http://schemas.microsoft.com/office/drawing/2014/main" id="{85F4A4BC-34E4-4FC6-B168-3AF127A171B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64" name="Text Box 134">
          <a:extLst>
            <a:ext uri="{FF2B5EF4-FFF2-40B4-BE49-F238E27FC236}">
              <a16:creationId xmlns:a16="http://schemas.microsoft.com/office/drawing/2014/main" id="{0E138FE9-87F5-4A4D-AEFD-E7C5193EDFA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65" name="Text Box 135">
          <a:extLst>
            <a:ext uri="{FF2B5EF4-FFF2-40B4-BE49-F238E27FC236}">
              <a16:creationId xmlns:a16="http://schemas.microsoft.com/office/drawing/2014/main" id="{223A0C2A-6986-4F27-B886-C215B087584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66" name="Text Box 136">
          <a:extLst>
            <a:ext uri="{FF2B5EF4-FFF2-40B4-BE49-F238E27FC236}">
              <a16:creationId xmlns:a16="http://schemas.microsoft.com/office/drawing/2014/main" id="{E632DE47-AF42-4E46-BAFF-4A13C395C5D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67" name="Text Box 137">
          <a:extLst>
            <a:ext uri="{FF2B5EF4-FFF2-40B4-BE49-F238E27FC236}">
              <a16:creationId xmlns:a16="http://schemas.microsoft.com/office/drawing/2014/main" id="{E387DB70-049E-4F8F-AA89-F39E5BE1DBC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68" name="Text Box 138">
          <a:extLst>
            <a:ext uri="{FF2B5EF4-FFF2-40B4-BE49-F238E27FC236}">
              <a16:creationId xmlns:a16="http://schemas.microsoft.com/office/drawing/2014/main" id="{CC27677F-D2F1-4788-A215-27CFFE3D4C2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69" name="Text Box 139">
          <a:extLst>
            <a:ext uri="{FF2B5EF4-FFF2-40B4-BE49-F238E27FC236}">
              <a16:creationId xmlns:a16="http://schemas.microsoft.com/office/drawing/2014/main" id="{BD235C0C-B905-4AEC-B988-F9530074CD7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70" name="Text Box 140">
          <a:extLst>
            <a:ext uri="{FF2B5EF4-FFF2-40B4-BE49-F238E27FC236}">
              <a16:creationId xmlns:a16="http://schemas.microsoft.com/office/drawing/2014/main" id="{1B26FDE8-C70E-4A0B-B594-5CBF5EA21E6B}"/>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71" name="Text Box 141">
          <a:extLst>
            <a:ext uri="{FF2B5EF4-FFF2-40B4-BE49-F238E27FC236}">
              <a16:creationId xmlns:a16="http://schemas.microsoft.com/office/drawing/2014/main" id="{D06B1D12-4A11-41F8-BC89-CE00C4D4DCF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72" name="Texto 17">
          <a:extLst>
            <a:ext uri="{FF2B5EF4-FFF2-40B4-BE49-F238E27FC236}">
              <a16:creationId xmlns:a16="http://schemas.microsoft.com/office/drawing/2014/main" id="{CB36D4F7-8E82-41F7-8938-C7741EB2F2F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73" name="Text Box 143">
          <a:extLst>
            <a:ext uri="{FF2B5EF4-FFF2-40B4-BE49-F238E27FC236}">
              <a16:creationId xmlns:a16="http://schemas.microsoft.com/office/drawing/2014/main" id="{EA41FAF3-70A7-40CF-A536-981610E8A84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74" name="Text Box 144">
          <a:extLst>
            <a:ext uri="{FF2B5EF4-FFF2-40B4-BE49-F238E27FC236}">
              <a16:creationId xmlns:a16="http://schemas.microsoft.com/office/drawing/2014/main" id="{2BFEAE1B-D359-46C0-865B-9F019093A70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75" name="Text Box 145">
          <a:extLst>
            <a:ext uri="{FF2B5EF4-FFF2-40B4-BE49-F238E27FC236}">
              <a16:creationId xmlns:a16="http://schemas.microsoft.com/office/drawing/2014/main" id="{71430E46-A05F-4339-B77E-347D501D4C7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76" name="Text Box 146">
          <a:extLst>
            <a:ext uri="{FF2B5EF4-FFF2-40B4-BE49-F238E27FC236}">
              <a16:creationId xmlns:a16="http://schemas.microsoft.com/office/drawing/2014/main" id="{3829AF4C-B1EE-41DA-8013-C2B34E977C4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77" name="Text Box 147">
          <a:extLst>
            <a:ext uri="{FF2B5EF4-FFF2-40B4-BE49-F238E27FC236}">
              <a16:creationId xmlns:a16="http://schemas.microsoft.com/office/drawing/2014/main" id="{10D264D2-3E78-4C00-9D98-696AED58586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78" name="Text Box 148">
          <a:extLst>
            <a:ext uri="{FF2B5EF4-FFF2-40B4-BE49-F238E27FC236}">
              <a16:creationId xmlns:a16="http://schemas.microsoft.com/office/drawing/2014/main" id="{2A571BB5-F9EE-442E-93EA-FAFAACAC219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79" name="Text Box 149">
          <a:extLst>
            <a:ext uri="{FF2B5EF4-FFF2-40B4-BE49-F238E27FC236}">
              <a16:creationId xmlns:a16="http://schemas.microsoft.com/office/drawing/2014/main" id="{77532078-9F52-49F9-8A69-BFFCBA4D024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80" name="Text Box 150">
          <a:extLst>
            <a:ext uri="{FF2B5EF4-FFF2-40B4-BE49-F238E27FC236}">
              <a16:creationId xmlns:a16="http://schemas.microsoft.com/office/drawing/2014/main" id="{E1B7C37A-07A9-4E19-99AC-E26FCAB9A7E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81" name="Text Box 151">
          <a:extLst>
            <a:ext uri="{FF2B5EF4-FFF2-40B4-BE49-F238E27FC236}">
              <a16:creationId xmlns:a16="http://schemas.microsoft.com/office/drawing/2014/main" id="{0D00E54A-3C0B-4AC8-8EF7-D933BF0075F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82" name="Text Box 152">
          <a:extLst>
            <a:ext uri="{FF2B5EF4-FFF2-40B4-BE49-F238E27FC236}">
              <a16:creationId xmlns:a16="http://schemas.microsoft.com/office/drawing/2014/main" id="{CE2620DC-9A66-4C40-946C-45978DA61A3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83" name="Text Box 153">
          <a:extLst>
            <a:ext uri="{FF2B5EF4-FFF2-40B4-BE49-F238E27FC236}">
              <a16:creationId xmlns:a16="http://schemas.microsoft.com/office/drawing/2014/main" id="{1CAB1B67-8376-4346-8431-5249C214109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84" name="Text Box 154">
          <a:extLst>
            <a:ext uri="{FF2B5EF4-FFF2-40B4-BE49-F238E27FC236}">
              <a16:creationId xmlns:a16="http://schemas.microsoft.com/office/drawing/2014/main" id="{C5C4EB2A-E31A-4A6C-8D75-A3B8F877717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85" name="Text Box 155">
          <a:extLst>
            <a:ext uri="{FF2B5EF4-FFF2-40B4-BE49-F238E27FC236}">
              <a16:creationId xmlns:a16="http://schemas.microsoft.com/office/drawing/2014/main" id="{0EE532D4-ADDD-4273-B6E2-993334D1038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86" name="Text Box 156">
          <a:extLst>
            <a:ext uri="{FF2B5EF4-FFF2-40B4-BE49-F238E27FC236}">
              <a16:creationId xmlns:a16="http://schemas.microsoft.com/office/drawing/2014/main" id="{FACC1135-BC52-4E70-B89E-61BA7AB1988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87" name="Texto 17">
          <a:extLst>
            <a:ext uri="{FF2B5EF4-FFF2-40B4-BE49-F238E27FC236}">
              <a16:creationId xmlns:a16="http://schemas.microsoft.com/office/drawing/2014/main" id="{CB3EFCE0-DFEC-4A3B-A266-D4921214247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88" name="Text Box 158">
          <a:extLst>
            <a:ext uri="{FF2B5EF4-FFF2-40B4-BE49-F238E27FC236}">
              <a16:creationId xmlns:a16="http://schemas.microsoft.com/office/drawing/2014/main" id="{976D9AA8-5EBA-4BF3-BC94-D59F76A17FD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89" name="Text Box 159">
          <a:extLst>
            <a:ext uri="{FF2B5EF4-FFF2-40B4-BE49-F238E27FC236}">
              <a16:creationId xmlns:a16="http://schemas.microsoft.com/office/drawing/2014/main" id="{3C6BADB2-0B55-4C34-B1A7-52C56E3CF04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90" name="Text Box 160">
          <a:extLst>
            <a:ext uri="{FF2B5EF4-FFF2-40B4-BE49-F238E27FC236}">
              <a16:creationId xmlns:a16="http://schemas.microsoft.com/office/drawing/2014/main" id="{E240E605-AF25-4D86-B803-FAF82D26C2B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91" name="Text Box 161">
          <a:extLst>
            <a:ext uri="{FF2B5EF4-FFF2-40B4-BE49-F238E27FC236}">
              <a16:creationId xmlns:a16="http://schemas.microsoft.com/office/drawing/2014/main" id="{5EDFCF31-F67F-4CC0-8ADF-B51A6133879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92" name="Text Box 162">
          <a:extLst>
            <a:ext uri="{FF2B5EF4-FFF2-40B4-BE49-F238E27FC236}">
              <a16:creationId xmlns:a16="http://schemas.microsoft.com/office/drawing/2014/main" id="{0B867586-5FC7-44AD-9DFB-8F89D4CF4E2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93" name="Text Box 163">
          <a:extLst>
            <a:ext uri="{FF2B5EF4-FFF2-40B4-BE49-F238E27FC236}">
              <a16:creationId xmlns:a16="http://schemas.microsoft.com/office/drawing/2014/main" id="{D4C87AA0-2166-42C2-95BA-93B07CD67EB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94" name="Text Box 164">
          <a:extLst>
            <a:ext uri="{FF2B5EF4-FFF2-40B4-BE49-F238E27FC236}">
              <a16:creationId xmlns:a16="http://schemas.microsoft.com/office/drawing/2014/main" id="{2841B2AD-98DE-4CD8-9D14-76291BAD863B}"/>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95" name="Text Box 165">
          <a:extLst>
            <a:ext uri="{FF2B5EF4-FFF2-40B4-BE49-F238E27FC236}">
              <a16:creationId xmlns:a16="http://schemas.microsoft.com/office/drawing/2014/main" id="{750CC1B6-778C-4004-8A1A-BB68B744315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96" name="Text Box 166">
          <a:extLst>
            <a:ext uri="{FF2B5EF4-FFF2-40B4-BE49-F238E27FC236}">
              <a16:creationId xmlns:a16="http://schemas.microsoft.com/office/drawing/2014/main" id="{5E830D65-F10F-4B5E-A54F-C044B137D2B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97" name="Text Box 167">
          <a:extLst>
            <a:ext uri="{FF2B5EF4-FFF2-40B4-BE49-F238E27FC236}">
              <a16:creationId xmlns:a16="http://schemas.microsoft.com/office/drawing/2014/main" id="{7D5B797D-4686-47EA-AD1C-EF9DDD315C0B}"/>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98" name="Text Box 168">
          <a:extLst>
            <a:ext uri="{FF2B5EF4-FFF2-40B4-BE49-F238E27FC236}">
              <a16:creationId xmlns:a16="http://schemas.microsoft.com/office/drawing/2014/main" id="{FABF197B-4299-491D-8FD1-E8E3A09C01F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499" name="Text Box 169">
          <a:extLst>
            <a:ext uri="{FF2B5EF4-FFF2-40B4-BE49-F238E27FC236}">
              <a16:creationId xmlns:a16="http://schemas.microsoft.com/office/drawing/2014/main" id="{B948213A-5F65-4C37-BA42-4EA58657B90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00" name="Text Box 170">
          <a:extLst>
            <a:ext uri="{FF2B5EF4-FFF2-40B4-BE49-F238E27FC236}">
              <a16:creationId xmlns:a16="http://schemas.microsoft.com/office/drawing/2014/main" id="{CC2C8A74-2A70-4AF8-B7A6-756DC594034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01" name="Text Box 171">
          <a:extLst>
            <a:ext uri="{FF2B5EF4-FFF2-40B4-BE49-F238E27FC236}">
              <a16:creationId xmlns:a16="http://schemas.microsoft.com/office/drawing/2014/main" id="{F3DF0DE1-33F9-456E-A009-FF0052F0EF4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02" name="Text Box 172">
          <a:extLst>
            <a:ext uri="{FF2B5EF4-FFF2-40B4-BE49-F238E27FC236}">
              <a16:creationId xmlns:a16="http://schemas.microsoft.com/office/drawing/2014/main" id="{39CD34F2-39DF-43D8-8FE1-02810B06F30B}"/>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03" name="Text Box 173">
          <a:extLst>
            <a:ext uri="{FF2B5EF4-FFF2-40B4-BE49-F238E27FC236}">
              <a16:creationId xmlns:a16="http://schemas.microsoft.com/office/drawing/2014/main" id="{C18F2BC4-C1D1-4378-B223-B0CFA6D0E5E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04" name="Text Box 174">
          <a:extLst>
            <a:ext uri="{FF2B5EF4-FFF2-40B4-BE49-F238E27FC236}">
              <a16:creationId xmlns:a16="http://schemas.microsoft.com/office/drawing/2014/main" id="{3768E121-916E-4ECE-88BC-F00C914DFAA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05" name="Text Box 175">
          <a:extLst>
            <a:ext uri="{FF2B5EF4-FFF2-40B4-BE49-F238E27FC236}">
              <a16:creationId xmlns:a16="http://schemas.microsoft.com/office/drawing/2014/main" id="{A76CDADA-023B-4CA2-9EB2-7018D024228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06" name="Text Box 176">
          <a:extLst>
            <a:ext uri="{FF2B5EF4-FFF2-40B4-BE49-F238E27FC236}">
              <a16:creationId xmlns:a16="http://schemas.microsoft.com/office/drawing/2014/main" id="{4F38017D-57EE-4F8B-821E-D1FC393BE57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07" name="Text Box 177">
          <a:extLst>
            <a:ext uri="{FF2B5EF4-FFF2-40B4-BE49-F238E27FC236}">
              <a16:creationId xmlns:a16="http://schemas.microsoft.com/office/drawing/2014/main" id="{68F5C930-8394-4318-9375-9317C9EC012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08" name="Text Box 178">
          <a:extLst>
            <a:ext uri="{FF2B5EF4-FFF2-40B4-BE49-F238E27FC236}">
              <a16:creationId xmlns:a16="http://schemas.microsoft.com/office/drawing/2014/main" id="{0A582539-43C3-47BA-A876-F6CFA5AE248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09" name="Text Box 46">
          <a:extLst>
            <a:ext uri="{FF2B5EF4-FFF2-40B4-BE49-F238E27FC236}">
              <a16:creationId xmlns:a16="http://schemas.microsoft.com/office/drawing/2014/main" id="{84DBA7F4-0661-4DD5-BC98-16A7ECF29A2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10" name="Text Box 47">
          <a:extLst>
            <a:ext uri="{FF2B5EF4-FFF2-40B4-BE49-F238E27FC236}">
              <a16:creationId xmlns:a16="http://schemas.microsoft.com/office/drawing/2014/main" id="{6296BD44-21A8-44ED-BB19-12A304EC0B6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11" name="Text Box 48">
          <a:extLst>
            <a:ext uri="{FF2B5EF4-FFF2-40B4-BE49-F238E27FC236}">
              <a16:creationId xmlns:a16="http://schemas.microsoft.com/office/drawing/2014/main" id="{CCA49DFA-0887-4B06-9589-DDA7FE439CC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12" name="Text Box 49">
          <a:extLst>
            <a:ext uri="{FF2B5EF4-FFF2-40B4-BE49-F238E27FC236}">
              <a16:creationId xmlns:a16="http://schemas.microsoft.com/office/drawing/2014/main" id="{370A7924-8A29-41D9-B0FA-9A1CA811825B}"/>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13" name="Text Box 50">
          <a:extLst>
            <a:ext uri="{FF2B5EF4-FFF2-40B4-BE49-F238E27FC236}">
              <a16:creationId xmlns:a16="http://schemas.microsoft.com/office/drawing/2014/main" id="{7B0877A1-C7F4-4076-B3B6-433FF283388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14" name="Text Box 51">
          <a:extLst>
            <a:ext uri="{FF2B5EF4-FFF2-40B4-BE49-F238E27FC236}">
              <a16:creationId xmlns:a16="http://schemas.microsoft.com/office/drawing/2014/main" id="{B28F738C-D2C8-4D7A-B3A7-D4072769E38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15" name="Text Box 52">
          <a:extLst>
            <a:ext uri="{FF2B5EF4-FFF2-40B4-BE49-F238E27FC236}">
              <a16:creationId xmlns:a16="http://schemas.microsoft.com/office/drawing/2014/main" id="{8EE9CF3D-D4D8-4298-86DD-93820C186F8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16" name="Text Box 53">
          <a:extLst>
            <a:ext uri="{FF2B5EF4-FFF2-40B4-BE49-F238E27FC236}">
              <a16:creationId xmlns:a16="http://schemas.microsoft.com/office/drawing/2014/main" id="{42A801E3-40CE-48CA-ACCC-0F6531CE3F4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17" name="Text Box 54">
          <a:extLst>
            <a:ext uri="{FF2B5EF4-FFF2-40B4-BE49-F238E27FC236}">
              <a16:creationId xmlns:a16="http://schemas.microsoft.com/office/drawing/2014/main" id="{102EE15B-D4E0-4C8E-A771-08E9EDBB06B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18" name="Text Box 55">
          <a:extLst>
            <a:ext uri="{FF2B5EF4-FFF2-40B4-BE49-F238E27FC236}">
              <a16:creationId xmlns:a16="http://schemas.microsoft.com/office/drawing/2014/main" id="{BB46EA0E-86D2-42AF-AE6A-DC501E74011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19" name="Text Box 56">
          <a:extLst>
            <a:ext uri="{FF2B5EF4-FFF2-40B4-BE49-F238E27FC236}">
              <a16:creationId xmlns:a16="http://schemas.microsoft.com/office/drawing/2014/main" id="{0F3DBA88-0D42-4A73-BF26-5CEDF9BED3E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20" name="Text Box 57">
          <a:extLst>
            <a:ext uri="{FF2B5EF4-FFF2-40B4-BE49-F238E27FC236}">
              <a16:creationId xmlns:a16="http://schemas.microsoft.com/office/drawing/2014/main" id="{879DEBDE-54B2-4041-B618-BFCBC6ED0BB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21" name="Text Box 58">
          <a:extLst>
            <a:ext uri="{FF2B5EF4-FFF2-40B4-BE49-F238E27FC236}">
              <a16:creationId xmlns:a16="http://schemas.microsoft.com/office/drawing/2014/main" id="{A74E89B9-CCDA-439B-8274-C84E3E56D2C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22" name="Text Box 59">
          <a:extLst>
            <a:ext uri="{FF2B5EF4-FFF2-40B4-BE49-F238E27FC236}">
              <a16:creationId xmlns:a16="http://schemas.microsoft.com/office/drawing/2014/main" id="{7A96DC1E-FECF-4908-B9B7-5DBC1BB0E28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23" name="Text Box 60">
          <a:extLst>
            <a:ext uri="{FF2B5EF4-FFF2-40B4-BE49-F238E27FC236}">
              <a16:creationId xmlns:a16="http://schemas.microsoft.com/office/drawing/2014/main" id="{0453054F-2DCF-41F2-AB6F-F8C56097E02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24" name="Text Box 61">
          <a:extLst>
            <a:ext uri="{FF2B5EF4-FFF2-40B4-BE49-F238E27FC236}">
              <a16:creationId xmlns:a16="http://schemas.microsoft.com/office/drawing/2014/main" id="{3D971AC7-CBF1-47BF-8205-F36F62B5799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25" name="Text Box 62">
          <a:extLst>
            <a:ext uri="{FF2B5EF4-FFF2-40B4-BE49-F238E27FC236}">
              <a16:creationId xmlns:a16="http://schemas.microsoft.com/office/drawing/2014/main" id="{BE4DF99D-7531-4A8E-ADF3-3DBC37D2957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26" name="Text Box 63">
          <a:extLst>
            <a:ext uri="{FF2B5EF4-FFF2-40B4-BE49-F238E27FC236}">
              <a16:creationId xmlns:a16="http://schemas.microsoft.com/office/drawing/2014/main" id="{31664EAA-3453-4D1E-9AFF-1D3D0D4AAD7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27" name="Text Box 64">
          <a:extLst>
            <a:ext uri="{FF2B5EF4-FFF2-40B4-BE49-F238E27FC236}">
              <a16:creationId xmlns:a16="http://schemas.microsoft.com/office/drawing/2014/main" id="{8D2D47EC-7EA2-4C17-9FB1-2195D0F7E6E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28" name="Text Box 65">
          <a:extLst>
            <a:ext uri="{FF2B5EF4-FFF2-40B4-BE49-F238E27FC236}">
              <a16:creationId xmlns:a16="http://schemas.microsoft.com/office/drawing/2014/main" id="{963F2E70-ABCE-4928-A702-4EC8D967EBE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29" name="Text Box 66">
          <a:extLst>
            <a:ext uri="{FF2B5EF4-FFF2-40B4-BE49-F238E27FC236}">
              <a16:creationId xmlns:a16="http://schemas.microsoft.com/office/drawing/2014/main" id="{DB88E7B7-3EE4-4C25-BEAE-9AE24FC7F63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30" name="Text Box 67">
          <a:extLst>
            <a:ext uri="{FF2B5EF4-FFF2-40B4-BE49-F238E27FC236}">
              <a16:creationId xmlns:a16="http://schemas.microsoft.com/office/drawing/2014/main" id="{17286C29-D7E8-4687-AA9C-30A5C551C9D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31" name="Text Box 68">
          <a:extLst>
            <a:ext uri="{FF2B5EF4-FFF2-40B4-BE49-F238E27FC236}">
              <a16:creationId xmlns:a16="http://schemas.microsoft.com/office/drawing/2014/main" id="{875EA162-3F7B-4A26-B424-FAE83DB33E8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32" name="Text Box 69">
          <a:extLst>
            <a:ext uri="{FF2B5EF4-FFF2-40B4-BE49-F238E27FC236}">
              <a16:creationId xmlns:a16="http://schemas.microsoft.com/office/drawing/2014/main" id="{DAD94E86-641C-4E62-AD85-98DEDCEBF67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33" name="Text Box 70">
          <a:extLst>
            <a:ext uri="{FF2B5EF4-FFF2-40B4-BE49-F238E27FC236}">
              <a16:creationId xmlns:a16="http://schemas.microsoft.com/office/drawing/2014/main" id="{C1C2E926-F0AC-40DF-8B42-AF421014C21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34" name="Text Box 71">
          <a:extLst>
            <a:ext uri="{FF2B5EF4-FFF2-40B4-BE49-F238E27FC236}">
              <a16:creationId xmlns:a16="http://schemas.microsoft.com/office/drawing/2014/main" id="{2D25B0CD-FD82-4DE8-8D32-197B227B4AF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35" name="Text Box 72">
          <a:extLst>
            <a:ext uri="{FF2B5EF4-FFF2-40B4-BE49-F238E27FC236}">
              <a16:creationId xmlns:a16="http://schemas.microsoft.com/office/drawing/2014/main" id="{9C804BF6-A8F0-46AB-8C29-8AF0EB04E0B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36" name="Text Box 73">
          <a:extLst>
            <a:ext uri="{FF2B5EF4-FFF2-40B4-BE49-F238E27FC236}">
              <a16:creationId xmlns:a16="http://schemas.microsoft.com/office/drawing/2014/main" id="{6EE691BF-8D2C-4380-8BA2-9FBF6AF5BB0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37" name="Text Box 89">
          <a:extLst>
            <a:ext uri="{FF2B5EF4-FFF2-40B4-BE49-F238E27FC236}">
              <a16:creationId xmlns:a16="http://schemas.microsoft.com/office/drawing/2014/main" id="{12A30EAB-69DA-49D6-8CF6-D4CA6F74754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38" name="Text Box 90">
          <a:extLst>
            <a:ext uri="{FF2B5EF4-FFF2-40B4-BE49-F238E27FC236}">
              <a16:creationId xmlns:a16="http://schemas.microsoft.com/office/drawing/2014/main" id="{C539BAEA-B64B-4FAF-AA1E-DCF11CB274E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39" name="Text Box 91">
          <a:extLst>
            <a:ext uri="{FF2B5EF4-FFF2-40B4-BE49-F238E27FC236}">
              <a16:creationId xmlns:a16="http://schemas.microsoft.com/office/drawing/2014/main" id="{2150E1DC-DD00-4EF8-8EEE-4669AE0B7C7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40" name="Text Box 92">
          <a:extLst>
            <a:ext uri="{FF2B5EF4-FFF2-40B4-BE49-F238E27FC236}">
              <a16:creationId xmlns:a16="http://schemas.microsoft.com/office/drawing/2014/main" id="{154A014A-F261-429B-A3C7-7A5D3C9AD19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41" name="Text Box 93">
          <a:extLst>
            <a:ext uri="{FF2B5EF4-FFF2-40B4-BE49-F238E27FC236}">
              <a16:creationId xmlns:a16="http://schemas.microsoft.com/office/drawing/2014/main" id="{643ECF37-BF7F-435D-9176-1D16C849819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42" name="Text Box 94">
          <a:extLst>
            <a:ext uri="{FF2B5EF4-FFF2-40B4-BE49-F238E27FC236}">
              <a16:creationId xmlns:a16="http://schemas.microsoft.com/office/drawing/2014/main" id="{A10A6063-EF73-455F-A81C-8CC1FE31E56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43" name="Text Box 95">
          <a:extLst>
            <a:ext uri="{FF2B5EF4-FFF2-40B4-BE49-F238E27FC236}">
              <a16:creationId xmlns:a16="http://schemas.microsoft.com/office/drawing/2014/main" id="{F6330157-9FDE-48B7-99E0-9BF2D369FC3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44" name="Text Box 96">
          <a:extLst>
            <a:ext uri="{FF2B5EF4-FFF2-40B4-BE49-F238E27FC236}">
              <a16:creationId xmlns:a16="http://schemas.microsoft.com/office/drawing/2014/main" id="{D81EA8DA-8E20-4174-B2C1-16F5EBB26C8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45" name="Text Box 97">
          <a:extLst>
            <a:ext uri="{FF2B5EF4-FFF2-40B4-BE49-F238E27FC236}">
              <a16:creationId xmlns:a16="http://schemas.microsoft.com/office/drawing/2014/main" id="{6D1369A9-504A-4218-907B-B355DDB5ECD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46" name="Text Box 98">
          <a:extLst>
            <a:ext uri="{FF2B5EF4-FFF2-40B4-BE49-F238E27FC236}">
              <a16:creationId xmlns:a16="http://schemas.microsoft.com/office/drawing/2014/main" id="{E2EA98EB-7FEE-49E5-ACD1-4C87852E9DA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47" name="Text Box 99">
          <a:extLst>
            <a:ext uri="{FF2B5EF4-FFF2-40B4-BE49-F238E27FC236}">
              <a16:creationId xmlns:a16="http://schemas.microsoft.com/office/drawing/2014/main" id="{BCAC0969-45AF-46F6-A86E-17F9C038CE6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48" name="Text Box 100">
          <a:extLst>
            <a:ext uri="{FF2B5EF4-FFF2-40B4-BE49-F238E27FC236}">
              <a16:creationId xmlns:a16="http://schemas.microsoft.com/office/drawing/2014/main" id="{A7D82063-BC30-4609-B566-45BEA01E211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49" name="Text Box 101">
          <a:extLst>
            <a:ext uri="{FF2B5EF4-FFF2-40B4-BE49-F238E27FC236}">
              <a16:creationId xmlns:a16="http://schemas.microsoft.com/office/drawing/2014/main" id="{B52CC0BB-A9F0-4C8C-9511-B23E3057726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50" name="Text Box 102">
          <a:extLst>
            <a:ext uri="{FF2B5EF4-FFF2-40B4-BE49-F238E27FC236}">
              <a16:creationId xmlns:a16="http://schemas.microsoft.com/office/drawing/2014/main" id="{1FC00285-F3AE-4257-8F1C-686848A9464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51" name="Text Box 103">
          <a:extLst>
            <a:ext uri="{FF2B5EF4-FFF2-40B4-BE49-F238E27FC236}">
              <a16:creationId xmlns:a16="http://schemas.microsoft.com/office/drawing/2014/main" id="{D0B4814A-9921-4DC0-B788-E5E95A4EA03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52" name="Text Box 104">
          <a:extLst>
            <a:ext uri="{FF2B5EF4-FFF2-40B4-BE49-F238E27FC236}">
              <a16:creationId xmlns:a16="http://schemas.microsoft.com/office/drawing/2014/main" id="{B7BF0509-571A-48AC-96FB-DB66E661857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53" name="Text Box 105">
          <a:extLst>
            <a:ext uri="{FF2B5EF4-FFF2-40B4-BE49-F238E27FC236}">
              <a16:creationId xmlns:a16="http://schemas.microsoft.com/office/drawing/2014/main" id="{6998AC36-5D85-4A88-BA95-612ACEA3F01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54" name="Text Box 106">
          <a:extLst>
            <a:ext uri="{FF2B5EF4-FFF2-40B4-BE49-F238E27FC236}">
              <a16:creationId xmlns:a16="http://schemas.microsoft.com/office/drawing/2014/main" id="{00347D14-71F0-456F-9A40-7CD29DE5E20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55" name="Text Box 107">
          <a:extLst>
            <a:ext uri="{FF2B5EF4-FFF2-40B4-BE49-F238E27FC236}">
              <a16:creationId xmlns:a16="http://schemas.microsoft.com/office/drawing/2014/main" id="{4EBDC0E7-72D4-47EE-BEFA-DC278F8BF2F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56" name="Text Box 108">
          <a:extLst>
            <a:ext uri="{FF2B5EF4-FFF2-40B4-BE49-F238E27FC236}">
              <a16:creationId xmlns:a16="http://schemas.microsoft.com/office/drawing/2014/main" id="{A737E227-3D1D-42A4-BD46-A0F705905C0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57" name="Text Box 109">
          <a:extLst>
            <a:ext uri="{FF2B5EF4-FFF2-40B4-BE49-F238E27FC236}">
              <a16:creationId xmlns:a16="http://schemas.microsoft.com/office/drawing/2014/main" id="{F64684FE-4F2C-4B03-A0D5-94E4083EA22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58" name="Text Box 110">
          <a:extLst>
            <a:ext uri="{FF2B5EF4-FFF2-40B4-BE49-F238E27FC236}">
              <a16:creationId xmlns:a16="http://schemas.microsoft.com/office/drawing/2014/main" id="{C8AECD6C-77B5-4C86-A629-D184F6BAA4D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59" name="Text Box 111">
          <a:extLst>
            <a:ext uri="{FF2B5EF4-FFF2-40B4-BE49-F238E27FC236}">
              <a16:creationId xmlns:a16="http://schemas.microsoft.com/office/drawing/2014/main" id="{3296465D-3C6B-4A60-A4AC-4E0DB735112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60" name="Text Box 112">
          <a:extLst>
            <a:ext uri="{FF2B5EF4-FFF2-40B4-BE49-F238E27FC236}">
              <a16:creationId xmlns:a16="http://schemas.microsoft.com/office/drawing/2014/main" id="{AFF625EF-E6C0-4FF7-9D1C-65B7DF7D214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61" name="Text Box 113">
          <a:extLst>
            <a:ext uri="{FF2B5EF4-FFF2-40B4-BE49-F238E27FC236}">
              <a16:creationId xmlns:a16="http://schemas.microsoft.com/office/drawing/2014/main" id="{DECF0F07-1008-483A-A5B8-09F263CDF8A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62" name="Text Box 114">
          <a:extLst>
            <a:ext uri="{FF2B5EF4-FFF2-40B4-BE49-F238E27FC236}">
              <a16:creationId xmlns:a16="http://schemas.microsoft.com/office/drawing/2014/main" id="{EBF3ED90-513B-4284-BD5B-7975F67FB5C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63" name="Text Box 115">
          <a:extLst>
            <a:ext uri="{FF2B5EF4-FFF2-40B4-BE49-F238E27FC236}">
              <a16:creationId xmlns:a16="http://schemas.microsoft.com/office/drawing/2014/main" id="{6A6208A6-C5DA-4635-B765-3E9AE6E1294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64" name="Text Box 116">
          <a:extLst>
            <a:ext uri="{FF2B5EF4-FFF2-40B4-BE49-F238E27FC236}">
              <a16:creationId xmlns:a16="http://schemas.microsoft.com/office/drawing/2014/main" id="{581F84B0-6A14-4BC0-A1B0-3451B10721D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65" name="Text Box 117">
          <a:extLst>
            <a:ext uri="{FF2B5EF4-FFF2-40B4-BE49-F238E27FC236}">
              <a16:creationId xmlns:a16="http://schemas.microsoft.com/office/drawing/2014/main" id="{D6BD75F0-E369-4521-A10C-8116D4C5700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66" name="Text Box 118">
          <a:extLst>
            <a:ext uri="{FF2B5EF4-FFF2-40B4-BE49-F238E27FC236}">
              <a16:creationId xmlns:a16="http://schemas.microsoft.com/office/drawing/2014/main" id="{7F214FC1-9099-4B6F-8B34-46863F88C75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67" name="Text Box 119">
          <a:extLst>
            <a:ext uri="{FF2B5EF4-FFF2-40B4-BE49-F238E27FC236}">
              <a16:creationId xmlns:a16="http://schemas.microsoft.com/office/drawing/2014/main" id="{B738469B-85B2-4611-B1A6-52A1CCF9DDF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68" name="Text Box 120">
          <a:extLst>
            <a:ext uri="{FF2B5EF4-FFF2-40B4-BE49-F238E27FC236}">
              <a16:creationId xmlns:a16="http://schemas.microsoft.com/office/drawing/2014/main" id="{5B53345B-4E50-4B9A-955E-6DD510AA1A4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69" name="Text Box 121">
          <a:extLst>
            <a:ext uri="{FF2B5EF4-FFF2-40B4-BE49-F238E27FC236}">
              <a16:creationId xmlns:a16="http://schemas.microsoft.com/office/drawing/2014/main" id="{5C673B17-0ACB-4217-B319-E6D19A7FD52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70" name="Text Box 122">
          <a:extLst>
            <a:ext uri="{FF2B5EF4-FFF2-40B4-BE49-F238E27FC236}">
              <a16:creationId xmlns:a16="http://schemas.microsoft.com/office/drawing/2014/main" id="{864E104E-8C4A-495E-B413-71FEC0702BC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71" name="Text Box 123">
          <a:extLst>
            <a:ext uri="{FF2B5EF4-FFF2-40B4-BE49-F238E27FC236}">
              <a16:creationId xmlns:a16="http://schemas.microsoft.com/office/drawing/2014/main" id="{C22432F6-59A4-402B-9FE9-8198B31ED8A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72" name="Text Box 124">
          <a:extLst>
            <a:ext uri="{FF2B5EF4-FFF2-40B4-BE49-F238E27FC236}">
              <a16:creationId xmlns:a16="http://schemas.microsoft.com/office/drawing/2014/main" id="{00CC4063-E7FA-4E2E-962B-36A68FC03AD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73" name="Text Box 125">
          <a:extLst>
            <a:ext uri="{FF2B5EF4-FFF2-40B4-BE49-F238E27FC236}">
              <a16:creationId xmlns:a16="http://schemas.microsoft.com/office/drawing/2014/main" id="{0E22AAA1-D603-46FC-87C3-EEE98A9C8A2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74" name="Text Box 126">
          <a:extLst>
            <a:ext uri="{FF2B5EF4-FFF2-40B4-BE49-F238E27FC236}">
              <a16:creationId xmlns:a16="http://schemas.microsoft.com/office/drawing/2014/main" id="{61753E5D-031A-408A-AE57-BF6573B5824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75" name="Text Box 127">
          <a:extLst>
            <a:ext uri="{FF2B5EF4-FFF2-40B4-BE49-F238E27FC236}">
              <a16:creationId xmlns:a16="http://schemas.microsoft.com/office/drawing/2014/main" id="{96CC8E17-137C-43B2-8CA5-EFCF63B671B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76" name="Text Box 128">
          <a:extLst>
            <a:ext uri="{FF2B5EF4-FFF2-40B4-BE49-F238E27FC236}">
              <a16:creationId xmlns:a16="http://schemas.microsoft.com/office/drawing/2014/main" id="{565EE2C7-E26C-4CAA-BE02-A67B81C44D9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77" name="Text Box 129">
          <a:extLst>
            <a:ext uri="{FF2B5EF4-FFF2-40B4-BE49-F238E27FC236}">
              <a16:creationId xmlns:a16="http://schemas.microsoft.com/office/drawing/2014/main" id="{858DBBB0-E6FE-48CF-BC03-E347BD19E83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78" name="Text Box 130">
          <a:extLst>
            <a:ext uri="{FF2B5EF4-FFF2-40B4-BE49-F238E27FC236}">
              <a16:creationId xmlns:a16="http://schemas.microsoft.com/office/drawing/2014/main" id="{7028ABA2-5276-4E65-8A5D-1B21CAF0A02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79" name="Text Box 131">
          <a:extLst>
            <a:ext uri="{FF2B5EF4-FFF2-40B4-BE49-F238E27FC236}">
              <a16:creationId xmlns:a16="http://schemas.microsoft.com/office/drawing/2014/main" id="{C5CE8923-5AFE-4AF5-88CB-9F08994FF44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80" name="Text Box 132">
          <a:extLst>
            <a:ext uri="{FF2B5EF4-FFF2-40B4-BE49-F238E27FC236}">
              <a16:creationId xmlns:a16="http://schemas.microsoft.com/office/drawing/2014/main" id="{FCA51A70-4582-448A-B857-C9E0482A256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81" name="Text Box 133">
          <a:extLst>
            <a:ext uri="{FF2B5EF4-FFF2-40B4-BE49-F238E27FC236}">
              <a16:creationId xmlns:a16="http://schemas.microsoft.com/office/drawing/2014/main" id="{38F6DF34-D94A-4D68-A901-4F3C3371720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82" name="Text Box 134">
          <a:extLst>
            <a:ext uri="{FF2B5EF4-FFF2-40B4-BE49-F238E27FC236}">
              <a16:creationId xmlns:a16="http://schemas.microsoft.com/office/drawing/2014/main" id="{4C3F5D9C-5E0C-456E-8A81-5413AB4D894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83" name="Text Box 135">
          <a:extLst>
            <a:ext uri="{FF2B5EF4-FFF2-40B4-BE49-F238E27FC236}">
              <a16:creationId xmlns:a16="http://schemas.microsoft.com/office/drawing/2014/main" id="{C8769CFD-EA36-4484-977D-EEF19A6FDF2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84" name="Text Box 136">
          <a:extLst>
            <a:ext uri="{FF2B5EF4-FFF2-40B4-BE49-F238E27FC236}">
              <a16:creationId xmlns:a16="http://schemas.microsoft.com/office/drawing/2014/main" id="{B6EAEB8D-EA52-4B00-90FE-8809D8B4D11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85" name="Text Box 137">
          <a:extLst>
            <a:ext uri="{FF2B5EF4-FFF2-40B4-BE49-F238E27FC236}">
              <a16:creationId xmlns:a16="http://schemas.microsoft.com/office/drawing/2014/main" id="{E3F6C93C-AA1F-4D70-9385-EA82052E50D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86" name="Text Box 138">
          <a:extLst>
            <a:ext uri="{FF2B5EF4-FFF2-40B4-BE49-F238E27FC236}">
              <a16:creationId xmlns:a16="http://schemas.microsoft.com/office/drawing/2014/main" id="{FBCC4917-1399-4681-9C8F-0C5F8D7DD5A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87" name="Text Box 139">
          <a:extLst>
            <a:ext uri="{FF2B5EF4-FFF2-40B4-BE49-F238E27FC236}">
              <a16:creationId xmlns:a16="http://schemas.microsoft.com/office/drawing/2014/main" id="{84BD8164-B23B-4B2C-AD0E-109A0CFC6B6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88" name="Text Box 140">
          <a:extLst>
            <a:ext uri="{FF2B5EF4-FFF2-40B4-BE49-F238E27FC236}">
              <a16:creationId xmlns:a16="http://schemas.microsoft.com/office/drawing/2014/main" id="{FC9BD8AE-77F4-4C26-B760-EC2D6050C4F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89" name="Text Box 141">
          <a:extLst>
            <a:ext uri="{FF2B5EF4-FFF2-40B4-BE49-F238E27FC236}">
              <a16:creationId xmlns:a16="http://schemas.microsoft.com/office/drawing/2014/main" id="{F102E88D-6BD7-42A9-BDDF-A28CCDF9B3B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90" name="Texto 17">
          <a:extLst>
            <a:ext uri="{FF2B5EF4-FFF2-40B4-BE49-F238E27FC236}">
              <a16:creationId xmlns:a16="http://schemas.microsoft.com/office/drawing/2014/main" id="{54EE88AD-3F3A-4EC2-8754-6695D2E4EC2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91" name="Text Box 143">
          <a:extLst>
            <a:ext uri="{FF2B5EF4-FFF2-40B4-BE49-F238E27FC236}">
              <a16:creationId xmlns:a16="http://schemas.microsoft.com/office/drawing/2014/main" id="{5DBB9F22-8D3C-4D11-98DB-57C974A8983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92" name="Text Box 144">
          <a:extLst>
            <a:ext uri="{FF2B5EF4-FFF2-40B4-BE49-F238E27FC236}">
              <a16:creationId xmlns:a16="http://schemas.microsoft.com/office/drawing/2014/main" id="{9C92090E-3780-46AE-AED6-F3F7F89B1CC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93" name="Text Box 145">
          <a:extLst>
            <a:ext uri="{FF2B5EF4-FFF2-40B4-BE49-F238E27FC236}">
              <a16:creationId xmlns:a16="http://schemas.microsoft.com/office/drawing/2014/main" id="{D74585B3-10DF-4D87-9B89-23ED1306FF7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94" name="Text Box 146">
          <a:extLst>
            <a:ext uri="{FF2B5EF4-FFF2-40B4-BE49-F238E27FC236}">
              <a16:creationId xmlns:a16="http://schemas.microsoft.com/office/drawing/2014/main" id="{2A4209E4-6DDA-4B57-BF3D-A4F7DDD16BB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95" name="Text Box 147">
          <a:extLst>
            <a:ext uri="{FF2B5EF4-FFF2-40B4-BE49-F238E27FC236}">
              <a16:creationId xmlns:a16="http://schemas.microsoft.com/office/drawing/2014/main" id="{17069258-7871-4FE8-B1CD-2195E00858A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96" name="Text Box 148">
          <a:extLst>
            <a:ext uri="{FF2B5EF4-FFF2-40B4-BE49-F238E27FC236}">
              <a16:creationId xmlns:a16="http://schemas.microsoft.com/office/drawing/2014/main" id="{357EEDBF-94B2-4406-99D2-D52F53B3597B}"/>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97" name="Text Box 149">
          <a:extLst>
            <a:ext uri="{FF2B5EF4-FFF2-40B4-BE49-F238E27FC236}">
              <a16:creationId xmlns:a16="http://schemas.microsoft.com/office/drawing/2014/main" id="{FF4DFC2F-0CF3-4585-824F-CBB3BC416C9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98" name="Text Box 150">
          <a:extLst>
            <a:ext uri="{FF2B5EF4-FFF2-40B4-BE49-F238E27FC236}">
              <a16:creationId xmlns:a16="http://schemas.microsoft.com/office/drawing/2014/main" id="{F3478080-04B1-4715-8929-917C4A0D8C4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599" name="Text Box 151">
          <a:extLst>
            <a:ext uri="{FF2B5EF4-FFF2-40B4-BE49-F238E27FC236}">
              <a16:creationId xmlns:a16="http://schemas.microsoft.com/office/drawing/2014/main" id="{799F9FDB-8888-47DE-977E-AAEC80E727F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00" name="Text Box 152">
          <a:extLst>
            <a:ext uri="{FF2B5EF4-FFF2-40B4-BE49-F238E27FC236}">
              <a16:creationId xmlns:a16="http://schemas.microsoft.com/office/drawing/2014/main" id="{CC4866C4-BDD9-4815-B41F-B471F3E2854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01" name="Text Box 153">
          <a:extLst>
            <a:ext uri="{FF2B5EF4-FFF2-40B4-BE49-F238E27FC236}">
              <a16:creationId xmlns:a16="http://schemas.microsoft.com/office/drawing/2014/main" id="{439FF205-D261-4FEC-ADC7-C436B4EDA52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02" name="Text Box 154">
          <a:extLst>
            <a:ext uri="{FF2B5EF4-FFF2-40B4-BE49-F238E27FC236}">
              <a16:creationId xmlns:a16="http://schemas.microsoft.com/office/drawing/2014/main" id="{8E308080-2E13-49AB-9B95-91098A5EA03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03" name="Text Box 155">
          <a:extLst>
            <a:ext uri="{FF2B5EF4-FFF2-40B4-BE49-F238E27FC236}">
              <a16:creationId xmlns:a16="http://schemas.microsoft.com/office/drawing/2014/main" id="{1D02C413-16C0-4E2A-B217-ABAEAE70ABA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04" name="Text Box 156">
          <a:extLst>
            <a:ext uri="{FF2B5EF4-FFF2-40B4-BE49-F238E27FC236}">
              <a16:creationId xmlns:a16="http://schemas.microsoft.com/office/drawing/2014/main" id="{184E3648-A761-41DD-95DC-6C03CAA1E41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05" name="Texto 17">
          <a:extLst>
            <a:ext uri="{FF2B5EF4-FFF2-40B4-BE49-F238E27FC236}">
              <a16:creationId xmlns:a16="http://schemas.microsoft.com/office/drawing/2014/main" id="{F7FDB4AC-00FD-4459-9417-2C5FE01669D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06" name="Text Box 158">
          <a:extLst>
            <a:ext uri="{FF2B5EF4-FFF2-40B4-BE49-F238E27FC236}">
              <a16:creationId xmlns:a16="http://schemas.microsoft.com/office/drawing/2014/main" id="{36FC6BD9-2733-49BD-A1B7-4016E38AB42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07" name="Text Box 46">
          <a:extLst>
            <a:ext uri="{FF2B5EF4-FFF2-40B4-BE49-F238E27FC236}">
              <a16:creationId xmlns:a16="http://schemas.microsoft.com/office/drawing/2014/main" id="{513CF028-A589-4A5D-8CCB-F3703C42237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08" name="Text Box 47">
          <a:extLst>
            <a:ext uri="{FF2B5EF4-FFF2-40B4-BE49-F238E27FC236}">
              <a16:creationId xmlns:a16="http://schemas.microsoft.com/office/drawing/2014/main" id="{0DDFAC59-5F13-4BDA-A242-DC30936976A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09" name="Text Box 48">
          <a:extLst>
            <a:ext uri="{FF2B5EF4-FFF2-40B4-BE49-F238E27FC236}">
              <a16:creationId xmlns:a16="http://schemas.microsoft.com/office/drawing/2014/main" id="{4EFEFE08-4B4B-44D2-B07D-DD30B87C483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10" name="Text Box 49">
          <a:extLst>
            <a:ext uri="{FF2B5EF4-FFF2-40B4-BE49-F238E27FC236}">
              <a16:creationId xmlns:a16="http://schemas.microsoft.com/office/drawing/2014/main" id="{D415375B-9197-4C3E-87FF-A25471EDF45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11" name="Text Box 50">
          <a:extLst>
            <a:ext uri="{FF2B5EF4-FFF2-40B4-BE49-F238E27FC236}">
              <a16:creationId xmlns:a16="http://schemas.microsoft.com/office/drawing/2014/main" id="{0E0D679C-201C-4D67-9009-95DFE030F11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12" name="Text Box 51">
          <a:extLst>
            <a:ext uri="{FF2B5EF4-FFF2-40B4-BE49-F238E27FC236}">
              <a16:creationId xmlns:a16="http://schemas.microsoft.com/office/drawing/2014/main" id="{66F2EAD0-AAA1-481C-AD5A-A7CB5B479D3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13" name="Text Box 52">
          <a:extLst>
            <a:ext uri="{FF2B5EF4-FFF2-40B4-BE49-F238E27FC236}">
              <a16:creationId xmlns:a16="http://schemas.microsoft.com/office/drawing/2014/main" id="{4386AB23-86D0-4709-B57E-7E0F68B76C7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14" name="Text Box 53">
          <a:extLst>
            <a:ext uri="{FF2B5EF4-FFF2-40B4-BE49-F238E27FC236}">
              <a16:creationId xmlns:a16="http://schemas.microsoft.com/office/drawing/2014/main" id="{9DC636AB-4492-4734-9514-033F80C1DF0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15" name="Text Box 54">
          <a:extLst>
            <a:ext uri="{FF2B5EF4-FFF2-40B4-BE49-F238E27FC236}">
              <a16:creationId xmlns:a16="http://schemas.microsoft.com/office/drawing/2014/main" id="{25CDA4E5-7C08-4E71-AE94-99BA29E7D48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16" name="Text Box 55">
          <a:extLst>
            <a:ext uri="{FF2B5EF4-FFF2-40B4-BE49-F238E27FC236}">
              <a16:creationId xmlns:a16="http://schemas.microsoft.com/office/drawing/2014/main" id="{FE54FF0C-46A7-4587-A412-16868BF4830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17" name="Text Box 56">
          <a:extLst>
            <a:ext uri="{FF2B5EF4-FFF2-40B4-BE49-F238E27FC236}">
              <a16:creationId xmlns:a16="http://schemas.microsoft.com/office/drawing/2014/main" id="{C8327C59-5454-4162-9406-26685E96EC4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18" name="Text Box 57">
          <a:extLst>
            <a:ext uri="{FF2B5EF4-FFF2-40B4-BE49-F238E27FC236}">
              <a16:creationId xmlns:a16="http://schemas.microsoft.com/office/drawing/2014/main" id="{AD0C3CD9-0BD0-43EA-A21A-057E09DA10A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19" name="Text Box 58">
          <a:extLst>
            <a:ext uri="{FF2B5EF4-FFF2-40B4-BE49-F238E27FC236}">
              <a16:creationId xmlns:a16="http://schemas.microsoft.com/office/drawing/2014/main" id="{98DE3AB5-133C-42EA-8AD4-AE3BDF86DC4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20" name="Text Box 59">
          <a:extLst>
            <a:ext uri="{FF2B5EF4-FFF2-40B4-BE49-F238E27FC236}">
              <a16:creationId xmlns:a16="http://schemas.microsoft.com/office/drawing/2014/main" id="{659B4660-C7D5-4FCF-9779-CED8AF2F99D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21" name="Text Box 60">
          <a:extLst>
            <a:ext uri="{FF2B5EF4-FFF2-40B4-BE49-F238E27FC236}">
              <a16:creationId xmlns:a16="http://schemas.microsoft.com/office/drawing/2014/main" id="{1CC59758-8990-4518-869B-FA336300948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22" name="Text Box 61">
          <a:extLst>
            <a:ext uri="{FF2B5EF4-FFF2-40B4-BE49-F238E27FC236}">
              <a16:creationId xmlns:a16="http://schemas.microsoft.com/office/drawing/2014/main" id="{CD3D211A-B331-43C4-BFDB-951DD46DAFD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23" name="Text Box 62">
          <a:extLst>
            <a:ext uri="{FF2B5EF4-FFF2-40B4-BE49-F238E27FC236}">
              <a16:creationId xmlns:a16="http://schemas.microsoft.com/office/drawing/2014/main" id="{77CCA1B6-9263-46B4-BA0F-B7B0FC5227A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24" name="Text Box 63">
          <a:extLst>
            <a:ext uri="{FF2B5EF4-FFF2-40B4-BE49-F238E27FC236}">
              <a16:creationId xmlns:a16="http://schemas.microsoft.com/office/drawing/2014/main" id="{751BDF6A-A15B-40E7-99A3-3F9FDFEA23A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25" name="Text Box 64">
          <a:extLst>
            <a:ext uri="{FF2B5EF4-FFF2-40B4-BE49-F238E27FC236}">
              <a16:creationId xmlns:a16="http://schemas.microsoft.com/office/drawing/2014/main" id="{F29161AB-C240-4D04-B18E-2B1C380D767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26" name="Text Box 65">
          <a:extLst>
            <a:ext uri="{FF2B5EF4-FFF2-40B4-BE49-F238E27FC236}">
              <a16:creationId xmlns:a16="http://schemas.microsoft.com/office/drawing/2014/main" id="{A2E5A673-293C-4B0B-8EBB-2BDEB029CE0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27" name="Text Box 66">
          <a:extLst>
            <a:ext uri="{FF2B5EF4-FFF2-40B4-BE49-F238E27FC236}">
              <a16:creationId xmlns:a16="http://schemas.microsoft.com/office/drawing/2014/main" id="{BBA477F6-DE07-408A-8AFF-B9FEAFC69B2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28" name="Text Box 67">
          <a:extLst>
            <a:ext uri="{FF2B5EF4-FFF2-40B4-BE49-F238E27FC236}">
              <a16:creationId xmlns:a16="http://schemas.microsoft.com/office/drawing/2014/main" id="{07B2A76C-7AF5-43B3-BACE-2FFF8E6406B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29" name="Text Box 68">
          <a:extLst>
            <a:ext uri="{FF2B5EF4-FFF2-40B4-BE49-F238E27FC236}">
              <a16:creationId xmlns:a16="http://schemas.microsoft.com/office/drawing/2014/main" id="{B026722C-2E28-476A-A9A8-9EB7A8FBCD4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30" name="Text Box 69">
          <a:extLst>
            <a:ext uri="{FF2B5EF4-FFF2-40B4-BE49-F238E27FC236}">
              <a16:creationId xmlns:a16="http://schemas.microsoft.com/office/drawing/2014/main" id="{CE6967A4-08A1-4CD2-83A3-C084E42CE21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31" name="Text Box 70">
          <a:extLst>
            <a:ext uri="{FF2B5EF4-FFF2-40B4-BE49-F238E27FC236}">
              <a16:creationId xmlns:a16="http://schemas.microsoft.com/office/drawing/2014/main" id="{93F3A347-EF6C-43D9-93EC-F3B50B05D9E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32" name="Text Box 71">
          <a:extLst>
            <a:ext uri="{FF2B5EF4-FFF2-40B4-BE49-F238E27FC236}">
              <a16:creationId xmlns:a16="http://schemas.microsoft.com/office/drawing/2014/main" id="{A3B83161-A40E-401D-B4CA-A21DDE5ED0D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33" name="Text Box 72">
          <a:extLst>
            <a:ext uri="{FF2B5EF4-FFF2-40B4-BE49-F238E27FC236}">
              <a16:creationId xmlns:a16="http://schemas.microsoft.com/office/drawing/2014/main" id="{109E664C-C6F0-4A6B-BF8B-AF38A57AA46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34" name="Text Box 73">
          <a:extLst>
            <a:ext uri="{FF2B5EF4-FFF2-40B4-BE49-F238E27FC236}">
              <a16:creationId xmlns:a16="http://schemas.microsoft.com/office/drawing/2014/main" id="{8100B446-7F36-4DD0-BE61-84DC7DA57FC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35" name="Text Box 89">
          <a:extLst>
            <a:ext uri="{FF2B5EF4-FFF2-40B4-BE49-F238E27FC236}">
              <a16:creationId xmlns:a16="http://schemas.microsoft.com/office/drawing/2014/main" id="{720C0E53-F228-40E7-93CE-B2A8D12FC2D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36" name="Text Box 90">
          <a:extLst>
            <a:ext uri="{FF2B5EF4-FFF2-40B4-BE49-F238E27FC236}">
              <a16:creationId xmlns:a16="http://schemas.microsoft.com/office/drawing/2014/main" id="{90A138D8-C6B6-4E78-96A3-CBB661A488BB}"/>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37" name="Text Box 91">
          <a:extLst>
            <a:ext uri="{FF2B5EF4-FFF2-40B4-BE49-F238E27FC236}">
              <a16:creationId xmlns:a16="http://schemas.microsoft.com/office/drawing/2014/main" id="{CAF76EF8-DF39-4227-87D5-E6D1723E45AB}"/>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38" name="Text Box 92">
          <a:extLst>
            <a:ext uri="{FF2B5EF4-FFF2-40B4-BE49-F238E27FC236}">
              <a16:creationId xmlns:a16="http://schemas.microsoft.com/office/drawing/2014/main" id="{26C302C6-4475-4FD7-893B-E2B85D214CD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39" name="Text Box 93">
          <a:extLst>
            <a:ext uri="{FF2B5EF4-FFF2-40B4-BE49-F238E27FC236}">
              <a16:creationId xmlns:a16="http://schemas.microsoft.com/office/drawing/2014/main" id="{3F6918D5-75E8-4119-917B-3806E6A15F4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40" name="Text Box 94">
          <a:extLst>
            <a:ext uri="{FF2B5EF4-FFF2-40B4-BE49-F238E27FC236}">
              <a16:creationId xmlns:a16="http://schemas.microsoft.com/office/drawing/2014/main" id="{0C5B40BF-5E96-4370-ACDE-B2AF623F837B}"/>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41" name="Text Box 95">
          <a:extLst>
            <a:ext uri="{FF2B5EF4-FFF2-40B4-BE49-F238E27FC236}">
              <a16:creationId xmlns:a16="http://schemas.microsoft.com/office/drawing/2014/main" id="{919CE64A-5B14-453C-90DC-6F8FA8F5774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42" name="Text Box 96">
          <a:extLst>
            <a:ext uri="{FF2B5EF4-FFF2-40B4-BE49-F238E27FC236}">
              <a16:creationId xmlns:a16="http://schemas.microsoft.com/office/drawing/2014/main" id="{2E5DE623-10FA-4BCF-9723-38DE762D3B1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43" name="Text Box 97">
          <a:extLst>
            <a:ext uri="{FF2B5EF4-FFF2-40B4-BE49-F238E27FC236}">
              <a16:creationId xmlns:a16="http://schemas.microsoft.com/office/drawing/2014/main" id="{CA734B9F-D3DE-4A27-842E-BB1E567A377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44" name="Text Box 98">
          <a:extLst>
            <a:ext uri="{FF2B5EF4-FFF2-40B4-BE49-F238E27FC236}">
              <a16:creationId xmlns:a16="http://schemas.microsoft.com/office/drawing/2014/main" id="{DBF035D7-A394-4007-AA9A-F1CBB2E67F7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45" name="Text Box 99">
          <a:extLst>
            <a:ext uri="{FF2B5EF4-FFF2-40B4-BE49-F238E27FC236}">
              <a16:creationId xmlns:a16="http://schemas.microsoft.com/office/drawing/2014/main" id="{CDA2325B-0325-4FF4-A7F1-240B486522D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46" name="Text Box 100">
          <a:extLst>
            <a:ext uri="{FF2B5EF4-FFF2-40B4-BE49-F238E27FC236}">
              <a16:creationId xmlns:a16="http://schemas.microsoft.com/office/drawing/2014/main" id="{D502C883-77BC-48FE-B51D-EC6081C0466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47" name="Text Box 101">
          <a:extLst>
            <a:ext uri="{FF2B5EF4-FFF2-40B4-BE49-F238E27FC236}">
              <a16:creationId xmlns:a16="http://schemas.microsoft.com/office/drawing/2014/main" id="{432BCF3F-49C9-4ECC-9BF5-861BC2E0BC2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48" name="Text Box 102">
          <a:extLst>
            <a:ext uri="{FF2B5EF4-FFF2-40B4-BE49-F238E27FC236}">
              <a16:creationId xmlns:a16="http://schemas.microsoft.com/office/drawing/2014/main" id="{A1FE9269-D7E6-4357-A5A3-B2DDC3FF8DD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49" name="Text Box 103">
          <a:extLst>
            <a:ext uri="{FF2B5EF4-FFF2-40B4-BE49-F238E27FC236}">
              <a16:creationId xmlns:a16="http://schemas.microsoft.com/office/drawing/2014/main" id="{799E0FB1-0174-4AD4-B6C1-7B571FCA9F2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50" name="Text Box 104">
          <a:extLst>
            <a:ext uri="{FF2B5EF4-FFF2-40B4-BE49-F238E27FC236}">
              <a16:creationId xmlns:a16="http://schemas.microsoft.com/office/drawing/2014/main" id="{4808E4B8-6E21-4B12-8A5F-A62C4037E2AB}"/>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51" name="Text Box 105">
          <a:extLst>
            <a:ext uri="{FF2B5EF4-FFF2-40B4-BE49-F238E27FC236}">
              <a16:creationId xmlns:a16="http://schemas.microsoft.com/office/drawing/2014/main" id="{ECDF55D6-19A7-46E2-8634-637CE218B45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52" name="Text Box 106">
          <a:extLst>
            <a:ext uri="{FF2B5EF4-FFF2-40B4-BE49-F238E27FC236}">
              <a16:creationId xmlns:a16="http://schemas.microsoft.com/office/drawing/2014/main" id="{ADB879EF-44A7-4EB8-8C47-B9B95DB8E95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53" name="Text Box 107">
          <a:extLst>
            <a:ext uri="{FF2B5EF4-FFF2-40B4-BE49-F238E27FC236}">
              <a16:creationId xmlns:a16="http://schemas.microsoft.com/office/drawing/2014/main" id="{7A42BF9E-019C-49D7-A040-EF0BF23CDB3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54" name="Text Box 108">
          <a:extLst>
            <a:ext uri="{FF2B5EF4-FFF2-40B4-BE49-F238E27FC236}">
              <a16:creationId xmlns:a16="http://schemas.microsoft.com/office/drawing/2014/main" id="{F5136473-CCC9-4017-A46B-1D9A458E331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55" name="Text Box 109">
          <a:extLst>
            <a:ext uri="{FF2B5EF4-FFF2-40B4-BE49-F238E27FC236}">
              <a16:creationId xmlns:a16="http://schemas.microsoft.com/office/drawing/2014/main" id="{A6AD1848-E44D-4C3F-B079-DCE35A3E0D4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56" name="Text Box 110">
          <a:extLst>
            <a:ext uri="{FF2B5EF4-FFF2-40B4-BE49-F238E27FC236}">
              <a16:creationId xmlns:a16="http://schemas.microsoft.com/office/drawing/2014/main" id="{071CC60D-B365-4C49-ADC9-65ED9DABD0C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57" name="Text Box 111">
          <a:extLst>
            <a:ext uri="{FF2B5EF4-FFF2-40B4-BE49-F238E27FC236}">
              <a16:creationId xmlns:a16="http://schemas.microsoft.com/office/drawing/2014/main" id="{7253030A-C514-4D75-935F-2AC7C618299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58" name="Text Box 112">
          <a:extLst>
            <a:ext uri="{FF2B5EF4-FFF2-40B4-BE49-F238E27FC236}">
              <a16:creationId xmlns:a16="http://schemas.microsoft.com/office/drawing/2014/main" id="{6858ABC6-B146-4128-B0B8-3DAF51DEF32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59" name="Text Box 113">
          <a:extLst>
            <a:ext uri="{FF2B5EF4-FFF2-40B4-BE49-F238E27FC236}">
              <a16:creationId xmlns:a16="http://schemas.microsoft.com/office/drawing/2014/main" id="{7D56F0A7-07E7-4896-916A-0C0CB652BEAB}"/>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60" name="Text Box 114">
          <a:extLst>
            <a:ext uri="{FF2B5EF4-FFF2-40B4-BE49-F238E27FC236}">
              <a16:creationId xmlns:a16="http://schemas.microsoft.com/office/drawing/2014/main" id="{42EAE042-158E-429C-BFB5-5BE305B0A87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61" name="Text Box 115">
          <a:extLst>
            <a:ext uri="{FF2B5EF4-FFF2-40B4-BE49-F238E27FC236}">
              <a16:creationId xmlns:a16="http://schemas.microsoft.com/office/drawing/2014/main" id="{0830E8B6-5B5C-4D98-A695-B83E219657C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62" name="Text Box 116">
          <a:extLst>
            <a:ext uri="{FF2B5EF4-FFF2-40B4-BE49-F238E27FC236}">
              <a16:creationId xmlns:a16="http://schemas.microsoft.com/office/drawing/2014/main" id="{5B30ADD2-526C-437E-B936-3E945EE8F9A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63" name="Text Box 117">
          <a:extLst>
            <a:ext uri="{FF2B5EF4-FFF2-40B4-BE49-F238E27FC236}">
              <a16:creationId xmlns:a16="http://schemas.microsoft.com/office/drawing/2014/main" id="{CBFCACAD-10A7-459F-A043-C78DD380BE5B}"/>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64" name="Text Box 118">
          <a:extLst>
            <a:ext uri="{FF2B5EF4-FFF2-40B4-BE49-F238E27FC236}">
              <a16:creationId xmlns:a16="http://schemas.microsoft.com/office/drawing/2014/main" id="{784B7818-56C3-4A12-B911-2AFFD4BCC72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65" name="Text Box 119">
          <a:extLst>
            <a:ext uri="{FF2B5EF4-FFF2-40B4-BE49-F238E27FC236}">
              <a16:creationId xmlns:a16="http://schemas.microsoft.com/office/drawing/2014/main" id="{E3DE8101-B24F-49A2-8DF7-7CE29BBF2FD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66" name="Text Box 120">
          <a:extLst>
            <a:ext uri="{FF2B5EF4-FFF2-40B4-BE49-F238E27FC236}">
              <a16:creationId xmlns:a16="http://schemas.microsoft.com/office/drawing/2014/main" id="{07A44DB3-F704-4815-97AE-00AC5AB9DA3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67" name="Text Box 121">
          <a:extLst>
            <a:ext uri="{FF2B5EF4-FFF2-40B4-BE49-F238E27FC236}">
              <a16:creationId xmlns:a16="http://schemas.microsoft.com/office/drawing/2014/main" id="{5EA4862B-B580-4D41-858D-8C8B68245E8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68" name="Text Box 122">
          <a:extLst>
            <a:ext uri="{FF2B5EF4-FFF2-40B4-BE49-F238E27FC236}">
              <a16:creationId xmlns:a16="http://schemas.microsoft.com/office/drawing/2014/main" id="{34B6AE10-7E25-4805-AC24-8787767E230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69" name="Text Box 123">
          <a:extLst>
            <a:ext uri="{FF2B5EF4-FFF2-40B4-BE49-F238E27FC236}">
              <a16:creationId xmlns:a16="http://schemas.microsoft.com/office/drawing/2014/main" id="{C060FB06-8E56-4E76-B7C5-D66C6B55B40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70" name="Text Box 124">
          <a:extLst>
            <a:ext uri="{FF2B5EF4-FFF2-40B4-BE49-F238E27FC236}">
              <a16:creationId xmlns:a16="http://schemas.microsoft.com/office/drawing/2014/main" id="{964DE2CB-A191-4656-B70A-8153DAE580B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71" name="Text Box 125">
          <a:extLst>
            <a:ext uri="{FF2B5EF4-FFF2-40B4-BE49-F238E27FC236}">
              <a16:creationId xmlns:a16="http://schemas.microsoft.com/office/drawing/2014/main" id="{1A4FD2C2-DBEB-4656-854A-7C948E2BF59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72" name="Text Box 126">
          <a:extLst>
            <a:ext uri="{FF2B5EF4-FFF2-40B4-BE49-F238E27FC236}">
              <a16:creationId xmlns:a16="http://schemas.microsoft.com/office/drawing/2014/main" id="{DFF1A6D9-7A33-490B-8FF3-8682C8D10F1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73" name="Text Box 127">
          <a:extLst>
            <a:ext uri="{FF2B5EF4-FFF2-40B4-BE49-F238E27FC236}">
              <a16:creationId xmlns:a16="http://schemas.microsoft.com/office/drawing/2014/main" id="{0C484F73-A8DA-4F7A-BC07-1C06A76178A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74" name="Text Box 128">
          <a:extLst>
            <a:ext uri="{FF2B5EF4-FFF2-40B4-BE49-F238E27FC236}">
              <a16:creationId xmlns:a16="http://schemas.microsoft.com/office/drawing/2014/main" id="{A47AAFD6-986F-44C9-A45A-3701155DA35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75" name="Text Box 129">
          <a:extLst>
            <a:ext uri="{FF2B5EF4-FFF2-40B4-BE49-F238E27FC236}">
              <a16:creationId xmlns:a16="http://schemas.microsoft.com/office/drawing/2014/main" id="{CCE74C32-BB9D-486F-98EE-F56BB92EFEE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76" name="Text Box 130">
          <a:extLst>
            <a:ext uri="{FF2B5EF4-FFF2-40B4-BE49-F238E27FC236}">
              <a16:creationId xmlns:a16="http://schemas.microsoft.com/office/drawing/2014/main" id="{842C2DAE-FD9D-466A-9B33-5C0A13C34AB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77" name="Text Box 131">
          <a:extLst>
            <a:ext uri="{FF2B5EF4-FFF2-40B4-BE49-F238E27FC236}">
              <a16:creationId xmlns:a16="http://schemas.microsoft.com/office/drawing/2014/main" id="{AA77A941-A114-4944-8687-92B5E0C2F39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78" name="Text Box 132">
          <a:extLst>
            <a:ext uri="{FF2B5EF4-FFF2-40B4-BE49-F238E27FC236}">
              <a16:creationId xmlns:a16="http://schemas.microsoft.com/office/drawing/2014/main" id="{35901119-09A5-4FB9-B4BE-FDE28382030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79" name="Text Box 133">
          <a:extLst>
            <a:ext uri="{FF2B5EF4-FFF2-40B4-BE49-F238E27FC236}">
              <a16:creationId xmlns:a16="http://schemas.microsoft.com/office/drawing/2014/main" id="{A91F3C8A-1948-42E4-B166-D3273CC1699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80" name="Text Box 134">
          <a:extLst>
            <a:ext uri="{FF2B5EF4-FFF2-40B4-BE49-F238E27FC236}">
              <a16:creationId xmlns:a16="http://schemas.microsoft.com/office/drawing/2014/main" id="{38B80FE5-4EAB-46E8-9849-090C8651D5A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81" name="Text Box 135">
          <a:extLst>
            <a:ext uri="{FF2B5EF4-FFF2-40B4-BE49-F238E27FC236}">
              <a16:creationId xmlns:a16="http://schemas.microsoft.com/office/drawing/2014/main" id="{4BD5C4FD-1233-451D-BA35-C2E51B6A25E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82" name="Text Box 136">
          <a:extLst>
            <a:ext uri="{FF2B5EF4-FFF2-40B4-BE49-F238E27FC236}">
              <a16:creationId xmlns:a16="http://schemas.microsoft.com/office/drawing/2014/main" id="{D5E53227-1C53-4A41-870F-6051390BC33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83" name="Text Box 137">
          <a:extLst>
            <a:ext uri="{FF2B5EF4-FFF2-40B4-BE49-F238E27FC236}">
              <a16:creationId xmlns:a16="http://schemas.microsoft.com/office/drawing/2014/main" id="{BA77CC07-F59E-4A5A-8E55-126D0D86318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84" name="Text Box 138">
          <a:extLst>
            <a:ext uri="{FF2B5EF4-FFF2-40B4-BE49-F238E27FC236}">
              <a16:creationId xmlns:a16="http://schemas.microsoft.com/office/drawing/2014/main" id="{B52A6C68-D320-4386-A62B-9F018A8CBF6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85" name="Text Box 139">
          <a:extLst>
            <a:ext uri="{FF2B5EF4-FFF2-40B4-BE49-F238E27FC236}">
              <a16:creationId xmlns:a16="http://schemas.microsoft.com/office/drawing/2014/main" id="{53984BD6-6170-494F-B3F5-553D3EDB8D6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86" name="Text Box 140">
          <a:extLst>
            <a:ext uri="{FF2B5EF4-FFF2-40B4-BE49-F238E27FC236}">
              <a16:creationId xmlns:a16="http://schemas.microsoft.com/office/drawing/2014/main" id="{81FC62E5-BEC0-4728-9F3C-9B4B449CC95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87" name="Text Box 141">
          <a:extLst>
            <a:ext uri="{FF2B5EF4-FFF2-40B4-BE49-F238E27FC236}">
              <a16:creationId xmlns:a16="http://schemas.microsoft.com/office/drawing/2014/main" id="{07330995-403F-49E1-B402-700FC293FC1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88" name="Texto 17">
          <a:extLst>
            <a:ext uri="{FF2B5EF4-FFF2-40B4-BE49-F238E27FC236}">
              <a16:creationId xmlns:a16="http://schemas.microsoft.com/office/drawing/2014/main" id="{8DE23CCE-D8C1-44FE-B4A1-F456A39ACEE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89" name="Text Box 143">
          <a:extLst>
            <a:ext uri="{FF2B5EF4-FFF2-40B4-BE49-F238E27FC236}">
              <a16:creationId xmlns:a16="http://schemas.microsoft.com/office/drawing/2014/main" id="{AAF51D77-980D-4EE4-8860-B637009F09A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90" name="Text Box 144">
          <a:extLst>
            <a:ext uri="{FF2B5EF4-FFF2-40B4-BE49-F238E27FC236}">
              <a16:creationId xmlns:a16="http://schemas.microsoft.com/office/drawing/2014/main" id="{11D72DD1-B5ED-4C2C-B502-7CD0FD2C7C5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91" name="Text Box 145">
          <a:extLst>
            <a:ext uri="{FF2B5EF4-FFF2-40B4-BE49-F238E27FC236}">
              <a16:creationId xmlns:a16="http://schemas.microsoft.com/office/drawing/2014/main" id="{14C47FC9-88B7-40E4-827C-919697D8853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92" name="Text Box 146">
          <a:extLst>
            <a:ext uri="{FF2B5EF4-FFF2-40B4-BE49-F238E27FC236}">
              <a16:creationId xmlns:a16="http://schemas.microsoft.com/office/drawing/2014/main" id="{3D17D925-EA0D-42CB-BE8B-74A1D1AA632B}"/>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93" name="Text Box 147">
          <a:extLst>
            <a:ext uri="{FF2B5EF4-FFF2-40B4-BE49-F238E27FC236}">
              <a16:creationId xmlns:a16="http://schemas.microsoft.com/office/drawing/2014/main" id="{37F6F3BB-AFFE-4243-AD19-AF7F0BE532D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94" name="Text Box 148">
          <a:extLst>
            <a:ext uri="{FF2B5EF4-FFF2-40B4-BE49-F238E27FC236}">
              <a16:creationId xmlns:a16="http://schemas.microsoft.com/office/drawing/2014/main" id="{EFA6FA67-8A88-482B-957A-07AF70C1C2E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95" name="Text Box 149">
          <a:extLst>
            <a:ext uri="{FF2B5EF4-FFF2-40B4-BE49-F238E27FC236}">
              <a16:creationId xmlns:a16="http://schemas.microsoft.com/office/drawing/2014/main" id="{0A937EE3-7A69-441C-A470-EBE8BF377FD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96" name="Text Box 150">
          <a:extLst>
            <a:ext uri="{FF2B5EF4-FFF2-40B4-BE49-F238E27FC236}">
              <a16:creationId xmlns:a16="http://schemas.microsoft.com/office/drawing/2014/main" id="{45C888AC-93F7-46F1-8C69-F3AB7536712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97" name="Text Box 151">
          <a:extLst>
            <a:ext uri="{FF2B5EF4-FFF2-40B4-BE49-F238E27FC236}">
              <a16:creationId xmlns:a16="http://schemas.microsoft.com/office/drawing/2014/main" id="{C4BC49D5-C644-4205-806C-0C2302587E8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98" name="Text Box 152">
          <a:extLst>
            <a:ext uri="{FF2B5EF4-FFF2-40B4-BE49-F238E27FC236}">
              <a16:creationId xmlns:a16="http://schemas.microsoft.com/office/drawing/2014/main" id="{4EC38E82-6389-4AE2-ACE3-B6463846266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699" name="Text Box 153">
          <a:extLst>
            <a:ext uri="{FF2B5EF4-FFF2-40B4-BE49-F238E27FC236}">
              <a16:creationId xmlns:a16="http://schemas.microsoft.com/office/drawing/2014/main" id="{00F6D060-D8CB-4C54-8EF1-694D657FBEE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00" name="Text Box 154">
          <a:extLst>
            <a:ext uri="{FF2B5EF4-FFF2-40B4-BE49-F238E27FC236}">
              <a16:creationId xmlns:a16="http://schemas.microsoft.com/office/drawing/2014/main" id="{4452B457-94A4-482B-AA6D-5CE93B50292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01" name="Text Box 155">
          <a:extLst>
            <a:ext uri="{FF2B5EF4-FFF2-40B4-BE49-F238E27FC236}">
              <a16:creationId xmlns:a16="http://schemas.microsoft.com/office/drawing/2014/main" id="{3B265835-B842-44C3-9E56-290AF31F193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02" name="Text Box 156">
          <a:extLst>
            <a:ext uri="{FF2B5EF4-FFF2-40B4-BE49-F238E27FC236}">
              <a16:creationId xmlns:a16="http://schemas.microsoft.com/office/drawing/2014/main" id="{3034E19E-E1CF-4F05-B33E-B6CA6E9DC23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03" name="Texto 17">
          <a:extLst>
            <a:ext uri="{FF2B5EF4-FFF2-40B4-BE49-F238E27FC236}">
              <a16:creationId xmlns:a16="http://schemas.microsoft.com/office/drawing/2014/main" id="{AF9FCA7C-75BE-4B92-A107-E17FAA2C924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04" name="Text Box 158">
          <a:extLst>
            <a:ext uri="{FF2B5EF4-FFF2-40B4-BE49-F238E27FC236}">
              <a16:creationId xmlns:a16="http://schemas.microsoft.com/office/drawing/2014/main" id="{F7B16694-F5E6-4925-BD03-993E1112055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05" name="Text Box 159">
          <a:extLst>
            <a:ext uri="{FF2B5EF4-FFF2-40B4-BE49-F238E27FC236}">
              <a16:creationId xmlns:a16="http://schemas.microsoft.com/office/drawing/2014/main" id="{9194CC0E-CE27-4CE3-9E4A-49EDCF082B1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06" name="Text Box 160">
          <a:extLst>
            <a:ext uri="{FF2B5EF4-FFF2-40B4-BE49-F238E27FC236}">
              <a16:creationId xmlns:a16="http://schemas.microsoft.com/office/drawing/2014/main" id="{5187B722-A6B7-4495-AFDD-EF32BF655C3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07" name="Text Box 161">
          <a:extLst>
            <a:ext uri="{FF2B5EF4-FFF2-40B4-BE49-F238E27FC236}">
              <a16:creationId xmlns:a16="http://schemas.microsoft.com/office/drawing/2014/main" id="{38467B15-23A0-41FA-9287-3AABBA30163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08" name="Text Box 162">
          <a:extLst>
            <a:ext uri="{FF2B5EF4-FFF2-40B4-BE49-F238E27FC236}">
              <a16:creationId xmlns:a16="http://schemas.microsoft.com/office/drawing/2014/main" id="{CB1BC7BE-92F7-43CE-9844-289BAF5479D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09" name="Text Box 163">
          <a:extLst>
            <a:ext uri="{FF2B5EF4-FFF2-40B4-BE49-F238E27FC236}">
              <a16:creationId xmlns:a16="http://schemas.microsoft.com/office/drawing/2014/main" id="{66537F99-E94F-455F-AFFC-A16D60C0C7C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10" name="Text Box 164">
          <a:extLst>
            <a:ext uri="{FF2B5EF4-FFF2-40B4-BE49-F238E27FC236}">
              <a16:creationId xmlns:a16="http://schemas.microsoft.com/office/drawing/2014/main" id="{7A0C56E5-37E3-4570-A873-022F46B2BAC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11" name="Text Box 165">
          <a:extLst>
            <a:ext uri="{FF2B5EF4-FFF2-40B4-BE49-F238E27FC236}">
              <a16:creationId xmlns:a16="http://schemas.microsoft.com/office/drawing/2014/main" id="{F36B6DBC-5CAF-4CBA-9E46-BBB14A82D1A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12" name="Text Box 166">
          <a:extLst>
            <a:ext uri="{FF2B5EF4-FFF2-40B4-BE49-F238E27FC236}">
              <a16:creationId xmlns:a16="http://schemas.microsoft.com/office/drawing/2014/main" id="{5592F4F3-B0D4-43B9-8B55-771A3EC185A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13" name="Text Box 167">
          <a:extLst>
            <a:ext uri="{FF2B5EF4-FFF2-40B4-BE49-F238E27FC236}">
              <a16:creationId xmlns:a16="http://schemas.microsoft.com/office/drawing/2014/main" id="{DCF53584-C91B-4705-86D8-3807A2340C1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14" name="Text Box 168">
          <a:extLst>
            <a:ext uri="{FF2B5EF4-FFF2-40B4-BE49-F238E27FC236}">
              <a16:creationId xmlns:a16="http://schemas.microsoft.com/office/drawing/2014/main" id="{E06D540C-FFAA-4EEB-872D-8F950109E4C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15" name="Text Box 169">
          <a:extLst>
            <a:ext uri="{FF2B5EF4-FFF2-40B4-BE49-F238E27FC236}">
              <a16:creationId xmlns:a16="http://schemas.microsoft.com/office/drawing/2014/main" id="{0CF5D9ED-2246-4DA5-9FFD-4D5C2A7BAC2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16" name="Text Box 170">
          <a:extLst>
            <a:ext uri="{FF2B5EF4-FFF2-40B4-BE49-F238E27FC236}">
              <a16:creationId xmlns:a16="http://schemas.microsoft.com/office/drawing/2014/main" id="{51069055-9E84-4524-B2BD-D72D20BADC9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17" name="Text Box 171">
          <a:extLst>
            <a:ext uri="{FF2B5EF4-FFF2-40B4-BE49-F238E27FC236}">
              <a16:creationId xmlns:a16="http://schemas.microsoft.com/office/drawing/2014/main" id="{77B7FDD6-731E-4276-986E-5677E38B3BA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18" name="Text Box 172">
          <a:extLst>
            <a:ext uri="{FF2B5EF4-FFF2-40B4-BE49-F238E27FC236}">
              <a16:creationId xmlns:a16="http://schemas.microsoft.com/office/drawing/2014/main" id="{FCF4BB74-7F7F-4E4C-8169-1685C21FC2A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19" name="Text Box 173">
          <a:extLst>
            <a:ext uri="{FF2B5EF4-FFF2-40B4-BE49-F238E27FC236}">
              <a16:creationId xmlns:a16="http://schemas.microsoft.com/office/drawing/2014/main" id="{2AF879D6-F280-4C1E-9A46-439707FA1F7B}"/>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20" name="Text Box 174">
          <a:extLst>
            <a:ext uri="{FF2B5EF4-FFF2-40B4-BE49-F238E27FC236}">
              <a16:creationId xmlns:a16="http://schemas.microsoft.com/office/drawing/2014/main" id="{EC195C7B-3DF1-4ADA-A846-525F8C59ADE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21" name="Text Box 175">
          <a:extLst>
            <a:ext uri="{FF2B5EF4-FFF2-40B4-BE49-F238E27FC236}">
              <a16:creationId xmlns:a16="http://schemas.microsoft.com/office/drawing/2014/main" id="{0AC9326C-D74D-4856-985F-9C69AD9856B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22" name="Text Box 176">
          <a:extLst>
            <a:ext uri="{FF2B5EF4-FFF2-40B4-BE49-F238E27FC236}">
              <a16:creationId xmlns:a16="http://schemas.microsoft.com/office/drawing/2014/main" id="{C507E5C9-61C1-4510-AC2E-C0A8FEDFBDF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23" name="Text Box 177">
          <a:extLst>
            <a:ext uri="{FF2B5EF4-FFF2-40B4-BE49-F238E27FC236}">
              <a16:creationId xmlns:a16="http://schemas.microsoft.com/office/drawing/2014/main" id="{D862A549-B7F5-491E-848A-46FC2B5B0D6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24" name="Text Box 178">
          <a:extLst>
            <a:ext uri="{FF2B5EF4-FFF2-40B4-BE49-F238E27FC236}">
              <a16:creationId xmlns:a16="http://schemas.microsoft.com/office/drawing/2014/main" id="{12469EBF-7A93-495B-B5C5-9DFEC44CF5C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25" name="Text Box 46">
          <a:extLst>
            <a:ext uri="{FF2B5EF4-FFF2-40B4-BE49-F238E27FC236}">
              <a16:creationId xmlns:a16="http://schemas.microsoft.com/office/drawing/2014/main" id="{F826AB91-D4F0-4A49-A58B-844C402749D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26" name="Text Box 47">
          <a:extLst>
            <a:ext uri="{FF2B5EF4-FFF2-40B4-BE49-F238E27FC236}">
              <a16:creationId xmlns:a16="http://schemas.microsoft.com/office/drawing/2014/main" id="{D3B997EF-37B0-46EA-8741-ED486E39264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27" name="Text Box 48">
          <a:extLst>
            <a:ext uri="{FF2B5EF4-FFF2-40B4-BE49-F238E27FC236}">
              <a16:creationId xmlns:a16="http://schemas.microsoft.com/office/drawing/2014/main" id="{F9422ACE-D8D4-4584-8784-EF0084A17A1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28" name="Text Box 49">
          <a:extLst>
            <a:ext uri="{FF2B5EF4-FFF2-40B4-BE49-F238E27FC236}">
              <a16:creationId xmlns:a16="http://schemas.microsoft.com/office/drawing/2014/main" id="{01CABA62-938F-4041-816D-EEFD43DEA38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29" name="Text Box 50">
          <a:extLst>
            <a:ext uri="{FF2B5EF4-FFF2-40B4-BE49-F238E27FC236}">
              <a16:creationId xmlns:a16="http://schemas.microsoft.com/office/drawing/2014/main" id="{F6275049-5393-4511-99DB-5B94EF313B8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30" name="Text Box 51">
          <a:extLst>
            <a:ext uri="{FF2B5EF4-FFF2-40B4-BE49-F238E27FC236}">
              <a16:creationId xmlns:a16="http://schemas.microsoft.com/office/drawing/2014/main" id="{F2FB8580-A6E1-4B24-8DF5-3584CEB3120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31" name="Text Box 52">
          <a:extLst>
            <a:ext uri="{FF2B5EF4-FFF2-40B4-BE49-F238E27FC236}">
              <a16:creationId xmlns:a16="http://schemas.microsoft.com/office/drawing/2014/main" id="{A8CDBC0A-0C29-4353-8637-988B99B1151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32" name="Text Box 53">
          <a:extLst>
            <a:ext uri="{FF2B5EF4-FFF2-40B4-BE49-F238E27FC236}">
              <a16:creationId xmlns:a16="http://schemas.microsoft.com/office/drawing/2014/main" id="{B02FFF64-E598-49F5-ADCC-A7F2FF216FB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33" name="Text Box 54">
          <a:extLst>
            <a:ext uri="{FF2B5EF4-FFF2-40B4-BE49-F238E27FC236}">
              <a16:creationId xmlns:a16="http://schemas.microsoft.com/office/drawing/2014/main" id="{0BD19550-776D-4DEE-BEE0-E3600D8A529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34" name="Text Box 55">
          <a:extLst>
            <a:ext uri="{FF2B5EF4-FFF2-40B4-BE49-F238E27FC236}">
              <a16:creationId xmlns:a16="http://schemas.microsoft.com/office/drawing/2014/main" id="{42FFE7F4-5CD8-418E-B45F-2500DC76534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35" name="Text Box 56">
          <a:extLst>
            <a:ext uri="{FF2B5EF4-FFF2-40B4-BE49-F238E27FC236}">
              <a16:creationId xmlns:a16="http://schemas.microsoft.com/office/drawing/2014/main" id="{65B3C970-FC25-4EB1-9754-4EFB5EEB353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36" name="Text Box 57">
          <a:extLst>
            <a:ext uri="{FF2B5EF4-FFF2-40B4-BE49-F238E27FC236}">
              <a16:creationId xmlns:a16="http://schemas.microsoft.com/office/drawing/2014/main" id="{47D049EB-277F-4761-B50E-25237D8CC70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37" name="Text Box 58">
          <a:extLst>
            <a:ext uri="{FF2B5EF4-FFF2-40B4-BE49-F238E27FC236}">
              <a16:creationId xmlns:a16="http://schemas.microsoft.com/office/drawing/2014/main" id="{3F8EDFB0-92A8-4072-AE0C-F28B8130CDD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38" name="Text Box 59">
          <a:extLst>
            <a:ext uri="{FF2B5EF4-FFF2-40B4-BE49-F238E27FC236}">
              <a16:creationId xmlns:a16="http://schemas.microsoft.com/office/drawing/2014/main" id="{5434DEA6-9D69-4AAD-A1B2-EAA94FD4B96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39" name="Text Box 60">
          <a:extLst>
            <a:ext uri="{FF2B5EF4-FFF2-40B4-BE49-F238E27FC236}">
              <a16:creationId xmlns:a16="http://schemas.microsoft.com/office/drawing/2014/main" id="{7A14ED31-1701-4E7A-86BD-B99BF6D30A3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40" name="Text Box 61">
          <a:extLst>
            <a:ext uri="{FF2B5EF4-FFF2-40B4-BE49-F238E27FC236}">
              <a16:creationId xmlns:a16="http://schemas.microsoft.com/office/drawing/2014/main" id="{333AF0BE-BBE1-488D-92E6-751DD11B227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41" name="Text Box 62">
          <a:extLst>
            <a:ext uri="{FF2B5EF4-FFF2-40B4-BE49-F238E27FC236}">
              <a16:creationId xmlns:a16="http://schemas.microsoft.com/office/drawing/2014/main" id="{195C1996-69B0-495B-A0F8-936A091961C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42" name="Text Box 63">
          <a:extLst>
            <a:ext uri="{FF2B5EF4-FFF2-40B4-BE49-F238E27FC236}">
              <a16:creationId xmlns:a16="http://schemas.microsoft.com/office/drawing/2014/main" id="{D272D428-01FD-463D-A8FC-201A048C1C5B}"/>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43" name="Text Box 64">
          <a:extLst>
            <a:ext uri="{FF2B5EF4-FFF2-40B4-BE49-F238E27FC236}">
              <a16:creationId xmlns:a16="http://schemas.microsoft.com/office/drawing/2014/main" id="{346FBFF5-C7B3-4AAB-97FA-F5FAA2D744C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44" name="Text Box 65">
          <a:extLst>
            <a:ext uri="{FF2B5EF4-FFF2-40B4-BE49-F238E27FC236}">
              <a16:creationId xmlns:a16="http://schemas.microsoft.com/office/drawing/2014/main" id="{3EAB782C-A80D-4E86-8DC9-65195F7A208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45" name="Text Box 66">
          <a:extLst>
            <a:ext uri="{FF2B5EF4-FFF2-40B4-BE49-F238E27FC236}">
              <a16:creationId xmlns:a16="http://schemas.microsoft.com/office/drawing/2014/main" id="{8FF4053F-2987-490D-A3C6-DDC54D07BEF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46" name="Text Box 67">
          <a:extLst>
            <a:ext uri="{FF2B5EF4-FFF2-40B4-BE49-F238E27FC236}">
              <a16:creationId xmlns:a16="http://schemas.microsoft.com/office/drawing/2014/main" id="{AC406157-8F45-4D53-953F-939DDA3C647B}"/>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47" name="Text Box 68">
          <a:extLst>
            <a:ext uri="{FF2B5EF4-FFF2-40B4-BE49-F238E27FC236}">
              <a16:creationId xmlns:a16="http://schemas.microsoft.com/office/drawing/2014/main" id="{4DF04DD0-8943-4F57-B4CA-26670A15AA6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48" name="Text Box 69">
          <a:extLst>
            <a:ext uri="{FF2B5EF4-FFF2-40B4-BE49-F238E27FC236}">
              <a16:creationId xmlns:a16="http://schemas.microsoft.com/office/drawing/2014/main" id="{87453886-09F1-4D09-8F5B-7A83ECF0F79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49" name="Text Box 70">
          <a:extLst>
            <a:ext uri="{FF2B5EF4-FFF2-40B4-BE49-F238E27FC236}">
              <a16:creationId xmlns:a16="http://schemas.microsoft.com/office/drawing/2014/main" id="{58B428AD-FE55-44E8-8AAC-832CBFC2E16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50" name="Text Box 71">
          <a:extLst>
            <a:ext uri="{FF2B5EF4-FFF2-40B4-BE49-F238E27FC236}">
              <a16:creationId xmlns:a16="http://schemas.microsoft.com/office/drawing/2014/main" id="{77EFA85A-3E36-41C0-882F-EEB0C967BAA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51" name="Text Box 72">
          <a:extLst>
            <a:ext uri="{FF2B5EF4-FFF2-40B4-BE49-F238E27FC236}">
              <a16:creationId xmlns:a16="http://schemas.microsoft.com/office/drawing/2014/main" id="{DE1BD91F-F884-4993-81DF-89F2B8FCD97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52" name="Text Box 73">
          <a:extLst>
            <a:ext uri="{FF2B5EF4-FFF2-40B4-BE49-F238E27FC236}">
              <a16:creationId xmlns:a16="http://schemas.microsoft.com/office/drawing/2014/main" id="{61F5EC7A-6E41-47CD-A32B-F8B83F3AE5B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53" name="Text Box 89">
          <a:extLst>
            <a:ext uri="{FF2B5EF4-FFF2-40B4-BE49-F238E27FC236}">
              <a16:creationId xmlns:a16="http://schemas.microsoft.com/office/drawing/2014/main" id="{4F0B87C0-2EAB-4F12-9432-FBB908EA6B5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54" name="Text Box 90">
          <a:extLst>
            <a:ext uri="{FF2B5EF4-FFF2-40B4-BE49-F238E27FC236}">
              <a16:creationId xmlns:a16="http://schemas.microsoft.com/office/drawing/2014/main" id="{C9018A37-7C38-4264-A9AF-A00899E9B8B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55" name="Text Box 91">
          <a:extLst>
            <a:ext uri="{FF2B5EF4-FFF2-40B4-BE49-F238E27FC236}">
              <a16:creationId xmlns:a16="http://schemas.microsoft.com/office/drawing/2014/main" id="{C31D8582-6E6B-4760-909D-7710D6B47BD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56" name="Text Box 92">
          <a:extLst>
            <a:ext uri="{FF2B5EF4-FFF2-40B4-BE49-F238E27FC236}">
              <a16:creationId xmlns:a16="http://schemas.microsoft.com/office/drawing/2014/main" id="{BEB7179E-2125-4686-B56A-0364618CB89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57" name="Text Box 93">
          <a:extLst>
            <a:ext uri="{FF2B5EF4-FFF2-40B4-BE49-F238E27FC236}">
              <a16:creationId xmlns:a16="http://schemas.microsoft.com/office/drawing/2014/main" id="{75532D96-45AA-4630-9E8E-4C05060EE48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58" name="Text Box 94">
          <a:extLst>
            <a:ext uri="{FF2B5EF4-FFF2-40B4-BE49-F238E27FC236}">
              <a16:creationId xmlns:a16="http://schemas.microsoft.com/office/drawing/2014/main" id="{3AC0A303-C2FB-4595-88B6-1F08595F59D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59" name="Text Box 95">
          <a:extLst>
            <a:ext uri="{FF2B5EF4-FFF2-40B4-BE49-F238E27FC236}">
              <a16:creationId xmlns:a16="http://schemas.microsoft.com/office/drawing/2014/main" id="{878DE01F-751F-4D0A-AAAC-5A49E6B9788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60" name="Text Box 96">
          <a:extLst>
            <a:ext uri="{FF2B5EF4-FFF2-40B4-BE49-F238E27FC236}">
              <a16:creationId xmlns:a16="http://schemas.microsoft.com/office/drawing/2014/main" id="{0A7BB9FB-13F7-416B-A491-8F89C1E4FB6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61" name="Text Box 97">
          <a:extLst>
            <a:ext uri="{FF2B5EF4-FFF2-40B4-BE49-F238E27FC236}">
              <a16:creationId xmlns:a16="http://schemas.microsoft.com/office/drawing/2014/main" id="{A2DB2988-89EB-4263-A79D-99BB9CF90C8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62" name="Text Box 98">
          <a:extLst>
            <a:ext uri="{FF2B5EF4-FFF2-40B4-BE49-F238E27FC236}">
              <a16:creationId xmlns:a16="http://schemas.microsoft.com/office/drawing/2014/main" id="{1715A213-126C-46EA-B908-18D3F94FB61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63" name="Text Box 99">
          <a:extLst>
            <a:ext uri="{FF2B5EF4-FFF2-40B4-BE49-F238E27FC236}">
              <a16:creationId xmlns:a16="http://schemas.microsoft.com/office/drawing/2014/main" id="{F1B75B3C-94A5-4B6D-838F-23E83552FC4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64" name="Text Box 100">
          <a:extLst>
            <a:ext uri="{FF2B5EF4-FFF2-40B4-BE49-F238E27FC236}">
              <a16:creationId xmlns:a16="http://schemas.microsoft.com/office/drawing/2014/main" id="{6CC4A1A9-CF4F-41D6-B45C-BE9026218BDB}"/>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65" name="Text Box 101">
          <a:extLst>
            <a:ext uri="{FF2B5EF4-FFF2-40B4-BE49-F238E27FC236}">
              <a16:creationId xmlns:a16="http://schemas.microsoft.com/office/drawing/2014/main" id="{0FD9F609-535F-4D27-A61C-3CAF8A5DBFE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66" name="Text Box 102">
          <a:extLst>
            <a:ext uri="{FF2B5EF4-FFF2-40B4-BE49-F238E27FC236}">
              <a16:creationId xmlns:a16="http://schemas.microsoft.com/office/drawing/2014/main" id="{3AB4910B-27CA-4309-BCFD-AB38541C257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67" name="Text Box 103">
          <a:extLst>
            <a:ext uri="{FF2B5EF4-FFF2-40B4-BE49-F238E27FC236}">
              <a16:creationId xmlns:a16="http://schemas.microsoft.com/office/drawing/2014/main" id="{02453188-9557-41F9-9B0A-3EEE2857DD9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68" name="Text Box 104">
          <a:extLst>
            <a:ext uri="{FF2B5EF4-FFF2-40B4-BE49-F238E27FC236}">
              <a16:creationId xmlns:a16="http://schemas.microsoft.com/office/drawing/2014/main" id="{A3B466F4-17BE-4B02-9E5C-246D423FA0F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69" name="Text Box 105">
          <a:extLst>
            <a:ext uri="{FF2B5EF4-FFF2-40B4-BE49-F238E27FC236}">
              <a16:creationId xmlns:a16="http://schemas.microsoft.com/office/drawing/2014/main" id="{54C6729F-F30E-4BD8-BC81-C85CB015E00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70" name="Text Box 106">
          <a:extLst>
            <a:ext uri="{FF2B5EF4-FFF2-40B4-BE49-F238E27FC236}">
              <a16:creationId xmlns:a16="http://schemas.microsoft.com/office/drawing/2014/main" id="{EFDA0303-B440-41B2-A565-1418A33E686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71" name="Text Box 107">
          <a:extLst>
            <a:ext uri="{FF2B5EF4-FFF2-40B4-BE49-F238E27FC236}">
              <a16:creationId xmlns:a16="http://schemas.microsoft.com/office/drawing/2014/main" id="{C7A2F466-6610-43CE-B4FC-4F77BCD7F6D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72" name="Text Box 108">
          <a:extLst>
            <a:ext uri="{FF2B5EF4-FFF2-40B4-BE49-F238E27FC236}">
              <a16:creationId xmlns:a16="http://schemas.microsoft.com/office/drawing/2014/main" id="{3A9B3FD8-FF28-4D13-B535-D4D805158F6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73" name="Text Box 109">
          <a:extLst>
            <a:ext uri="{FF2B5EF4-FFF2-40B4-BE49-F238E27FC236}">
              <a16:creationId xmlns:a16="http://schemas.microsoft.com/office/drawing/2014/main" id="{C3ED22F0-4775-4400-9EEC-2DA9A14FB9E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74" name="Text Box 110">
          <a:extLst>
            <a:ext uri="{FF2B5EF4-FFF2-40B4-BE49-F238E27FC236}">
              <a16:creationId xmlns:a16="http://schemas.microsoft.com/office/drawing/2014/main" id="{15744F12-D0EB-45A5-8A2D-D59E8CD64EA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75" name="Text Box 111">
          <a:extLst>
            <a:ext uri="{FF2B5EF4-FFF2-40B4-BE49-F238E27FC236}">
              <a16:creationId xmlns:a16="http://schemas.microsoft.com/office/drawing/2014/main" id="{6E27EC40-340F-4FAA-83EF-FAAF16220D7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76" name="Text Box 112">
          <a:extLst>
            <a:ext uri="{FF2B5EF4-FFF2-40B4-BE49-F238E27FC236}">
              <a16:creationId xmlns:a16="http://schemas.microsoft.com/office/drawing/2014/main" id="{B89BF79C-3764-4940-92A6-D7E4035AC3F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77" name="Text Box 113">
          <a:extLst>
            <a:ext uri="{FF2B5EF4-FFF2-40B4-BE49-F238E27FC236}">
              <a16:creationId xmlns:a16="http://schemas.microsoft.com/office/drawing/2014/main" id="{E03B361D-5988-442F-8A26-E3CF91EF2A5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78" name="Text Box 114">
          <a:extLst>
            <a:ext uri="{FF2B5EF4-FFF2-40B4-BE49-F238E27FC236}">
              <a16:creationId xmlns:a16="http://schemas.microsoft.com/office/drawing/2014/main" id="{0CAA344F-0C69-4220-912F-137D26FA310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79" name="Text Box 115">
          <a:extLst>
            <a:ext uri="{FF2B5EF4-FFF2-40B4-BE49-F238E27FC236}">
              <a16:creationId xmlns:a16="http://schemas.microsoft.com/office/drawing/2014/main" id="{B5593CF8-9754-4FD3-8019-B22C3CA7A206}"/>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80" name="Text Box 116">
          <a:extLst>
            <a:ext uri="{FF2B5EF4-FFF2-40B4-BE49-F238E27FC236}">
              <a16:creationId xmlns:a16="http://schemas.microsoft.com/office/drawing/2014/main" id="{1BAC4F7E-EF2B-4546-A0E5-428737D34C9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81" name="Text Box 117">
          <a:extLst>
            <a:ext uri="{FF2B5EF4-FFF2-40B4-BE49-F238E27FC236}">
              <a16:creationId xmlns:a16="http://schemas.microsoft.com/office/drawing/2014/main" id="{F8745827-DA2A-4118-AE0D-26A4C86FA77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82" name="Text Box 118">
          <a:extLst>
            <a:ext uri="{FF2B5EF4-FFF2-40B4-BE49-F238E27FC236}">
              <a16:creationId xmlns:a16="http://schemas.microsoft.com/office/drawing/2014/main" id="{B0F2A048-AAFD-4A41-BCBB-5825751C4F4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83" name="Text Box 119">
          <a:extLst>
            <a:ext uri="{FF2B5EF4-FFF2-40B4-BE49-F238E27FC236}">
              <a16:creationId xmlns:a16="http://schemas.microsoft.com/office/drawing/2014/main" id="{6E4575AC-2225-4A12-AA5B-B0DC6BFCA98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84" name="Text Box 120">
          <a:extLst>
            <a:ext uri="{FF2B5EF4-FFF2-40B4-BE49-F238E27FC236}">
              <a16:creationId xmlns:a16="http://schemas.microsoft.com/office/drawing/2014/main" id="{13C6BF80-1AAC-4420-B96A-B74CAEA8BE3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85" name="Text Box 121">
          <a:extLst>
            <a:ext uri="{FF2B5EF4-FFF2-40B4-BE49-F238E27FC236}">
              <a16:creationId xmlns:a16="http://schemas.microsoft.com/office/drawing/2014/main" id="{0AA09E58-048E-45EE-B100-C65B4D5278C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86" name="Text Box 122">
          <a:extLst>
            <a:ext uri="{FF2B5EF4-FFF2-40B4-BE49-F238E27FC236}">
              <a16:creationId xmlns:a16="http://schemas.microsoft.com/office/drawing/2014/main" id="{9112295C-FB3E-450B-8094-934FBC535FB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87" name="Text Box 123">
          <a:extLst>
            <a:ext uri="{FF2B5EF4-FFF2-40B4-BE49-F238E27FC236}">
              <a16:creationId xmlns:a16="http://schemas.microsoft.com/office/drawing/2014/main" id="{0ADF105D-8FAE-4953-8A09-58EBEA027B60}"/>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88" name="Text Box 124">
          <a:extLst>
            <a:ext uri="{FF2B5EF4-FFF2-40B4-BE49-F238E27FC236}">
              <a16:creationId xmlns:a16="http://schemas.microsoft.com/office/drawing/2014/main" id="{9EF130FC-6423-40AB-8497-B9BA1182802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89" name="Text Box 125">
          <a:extLst>
            <a:ext uri="{FF2B5EF4-FFF2-40B4-BE49-F238E27FC236}">
              <a16:creationId xmlns:a16="http://schemas.microsoft.com/office/drawing/2014/main" id="{373C0135-3CEA-4FBE-8081-79C6314D98D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90" name="Text Box 126">
          <a:extLst>
            <a:ext uri="{FF2B5EF4-FFF2-40B4-BE49-F238E27FC236}">
              <a16:creationId xmlns:a16="http://schemas.microsoft.com/office/drawing/2014/main" id="{1260BD79-9051-41B0-A92C-8341F6999EC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91" name="Text Box 127">
          <a:extLst>
            <a:ext uri="{FF2B5EF4-FFF2-40B4-BE49-F238E27FC236}">
              <a16:creationId xmlns:a16="http://schemas.microsoft.com/office/drawing/2014/main" id="{D06A1E26-899A-4858-896F-2D34633D1937}"/>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92" name="Text Box 128">
          <a:extLst>
            <a:ext uri="{FF2B5EF4-FFF2-40B4-BE49-F238E27FC236}">
              <a16:creationId xmlns:a16="http://schemas.microsoft.com/office/drawing/2014/main" id="{DE6EA892-6A03-4778-88EA-99CA44B1E27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93" name="Text Box 129">
          <a:extLst>
            <a:ext uri="{FF2B5EF4-FFF2-40B4-BE49-F238E27FC236}">
              <a16:creationId xmlns:a16="http://schemas.microsoft.com/office/drawing/2014/main" id="{E1BEBB07-883D-4862-B3E7-A2EA62F94DD4}"/>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94" name="Text Box 130">
          <a:extLst>
            <a:ext uri="{FF2B5EF4-FFF2-40B4-BE49-F238E27FC236}">
              <a16:creationId xmlns:a16="http://schemas.microsoft.com/office/drawing/2014/main" id="{68E73503-7BFA-4055-8897-3DEECE5E616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95" name="Text Box 131">
          <a:extLst>
            <a:ext uri="{FF2B5EF4-FFF2-40B4-BE49-F238E27FC236}">
              <a16:creationId xmlns:a16="http://schemas.microsoft.com/office/drawing/2014/main" id="{D0011407-B9C6-47BE-A519-4BC6A7D22E8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96" name="Text Box 132">
          <a:extLst>
            <a:ext uri="{FF2B5EF4-FFF2-40B4-BE49-F238E27FC236}">
              <a16:creationId xmlns:a16="http://schemas.microsoft.com/office/drawing/2014/main" id="{83BF6957-20E8-4ADE-BB69-A5A80F5E3A8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97" name="Text Box 133">
          <a:extLst>
            <a:ext uri="{FF2B5EF4-FFF2-40B4-BE49-F238E27FC236}">
              <a16:creationId xmlns:a16="http://schemas.microsoft.com/office/drawing/2014/main" id="{A1A42B74-B45E-4553-ADE9-F28023564E4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98" name="Text Box 134">
          <a:extLst>
            <a:ext uri="{FF2B5EF4-FFF2-40B4-BE49-F238E27FC236}">
              <a16:creationId xmlns:a16="http://schemas.microsoft.com/office/drawing/2014/main" id="{F0C39430-DD8B-4B4F-8D42-F078F9D7D05B}"/>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799" name="Text Box 135">
          <a:extLst>
            <a:ext uri="{FF2B5EF4-FFF2-40B4-BE49-F238E27FC236}">
              <a16:creationId xmlns:a16="http://schemas.microsoft.com/office/drawing/2014/main" id="{2EBB69F5-69A7-4916-9875-C4EEA3E3DB9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800" name="Text Box 136">
          <a:extLst>
            <a:ext uri="{FF2B5EF4-FFF2-40B4-BE49-F238E27FC236}">
              <a16:creationId xmlns:a16="http://schemas.microsoft.com/office/drawing/2014/main" id="{6221F5E5-00DC-492F-9718-9FA5FDE409E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801" name="Text Box 137">
          <a:extLst>
            <a:ext uri="{FF2B5EF4-FFF2-40B4-BE49-F238E27FC236}">
              <a16:creationId xmlns:a16="http://schemas.microsoft.com/office/drawing/2014/main" id="{5FA6F9EB-85DD-4CFC-922D-07AA1394F13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802" name="Text Box 138">
          <a:extLst>
            <a:ext uri="{FF2B5EF4-FFF2-40B4-BE49-F238E27FC236}">
              <a16:creationId xmlns:a16="http://schemas.microsoft.com/office/drawing/2014/main" id="{E95AB573-62AB-4CC4-A774-90D251DE101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803" name="Text Box 139">
          <a:extLst>
            <a:ext uri="{FF2B5EF4-FFF2-40B4-BE49-F238E27FC236}">
              <a16:creationId xmlns:a16="http://schemas.microsoft.com/office/drawing/2014/main" id="{A4E0D82F-A1B8-43E9-8451-E99322D462C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804" name="Text Box 140">
          <a:extLst>
            <a:ext uri="{FF2B5EF4-FFF2-40B4-BE49-F238E27FC236}">
              <a16:creationId xmlns:a16="http://schemas.microsoft.com/office/drawing/2014/main" id="{97372332-9814-4EBE-8EF0-027B552CF968}"/>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805" name="Text Box 141">
          <a:extLst>
            <a:ext uri="{FF2B5EF4-FFF2-40B4-BE49-F238E27FC236}">
              <a16:creationId xmlns:a16="http://schemas.microsoft.com/office/drawing/2014/main" id="{BF26C9F3-335E-4A66-8093-C3E55A2DD0C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806" name="Texto 17">
          <a:extLst>
            <a:ext uri="{FF2B5EF4-FFF2-40B4-BE49-F238E27FC236}">
              <a16:creationId xmlns:a16="http://schemas.microsoft.com/office/drawing/2014/main" id="{59564CD8-3FDB-4D94-9868-1F8ADAA9D18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807" name="Text Box 143">
          <a:extLst>
            <a:ext uri="{FF2B5EF4-FFF2-40B4-BE49-F238E27FC236}">
              <a16:creationId xmlns:a16="http://schemas.microsoft.com/office/drawing/2014/main" id="{D1C62B12-E1AE-4BE3-96D9-DA29721CB1CC}"/>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808" name="Text Box 144">
          <a:extLst>
            <a:ext uri="{FF2B5EF4-FFF2-40B4-BE49-F238E27FC236}">
              <a16:creationId xmlns:a16="http://schemas.microsoft.com/office/drawing/2014/main" id="{88DF2E12-5972-4A6A-9CAE-305871613525}"/>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809" name="Text Box 145">
          <a:extLst>
            <a:ext uri="{FF2B5EF4-FFF2-40B4-BE49-F238E27FC236}">
              <a16:creationId xmlns:a16="http://schemas.microsoft.com/office/drawing/2014/main" id="{45EB735B-A06D-4FC9-BD66-71BCD869F4F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810" name="Text Box 146">
          <a:extLst>
            <a:ext uri="{FF2B5EF4-FFF2-40B4-BE49-F238E27FC236}">
              <a16:creationId xmlns:a16="http://schemas.microsoft.com/office/drawing/2014/main" id="{5785EEDF-138A-42F3-9B6F-44136FCE7083}"/>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811" name="Text Box 147">
          <a:extLst>
            <a:ext uri="{FF2B5EF4-FFF2-40B4-BE49-F238E27FC236}">
              <a16:creationId xmlns:a16="http://schemas.microsoft.com/office/drawing/2014/main" id="{B6787965-2B18-4AA8-9F59-EAC6EEBD3CE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812" name="Text Box 148">
          <a:extLst>
            <a:ext uri="{FF2B5EF4-FFF2-40B4-BE49-F238E27FC236}">
              <a16:creationId xmlns:a16="http://schemas.microsoft.com/office/drawing/2014/main" id="{D2D52DA0-A1A1-492A-94B2-B7679A967C3E}"/>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813" name="Text Box 149">
          <a:extLst>
            <a:ext uri="{FF2B5EF4-FFF2-40B4-BE49-F238E27FC236}">
              <a16:creationId xmlns:a16="http://schemas.microsoft.com/office/drawing/2014/main" id="{47F831E5-1DDC-4229-8F30-C481AC71692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814" name="Text Box 150">
          <a:extLst>
            <a:ext uri="{FF2B5EF4-FFF2-40B4-BE49-F238E27FC236}">
              <a16:creationId xmlns:a16="http://schemas.microsoft.com/office/drawing/2014/main" id="{E60DFF50-D2EC-4F60-A376-883BF0ADACAB}"/>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815" name="Text Box 151">
          <a:extLst>
            <a:ext uri="{FF2B5EF4-FFF2-40B4-BE49-F238E27FC236}">
              <a16:creationId xmlns:a16="http://schemas.microsoft.com/office/drawing/2014/main" id="{CFCC1715-FD8A-4778-A67A-58FCC9BDEE9A}"/>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816" name="Text Box 152">
          <a:extLst>
            <a:ext uri="{FF2B5EF4-FFF2-40B4-BE49-F238E27FC236}">
              <a16:creationId xmlns:a16="http://schemas.microsoft.com/office/drawing/2014/main" id="{2995A590-AEA7-4AD9-99E2-FC281F1964C9}"/>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817" name="Text Box 153">
          <a:extLst>
            <a:ext uri="{FF2B5EF4-FFF2-40B4-BE49-F238E27FC236}">
              <a16:creationId xmlns:a16="http://schemas.microsoft.com/office/drawing/2014/main" id="{1CBED7BB-6E1D-426B-B4D2-9BED6E32E1E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818" name="Text Box 154">
          <a:extLst>
            <a:ext uri="{FF2B5EF4-FFF2-40B4-BE49-F238E27FC236}">
              <a16:creationId xmlns:a16="http://schemas.microsoft.com/office/drawing/2014/main" id="{4A04A93C-21E1-418D-9F47-60B8B3E945F1}"/>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819" name="Text Box 155">
          <a:extLst>
            <a:ext uri="{FF2B5EF4-FFF2-40B4-BE49-F238E27FC236}">
              <a16:creationId xmlns:a16="http://schemas.microsoft.com/office/drawing/2014/main" id="{49908788-F20C-48FE-A668-87094C41E9E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820" name="Text Box 156">
          <a:extLst>
            <a:ext uri="{FF2B5EF4-FFF2-40B4-BE49-F238E27FC236}">
              <a16:creationId xmlns:a16="http://schemas.microsoft.com/office/drawing/2014/main" id="{85228626-F4F0-4446-AFE9-A7D0E6FF2012}"/>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821" name="Texto 17">
          <a:extLst>
            <a:ext uri="{FF2B5EF4-FFF2-40B4-BE49-F238E27FC236}">
              <a16:creationId xmlns:a16="http://schemas.microsoft.com/office/drawing/2014/main" id="{52F4BABB-D535-498A-8445-11D30A8B70AD}"/>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12</xdr:row>
      <xdr:rowOff>0</xdr:rowOff>
    </xdr:from>
    <xdr:ext cx="85725" cy="3855638"/>
    <xdr:sp macro="" textlink="">
      <xdr:nvSpPr>
        <xdr:cNvPr id="4822" name="Text Box 158">
          <a:extLst>
            <a:ext uri="{FF2B5EF4-FFF2-40B4-BE49-F238E27FC236}">
              <a16:creationId xmlns:a16="http://schemas.microsoft.com/office/drawing/2014/main" id="{2C4BDEE9-6EAA-4DD5-9A71-70524DEA300F}"/>
            </a:ext>
          </a:extLst>
        </xdr:cNvPr>
        <xdr:cNvSpPr txBox="1">
          <a:spLocks noChangeArrowheads="1"/>
        </xdr:cNvSpPr>
      </xdr:nvSpPr>
      <xdr:spPr bwMode="auto">
        <a:xfrm>
          <a:off x="32253621" y="830974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23" name="Text Box 46">
          <a:extLst>
            <a:ext uri="{FF2B5EF4-FFF2-40B4-BE49-F238E27FC236}">
              <a16:creationId xmlns:a16="http://schemas.microsoft.com/office/drawing/2014/main" id="{596B936D-94B0-4E6D-8C70-72110ED6B75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24" name="Text Box 47">
          <a:extLst>
            <a:ext uri="{FF2B5EF4-FFF2-40B4-BE49-F238E27FC236}">
              <a16:creationId xmlns:a16="http://schemas.microsoft.com/office/drawing/2014/main" id="{77DA3367-1308-4856-AFE1-C3C43EF758A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25" name="Text Box 48">
          <a:extLst>
            <a:ext uri="{FF2B5EF4-FFF2-40B4-BE49-F238E27FC236}">
              <a16:creationId xmlns:a16="http://schemas.microsoft.com/office/drawing/2014/main" id="{C0A48BB2-9EAB-4083-BC24-8AA1C4062C5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26" name="Text Box 49">
          <a:extLst>
            <a:ext uri="{FF2B5EF4-FFF2-40B4-BE49-F238E27FC236}">
              <a16:creationId xmlns:a16="http://schemas.microsoft.com/office/drawing/2014/main" id="{32BD9DB5-81CD-4D98-AE15-0AC013DC894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27" name="Text Box 50">
          <a:extLst>
            <a:ext uri="{FF2B5EF4-FFF2-40B4-BE49-F238E27FC236}">
              <a16:creationId xmlns:a16="http://schemas.microsoft.com/office/drawing/2014/main" id="{31AD6E1F-F35A-492E-8EBB-45F74824A70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28" name="Text Box 51">
          <a:extLst>
            <a:ext uri="{FF2B5EF4-FFF2-40B4-BE49-F238E27FC236}">
              <a16:creationId xmlns:a16="http://schemas.microsoft.com/office/drawing/2014/main" id="{15FAB675-64F4-477B-BB89-BFA9FFF8772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29" name="Text Box 52">
          <a:extLst>
            <a:ext uri="{FF2B5EF4-FFF2-40B4-BE49-F238E27FC236}">
              <a16:creationId xmlns:a16="http://schemas.microsoft.com/office/drawing/2014/main" id="{26394C52-EB7A-4627-B001-2F05E527D5E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30" name="Text Box 53">
          <a:extLst>
            <a:ext uri="{FF2B5EF4-FFF2-40B4-BE49-F238E27FC236}">
              <a16:creationId xmlns:a16="http://schemas.microsoft.com/office/drawing/2014/main" id="{C1C8C0AE-F0CF-4A69-A749-83AC4CC2683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31" name="Text Box 54">
          <a:extLst>
            <a:ext uri="{FF2B5EF4-FFF2-40B4-BE49-F238E27FC236}">
              <a16:creationId xmlns:a16="http://schemas.microsoft.com/office/drawing/2014/main" id="{67DB89F1-25ED-44EE-A9AF-1DE7C299C13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32" name="Text Box 55">
          <a:extLst>
            <a:ext uri="{FF2B5EF4-FFF2-40B4-BE49-F238E27FC236}">
              <a16:creationId xmlns:a16="http://schemas.microsoft.com/office/drawing/2014/main" id="{8D3F6EDB-45FC-4E22-9CF6-7EAEB042250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33" name="Text Box 56">
          <a:extLst>
            <a:ext uri="{FF2B5EF4-FFF2-40B4-BE49-F238E27FC236}">
              <a16:creationId xmlns:a16="http://schemas.microsoft.com/office/drawing/2014/main" id="{A98A2610-7AAA-43A8-9276-6EC0E704B5E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34" name="Text Box 57">
          <a:extLst>
            <a:ext uri="{FF2B5EF4-FFF2-40B4-BE49-F238E27FC236}">
              <a16:creationId xmlns:a16="http://schemas.microsoft.com/office/drawing/2014/main" id="{AAF39E89-4670-4E7D-A631-BE44EBA57B4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35" name="Text Box 58">
          <a:extLst>
            <a:ext uri="{FF2B5EF4-FFF2-40B4-BE49-F238E27FC236}">
              <a16:creationId xmlns:a16="http://schemas.microsoft.com/office/drawing/2014/main" id="{8C6DCC4C-38FE-4758-A846-0C4B401DE70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36" name="Text Box 59">
          <a:extLst>
            <a:ext uri="{FF2B5EF4-FFF2-40B4-BE49-F238E27FC236}">
              <a16:creationId xmlns:a16="http://schemas.microsoft.com/office/drawing/2014/main" id="{9BDFA1F0-0127-4A1A-AD72-C8AF9CD1B32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37" name="Text Box 60">
          <a:extLst>
            <a:ext uri="{FF2B5EF4-FFF2-40B4-BE49-F238E27FC236}">
              <a16:creationId xmlns:a16="http://schemas.microsoft.com/office/drawing/2014/main" id="{33D517F3-57D3-4C75-99A2-BC0E5802B41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38" name="Text Box 61">
          <a:extLst>
            <a:ext uri="{FF2B5EF4-FFF2-40B4-BE49-F238E27FC236}">
              <a16:creationId xmlns:a16="http://schemas.microsoft.com/office/drawing/2014/main" id="{6FF65C8C-D7AE-4240-B962-AFD106DBD8E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39" name="Text Box 62">
          <a:extLst>
            <a:ext uri="{FF2B5EF4-FFF2-40B4-BE49-F238E27FC236}">
              <a16:creationId xmlns:a16="http://schemas.microsoft.com/office/drawing/2014/main" id="{0E0AA7E9-ED2B-4710-B90F-BA6A0508383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40" name="Text Box 63">
          <a:extLst>
            <a:ext uri="{FF2B5EF4-FFF2-40B4-BE49-F238E27FC236}">
              <a16:creationId xmlns:a16="http://schemas.microsoft.com/office/drawing/2014/main" id="{897C793D-F921-457E-9012-18D092D0ECB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41" name="Text Box 64">
          <a:extLst>
            <a:ext uri="{FF2B5EF4-FFF2-40B4-BE49-F238E27FC236}">
              <a16:creationId xmlns:a16="http://schemas.microsoft.com/office/drawing/2014/main" id="{1DFCD819-E8A2-4EB2-ACAC-CE3703038AE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42" name="Text Box 65">
          <a:extLst>
            <a:ext uri="{FF2B5EF4-FFF2-40B4-BE49-F238E27FC236}">
              <a16:creationId xmlns:a16="http://schemas.microsoft.com/office/drawing/2014/main" id="{C3CB634F-B182-47B3-87AE-4C1D39601D9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43" name="Text Box 66">
          <a:extLst>
            <a:ext uri="{FF2B5EF4-FFF2-40B4-BE49-F238E27FC236}">
              <a16:creationId xmlns:a16="http://schemas.microsoft.com/office/drawing/2014/main" id="{CF786CC2-ED9A-400E-9EBB-4FBC28743A2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44" name="Text Box 67">
          <a:extLst>
            <a:ext uri="{FF2B5EF4-FFF2-40B4-BE49-F238E27FC236}">
              <a16:creationId xmlns:a16="http://schemas.microsoft.com/office/drawing/2014/main" id="{3A3AA13F-B617-495B-9F40-38D262FC305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45" name="Text Box 68">
          <a:extLst>
            <a:ext uri="{FF2B5EF4-FFF2-40B4-BE49-F238E27FC236}">
              <a16:creationId xmlns:a16="http://schemas.microsoft.com/office/drawing/2014/main" id="{47868544-2F47-4102-904E-2686F11156A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46" name="Text Box 69">
          <a:extLst>
            <a:ext uri="{FF2B5EF4-FFF2-40B4-BE49-F238E27FC236}">
              <a16:creationId xmlns:a16="http://schemas.microsoft.com/office/drawing/2014/main" id="{815D6EDC-6132-4A29-8297-00612522AB5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47" name="Text Box 70">
          <a:extLst>
            <a:ext uri="{FF2B5EF4-FFF2-40B4-BE49-F238E27FC236}">
              <a16:creationId xmlns:a16="http://schemas.microsoft.com/office/drawing/2014/main" id="{5E398C72-644F-4AC5-80E0-8845ECE599B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48" name="Text Box 71">
          <a:extLst>
            <a:ext uri="{FF2B5EF4-FFF2-40B4-BE49-F238E27FC236}">
              <a16:creationId xmlns:a16="http://schemas.microsoft.com/office/drawing/2014/main" id="{268BAC0F-6505-40CF-AADB-18B5FBDAAD0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49" name="Text Box 72">
          <a:extLst>
            <a:ext uri="{FF2B5EF4-FFF2-40B4-BE49-F238E27FC236}">
              <a16:creationId xmlns:a16="http://schemas.microsoft.com/office/drawing/2014/main" id="{86C2BE3B-FBDE-4EF2-8359-E0D03B26794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50" name="Text Box 73">
          <a:extLst>
            <a:ext uri="{FF2B5EF4-FFF2-40B4-BE49-F238E27FC236}">
              <a16:creationId xmlns:a16="http://schemas.microsoft.com/office/drawing/2014/main" id="{CC4ACA55-59DE-4553-8F7F-1A53281D252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51" name="Text Box 89">
          <a:extLst>
            <a:ext uri="{FF2B5EF4-FFF2-40B4-BE49-F238E27FC236}">
              <a16:creationId xmlns:a16="http://schemas.microsoft.com/office/drawing/2014/main" id="{E491FA80-9C0D-4DD5-9311-BEAB7497DA6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52" name="Text Box 90">
          <a:extLst>
            <a:ext uri="{FF2B5EF4-FFF2-40B4-BE49-F238E27FC236}">
              <a16:creationId xmlns:a16="http://schemas.microsoft.com/office/drawing/2014/main" id="{1AAC5F91-54AA-48F4-9564-A3CC732ED21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53" name="Text Box 91">
          <a:extLst>
            <a:ext uri="{FF2B5EF4-FFF2-40B4-BE49-F238E27FC236}">
              <a16:creationId xmlns:a16="http://schemas.microsoft.com/office/drawing/2014/main" id="{7F58199E-6916-4CE7-AC00-38CB1E07798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54" name="Text Box 92">
          <a:extLst>
            <a:ext uri="{FF2B5EF4-FFF2-40B4-BE49-F238E27FC236}">
              <a16:creationId xmlns:a16="http://schemas.microsoft.com/office/drawing/2014/main" id="{CA111DA7-749A-4597-B8D1-0D28A07B88F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55" name="Text Box 93">
          <a:extLst>
            <a:ext uri="{FF2B5EF4-FFF2-40B4-BE49-F238E27FC236}">
              <a16:creationId xmlns:a16="http://schemas.microsoft.com/office/drawing/2014/main" id="{743101FF-11B1-4CF4-9687-4B13EB858F5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56" name="Text Box 94">
          <a:extLst>
            <a:ext uri="{FF2B5EF4-FFF2-40B4-BE49-F238E27FC236}">
              <a16:creationId xmlns:a16="http://schemas.microsoft.com/office/drawing/2014/main" id="{2AC1724D-2DE3-433D-BDBA-1B9D454934F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57" name="Text Box 95">
          <a:extLst>
            <a:ext uri="{FF2B5EF4-FFF2-40B4-BE49-F238E27FC236}">
              <a16:creationId xmlns:a16="http://schemas.microsoft.com/office/drawing/2014/main" id="{F776AC4C-BD4F-45C4-852E-30472760AA2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58" name="Text Box 96">
          <a:extLst>
            <a:ext uri="{FF2B5EF4-FFF2-40B4-BE49-F238E27FC236}">
              <a16:creationId xmlns:a16="http://schemas.microsoft.com/office/drawing/2014/main" id="{17D6825E-101A-4E18-A6D1-949D8769F96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59" name="Text Box 97">
          <a:extLst>
            <a:ext uri="{FF2B5EF4-FFF2-40B4-BE49-F238E27FC236}">
              <a16:creationId xmlns:a16="http://schemas.microsoft.com/office/drawing/2014/main" id="{9DA9A918-E75A-4C66-944C-84B949E1260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60" name="Text Box 98">
          <a:extLst>
            <a:ext uri="{FF2B5EF4-FFF2-40B4-BE49-F238E27FC236}">
              <a16:creationId xmlns:a16="http://schemas.microsoft.com/office/drawing/2014/main" id="{295753A7-2475-48E0-AB2B-23548CA57DB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61" name="Text Box 99">
          <a:extLst>
            <a:ext uri="{FF2B5EF4-FFF2-40B4-BE49-F238E27FC236}">
              <a16:creationId xmlns:a16="http://schemas.microsoft.com/office/drawing/2014/main" id="{0E4BB1AF-4D2C-4839-858E-072D1F8486B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62" name="Text Box 100">
          <a:extLst>
            <a:ext uri="{FF2B5EF4-FFF2-40B4-BE49-F238E27FC236}">
              <a16:creationId xmlns:a16="http://schemas.microsoft.com/office/drawing/2014/main" id="{ED70E7AB-0992-4E36-A3FD-EFCCA4A6DDC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63" name="Text Box 101">
          <a:extLst>
            <a:ext uri="{FF2B5EF4-FFF2-40B4-BE49-F238E27FC236}">
              <a16:creationId xmlns:a16="http://schemas.microsoft.com/office/drawing/2014/main" id="{D15FB994-4BA3-4859-98B9-F75B08738E4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64" name="Text Box 102">
          <a:extLst>
            <a:ext uri="{FF2B5EF4-FFF2-40B4-BE49-F238E27FC236}">
              <a16:creationId xmlns:a16="http://schemas.microsoft.com/office/drawing/2014/main" id="{E56B4BC9-D779-4DF1-B3A3-D1E8015E616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65" name="Text Box 103">
          <a:extLst>
            <a:ext uri="{FF2B5EF4-FFF2-40B4-BE49-F238E27FC236}">
              <a16:creationId xmlns:a16="http://schemas.microsoft.com/office/drawing/2014/main" id="{7AF9E48A-1F76-4D82-860F-7781A564F2C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66" name="Text Box 104">
          <a:extLst>
            <a:ext uri="{FF2B5EF4-FFF2-40B4-BE49-F238E27FC236}">
              <a16:creationId xmlns:a16="http://schemas.microsoft.com/office/drawing/2014/main" id="{E338B4CC-A2B3-4648-AD06-E766D7C57B3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67" name="Text Box 105">
          <a:extLst>
            <a:ext uri="{FF2B5EF4-FFF2-40B4-BE49-F238E27FC236}">
              <a16:creationId xmlns:a16="http://schemas.microsoft.com/office/drawing/2014/main" id="{FFE1AA55-F98A-444D-BEF5-BBDCC2994CE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68" name="Text Box 106">
          <a:extLst>
            <a:ext uri="{FF2B5EF4-FFF2-40B4-BE49-F238E27FC236}">
              <a16:creationId xmlns:a16="http://schemas.microsoft.com/office/drawing/2014/main" id="{48B55F55-B9EA-418A-BC9A-55C91394E0E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69" name="Text Box 107">
          <a:extLst>
            <a:ext uri="{FF2B5EF4-FFF2-40B4-BE49-F238E27FC236}">
              <a16:creationId xmlns:a16="http://schemas.microsoft.com/office/drawing/2014/main" id="{EC139BCB-117B-44AA-A59E-A2B492A8B20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70" name="Text Box 108">
          <a:extLst>
            <a:ext uri="{FF2B5EF4-FFF2-40B4-BE49-F238E27FC236}">
              <a16:creationId xmlns:a16="http://schemas.microsoft.com/office/drawing/2014/main" id="{7FCBFF6C-F0FA-4EAD-BE86-7268EDD1057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71" name="Text Box 109">
          <a:extLst>
            <a:ext uri="{FF2B5EF4-FFF2-40B4-BE49-F238E27FC236}">
              <a16:creationId xmlns:a16="http://schemas.microsoft.com/office/drawing/2014/main" id="{6AD3EB70-3C65-4EA2-B619-A90DE8AA1C5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72" name="Text Box 110">
          <a:extLst>
            <a:ext uri="{FF2B5EF4-FFF2-40B4-BE49-F238E27FC236}">
              <a16:creationId xmlns:a16="http://schemas.microsoft.com/office/drawing/2014/main" id="{26FC7D08-4B35-4E9E-8B26-BB5A508329C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73" name="Text Box 111">
          <a:extLst>
            <a:ext uri="{FF2B5EF4-FFF2-40B4-BE49-F238E27FC236}">
              <a16:creationId xmlns:a16="http://schemas.microsoft.com/office/drawing/2014/main" id="{F22C0AB2-95D4-479D-88D2-1776B3E2D74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74" name="Text Box 112">
          <a:extLst>
            <a:ext uri="{FF2B5EF4-FFF2-40B4-BE49-F238E27FC236}">
              <a16:creationId xmlns:a16="http://schemas.microsoft.com/office/drawing/2014/main" id="{00DD22BA-2404-41CD-A8F6-E5D9BB5E031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75" name="Text Box 113">
          <a:extLst>
            <a:ext uri="{FF2B5EF4-FFF2-40B4-BE49-F238E27FC236}">
              <a16:creationId xmlns:a16="http://schemas.microsoft.com/office/drawing/2014/main" id="{147C6B6D-23C0-49D6-AB04-9F5BA1C0E70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76" name="Text Box 114">
          <a:extLst>
            <a:ext uri="{FF2B5EF4-FFF2-40B4-BE49-F238E27FC236}">
              <a16:creationId xmlns:a16="http://schemas.microsoft.com/office/drawing/2014/main" id="{AA70E91E-B42A-4A5B-9B51-90D96CDED1E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77" name="Text Box 115">
          <a:extLst>
            <a:ext uri="{FF2B5EF4-FFF2-40B4-BE49-F238E27FC236}">
              <a16:creationId xmlns:a16="http://schemas.microsoft.com/office/drawing/2014/main" id="{9348516D-D947-4984-ACB4-0504687F6F9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78" name="Text Box 116">
          <a:extLst>
            <a:ext uri="{FF2B5EF4-FFF2-40B4-BE49-F238E27FC236}">
              <a16:creationId xmlns:a16="http://schemas.microsoft.com/office/drawing/2014/main" id="{1A97333B-092D-4E39-B3A8-EF80D18FB5E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79" name="Text Box 117">
          <a:extLst>
            <a:ext uri="{FF2B5EF4-FFF2-40B4-BE49-F238E27FC236}">
              <a16:creationId xmlns:a16="http://schemas.microsoft.com/office/drawing/2014/main" id="{9F10B1F7-B3BC-4D31-BA7E-9266D0219B7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80" name="Text Box 118">
          <a:extLst>
            <a:ext uri="{FF2B5EF4-FFF2-40B4-BE49-F238E27FC236}">
              <a16:creationId xmlns:a16="http://schemas.microsoft.com/office/drawing/2014/main" id="{0FADF302-9858-4A6D-943E-8B1FCB70128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81" name="Text Box 119">
          <a:extLst>
            <a:ext uri="{FF2B5EF4-FFF2-40B4-BE49-F238E27FC236}">
              <a16:creationId xmlns:a16="http://schemas.microsoft.com/office/drawing/2014/main" id="{93B36F40-DC78-4180-AFEA-9CD4CA1FADD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82" name="Text Box 120">
          <a:extLst>
            <a:ext uri="{FF2B5EF4-FFF2-40B4-BE49-F238E27FC236}">
              <a16:creationId xmlns:a16="http://schemas.microsoft.com/office/drawing/2014/main" id="{81154877-1AFF-40EF-9638-5C306C0BFCB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83" name="Text Box 121">
          <a:extLst>
            <a:ext uri="{FF2B5EF4-FFF2-40B4-BE49-F238E27FC236}">
              <a16:creationId xmlns:a16="http://schemas.microsoft.com/office/drawing/2014/main" id="{6E85878C-88AE-4B35-B09D-3B94B1843CC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84" name="Text Box 122">
          <a:extLst>
            <a:ext uri="{FF2B5EF4-FFF2-40B4-BE49-F238E27FC236}">
              <a16:creationId xmlns:a16="http://schemas.microsoft.com/office/drawing/2014/main" id="{580E6D6C-6EFE-433F-A26D-8003A80D453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85" name="Text Box 123">
          <a:extLst>
            <a:ext uri="{FF2B5EF4-FFF2-40B4-BE49-F238E27FC236}">
              <a16:creationId xmlns:a16="http://schemas.microsoft.com/office/drawing/2014/main" id="{087A5F11-49C2-48A6-8771-7937697119C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86" name="Text Box 124">
          <a:extLst>
            <a:ext uri="{FF2B5EF4-FFF2-40B4-BE49-F238E27FC236}">
              <a16:creationId xmlns:a16="http://schemas.microsoft.com/office/drawing/2014/main" id="{C1EB61F1-330B-47D3-8EB4-6C0996516B0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87" name="Text Box 125">
          <a:extLst>
            <a:ext uri="{FF2B5EF4-FFF2-40B4-BE49-F238E27FC236}">
              <a16:creationId xmlns:a16="http://schemas.microsoft.com/office/drawing/2014/main" id="{092A8767-755C-47B2-9864-DEDB6CE834C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88" name="Text Box 126">
          <a:extLst>
            <a:ext uri="{FF2B5EF4-FFF2-40B4-BE49-F238E27FC236}">
              <a16:creationId xmlns:a16="http://schemas.microsoft.com/office/drawing/2014/main" id="{CDE083EC-C7C8-4AAF-AB11-0A41FEDF3AC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89" name="Text Box 127">
          <a:extLst>
            <a:ext uri="{FF2B5EF4-FFF2-40B4-BE49-F238E27FC236}">
              <a16:creationId xmlns:a16="http://schemas.microsoft.com/office/drawing/2014/main" id="{C9050469-E5D2-4F8A-8FF1-8911DAB11FE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90" name="Text Box 128">
          <a:extLst>
            <a:ext uri="{FF2B5EF4-FFF2-40B4-BE49-F238E27FC236}">
              <a16:creationId xmlns:a16="http://schemas.microsoft.com/office/drawing/2014/main" id="{DBAEF2D9-C89F-454D-8A8B-682E59282C8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91" name="Text Box 129">
          <a:extLst>
            <a:ext uri="{FF2B5EF4-FFF2-40B4-BE49-F238E27FC236}">
              <a16:creationId xmlns:a16="http://schemas.microsoft.com/office/drawing/2014/main" id="{61DCC5BD-85B2-411E-B3C6-B694706FB42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92" name="Text Box 130">
          <a:extLst>
            <a:ext uri="{FF2B5EF4-FFF2-40B4-BE49-F238E27FC236}">
              <a16:creationId xmlns:a16="http://schemas.microsoft.com/office/drawing/2014/main" id="{B60948F4-3160-4F10-8385-7036719F633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93" name="Text Box 131">
          <a:extLst>
            <a:ext uri="{FF2B5EF4-FFF2-40B4-BE49-F238E27FC236}">
              <a16:creationId xmlns:a16="http://schemas.microsoft.com/office/drawing/2014/main" id="{5A669418-F5C6-4415-BB28-0D5188C5AEA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94" name="Text Box 132">
          <a:extLst>
            <a:ext uri="{FF2B5EF4-FFF2-40B4-BE49-F238E27FC236}">
              <a16:creationId xmlns:a16="http://schemas.microsoft.com/office/drawing/2014/main" id="{3A38EA04-E58B-4CB5-9841-598177865CF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95" name="Text Box 133">
          <a:extLst>
            <a:ext uri="{FF2B5EF4-FFF2-40B4-BE49-F238E27FC236}">
              <a16:creationId xmlns:a16="http://schemas.microsoft.com/office/drawing/2014/main" id="{582BC808-AC60-4921-AD0D-4A76A6589B3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96" name="Text Box 134">
          <a:extLst>
            <a:ext uri="{FF2B5EF4-FFF2-40B4-BE49-F238E27FC236}">
              <a16:creationId xmlns:a16="http://schemas.microsoft.com/office/drawing/2014/main" id="{E5E0218D-6E7B-4D70-988A-9E5A8059180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97" name="Text Box 135">
          <a:extLst>
            <a:ext uri="{FF2B5EF4-FFF2-40B4-BE49-F238E27FC236}">
              <a16:creationId xmlns:a16="http://schemas.microsoft.com/office/drawing/2014/main" id="{E8D2F606-3282-4728-83E2-3C10BA2116A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98" name="Text Box 136">
          <a:extLst>
            <a:ext uri="{FF2B5EF4-FFF2-40B4-BE49-F238E27FC236}">
              <a16:creationId xmlns:a16="http://schemas.microsoft.com/office/drawing/2014/main" id="{9834BF36-9E8C-40B3-A518-B74D4711631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899" name="Text Box 137">
          <a:extLst>
            <a:ext uri="{FF2B5EF4-FFF2-40B4-BE49-F238E27FC236}">
              <a16:creationId xmlns:a16="http://schemas.microsoft.com/office/drawing/2014/main" id="{88F3DBB9-91E0-4E1A-8CE9-4CD23D8550B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00" name="Text Box 138">
          <a:extLst>
            <a:ext uri="{FF2B5EF4-FFF2-40B4-BE49-F238E27FC236}">
              <a16:creationId xmlns:a16="http://schemas.microsoft.com/office/drawing/2014/main" id="{89D70396-0D9E-4159-B8E9-079E55A8FF0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01" name="Text Box 139">
          <a:extLst>
            <a:ext uri="{FF2B5EF4-FFF2-40B4-BE49-F238E27FC236}">
              <a16:creationId xmlns:a16="http://schemas.microsoft.com/office/drawing/2014/main" id="{C6D044A4-AF61-470A-AAEF-BF671B8001F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02" name="Text Box 140">
          <a:extLst>
            <a:ext uri="{FF2B5EF4-FFF2-40B4-BE49-F238E27FC236}">
              <a16:creationId xmlns:a16="http://schemas.microsoft.com/office/drawing/2014/main" id="{F6FED3AB-4D89-41E9-9574-B54A486793B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03" name="Text Box 141">
          <a:extLst>
            <a:ext uri="{FF2B5EF4-FFF2-40B4-BE49-F238E27FC236}">
              <a16:creationId xmlns:a16="http://schemas.microsoft.com/office/drawing/2014/main" id="{FA9B69C6-E36E-487B-AAD6-433B55B8247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04" name="Texto 17">
          <a:extLst>
            <a:ext uri="{FF2B5EF4-FFF2-40B4-BE49-F238E27FC236}">
              <a16:creationId xmlns:a16="http://schemas.microsoft.com/office/drawing/2014/main" id="{020DB439-FD74-4598-A7BB-C892A5531F8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05" name="Text Box 143">
          <a:extLst>
            <a:ext uri="{FF2B5EF4-FFF2-40B4-BE49-F238E27FC236}">
              <a16:creationId xmlns:a16="http://schemas.microsoft.com/office/drawing/2014/main" id="{E0F14427-34C3-41D0-A0DB-F0523950C1A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06" name="Text Box 144">
          <a:extLst>
            <a:ext uri="{FF2B5EF4-FFF2-40B4-BE49-F238E27FC236}">
              <a16:creationId xmlns:a16="http://schemas.microsoft.com/office/drawing/2014/main" id="{7F80C224-6607-4285-9F8E-11837AACCD7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07" name="Text Box 145">
          <a:extLst>
            <a:ext uri="{FF2B5EF4-FFF2-40B4-BE49-F238E27FC236}">
              <a16:creationId xmlns:a16="http://schemas.microsoft.com/office/drawing/2014/main" id="{AAEB7A8E-C9FA-4DC6-9C1E-D7E163674AE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08" name="Text Box 146">
          <a:extLst>
            <a:ext uri="{FF2B5EF4-FFF2-40B4-BE49-F238E27FC236}">
              <a16:creationId xmlns:a16="http://schemas.microsoft.com/office/drawing/2014/main" id="{5B220BF8-7151-48E9-9C97-6098FF8FEB3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09" name="Text Box 147">
          <a:extLst>
            <a:ext uri="{FF2B5EF4-FFF2-40B4-BE49-F238E27FC236}">
              <a16:creationId xmlns:a16="http://schemas.microsoft.com/office/drawing/2014/main" id="{67D4D0A9-6C86-4D13-B3F5-0A909332C76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10" name="Text Box 148">
          <a:extLst>
            <a:ext uri="{FF2B5EF4-FFF2-40B4-BE49-F238E27FC236}">
              <a16:creationId xmlns:a16="http://schemas.microsoft.com/office/drawing/2014/main" id="{47EE126D-8A0A-4574-A3D2-55E37D31B27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11" name="Text Box 149">
          <a:extLst>
            <a:ext uri="{FF2B5EF4-FFF2-40B4-BE49-F238E27FC236}">
              <a16:creationId xmlns:a16="http://schemas.microsoft.com/office/drawing/2014/main" id="{04F23E32-87A4-40E5-BB24-91EAC702207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12" name="Text Box 150">
          <a:extLst>
            <a:ext uri="{FF2B5EF4-FFF2-40B4-BE49-F238E27FC236}">
              <a16:creationId xmlns:a16="http://schemas.microsoft.com/office/drawing/2014/main" id="{BE35F433-3137-480C-8186-4840551B152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13" name="Text Box 151">
          <a:extLst>
            <a:ext uri="{FF2B5EF4-FFF2-40B4-BE49-F238E27FC236}">
              <a16:creationId xmlns:a16="http://schemas.microsoft.com/office/drawing/2014/main" id="{F9E2B9CF-FFB0-40CC-A00A-2AFFB237CE9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14" name="Text Box 152">
          <a:extLst>
            <a:ext uri="{FF2B5EF4-FFF2-40B4-BE49-F238E27FC236}">
              <a16:creationId xmlns:a16="http://schemas.microsoft.com/office/drawing/2014/main" id="{98161339-31C6-40AB-99AC-210225E6531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15" name="Text Box 153">
          <a:extLst>
            <a:ext uri="{FF2B5EF4-FFF2-40B4-BE49-F238E27FC236}">
              <a16:creationId xmlns:a16="http://schemas.microsoft.com/office/drawing/2014/main" id="{D12274AA-8DC2-4AF7-B612-E2685E43361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16" name="Text Box 154">
          <a:extLst>
            <a:ext uri="{FF2B5EF4-FFF2-40B4-BE49-F238E27FC236}">
              <a16:creationId xmlns:a16="http://schemas.microsoft.com/office/drawing/2014/main" id="{D7B36264-468D-49A2-80BE-50A042CEB1B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17" name="Text Box 155">
          <a:extLst>
            <a:ext uri="{FF2B5EF4-FFF2-40B4-BE49-F238E27FC236}">
              <a16:creationId xmlns:a16="http://schemas.microsoft.com/office/drawing/2014/main" id="{9FA1B909-75E3-4216-9603-7F6EF6B3109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18" name="Text Box 156">
          <a:extLst>
            <a:ext uri="{FF2B5EF4-FFF2-40B4-BE49-F238E27FC236}">
              <a16:creationId xmlns:a16="http://schemas.microsoft.com/office/drawing/2014/main" id="{615773FE-2B46-460D-8466-8C7E2B6F763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19" name="Texto 17">
          <a:extLst>
            <a:ext uri="{FF2B5EF4-FFF2-40B4-BE49-F238E27FC236}">
              <a16:creationId xmlns:a16="http://schemas.microsoft.com/office/drawing/2014/main" id="{CF4859D8-9B92-47F5-868C-D578156952D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20" name="Text Box 158">
          <a:extLst>
            <a:ext uri="{FF2B5EF4-FFF2-40B4-BE49-F238E27FC236}">
              <a16:creationId xmlns:a16="http://schemas.microsoft.com/office/drawing/2014/main" id="{3CE1DE40-6284-48C3-8807-7604CD569AB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21" name="Text Box 159">
          <a:extLst>
            <a:ext uri="{FF2B5EF4-FFF2-40B4-BE49-F238E27FC236}">
              <a16:creationId xmlns:a16="http://schemas.microsoft.com/office/drawing/2014/main" id="{B8E38077-2FBF-425E-9E3F-135B0B08BEB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22" name="Text Box 160">
          <a:extLst>
            <a:ext uri="{FF2B5EF4-FFF2-40B4-BE49-F238E27FC236}">
              <a16:creationId xmlns:a16="http://schemas.microsoft.com/office/drawing/2014/main" id="{B2C91316-0EBA-4565-88EA-448FA2098FE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23" name="Text Box 161">
          <a:extLst>
            <a:ext uri="{FF2B5EF4-FFF2-40B4-BE49-F238E27FC236}">
              <a16:creationId xmlns:a16="http://schemas.microsoft.com/office/drawing/2014/main" id="{70D84B43-CA96-4670-A9B2-98E63B2C79C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24" name="Text Box 162">
          <a:extLst>
            <a:ext uri="{FF2B5EF4-FFF2-40B4-BE49-F238E27FC236}">
              <a16:creationId xmlns:a16="http://schemas.microsoft.com/office/drawing/2014/main" id="{1D93237B-75C4-47FF-A782-473A832AEAF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25" name="Text Box 163">
          <a:extLst>
            <a:ext uri="{FF2B5EF4-FFF2-40B4-BE49-F238E27FC236}">
              <a16:creationId xmlns:a16="http://schemas.microsoft.com/office/drawing/2014/main" id="{3CAF38DD-12F6-4AE3-AC81-CC861C83F3D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26" name="Text Box 164">
          <a:extLst>
            <a:ext uri="{FF2B5EF4-FFF2-40B4-BE49-F238E27FC236}">
              <a16:creationId xmlns:a16="http://schemas.microsoft.com/office/drawing/2014/main" id="{EC9929A1-D267-4D40-A75C-84C6A852E3B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27" name="Text Box 165">
          <a:extLst>
            <a:ext uri="{FF2B5EF4-FFF2-40B4-BE49-F238E27FC236}">
              <a16:creationId xmlns:a16="http://schemas.microsoft.com/office/drawing/2014/main" id="{FAB7F6C4-DA1C-4FCE-A23C-17AD1238A89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28" name="Text Box 166">
          <a:extLst>
            <a:ext uri="{FF2B5EF4-FFF2-40B4-BE49-F238E27FC236}">
              <a16:creationId xmlns:a16="http://schemas.microsoft.com/office/drawing/2014/main" id="{3A38AD7C-3216-4D8E-977E-B76D77B7D26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29" name="Text Box 167">
          <a:extLst>
            <a:ext uri="{FF2B5EF4-FFF2-40B4-BE49-F238E27FC236}">
              <a16:creationId xmlns:a16="http://schemas.microsoft.com/office/drawing/2014/main" id="{AFF61EFF-BBA7-46A4-9487-C1A53B8A027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30" name="Text Box 168">
          <a:extLst>
            <a:ext uri="{FF2B5EF4-FFF2-40B4-BE49-F238E27FC236}">
              <a16:creationId xmlns:a16="http://schemas.microsoft.com/office/drawing/2014/main" id="{944EFBB6-A18A-4435-925E-D8159E8FCE9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31" name="Text Box 169">
          <a:extLst>
            <a:ext uri="{FF2B5EF4-FFF2-40B4-BE49-F238E27FC236}">
              <a16:creationId xmlns:a16="http://schemas.microsoft.com/office/drawing/2014/main" id="{4C4C617F-454D-4B6F-88C9-CBFE1E71E98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32" name="Text Box 170">
          <a:extLst>
            <a:ext uri="{FF2B5EF4-FFF2-40B4-BE49-F238E27FC236}">
              <a16:creationId xmlns:a16="http://schemas.microsoft.com/office/drawing/2014/main" id="{A06A16FB-4926-4116-BCA9-B42B189A961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33" name="Text Box 171">
          <a:extLst>
            <a:ext uri="{FF2B5EF4-FFF2-40B4-BE49-F238E27FC236}">
              <a16:creationId xmlns:a16="http://schemas.microsoft.com/office/drawing/2014/main" id="{B05FD1F1-B027-41E7-B40A-4159C262F5D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34" name="Text Box 172">
          <a:extLst>
            <a:ext uri="{FF2B5EF4-FFF2-40B4-BE49-F238E27FC236}">
              <a16:creationId xmlns:a16="http://schemas.microsoft.com/office/drawing/2014/main" id="{CC9B8642-BFC8-491E-8D65-72700D72A68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35" name="Text Box 173">
          <a:extLst>
            <a:ext uri="{FF2B5EF4-FFF2-40B4-BE49-F238E27FC236}">
              <a16:creationId xmlns:a16="http://schemas.microsoft.com/office/drawing/2014/main" id="{6C491D2A-1DC9-4200-98BC-DB9B06CAD3D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36" name="Text Box 174">
          <a:extLst>
            <a:ext uri="{FF2B5EF4-FFF2-40B4-BE49-F238E27FC236}">
              <a16:creationId xmlns:a16="http://schemas.microsoft.com/office/drawing/2014/main" id="{1F5AF6EF-35EE-446D-BEA3-49D6F204DFA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37" name="Text Box 175">
          <a:extLst>
            <a:ext uri="{FF2B5EF4-FFF2-40B4-BE49-F238E27FC236}">
              <a16:creationId xmlns:a16="http://schemas.microsoft.com/office/drawing/2014/main" id="{D915E9A7-9A10-4289-A0C5-7C6C816E11F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38" name="Text Box 176">
          <a:extLst>
            <a:ext uri="{FF2B5EF4-FFF2-40B4-BE49-F238E27FC236}">
              <a16:creationId xmlns:a16="http://schemas.microsoft.com/office/drawing/2014/main" id="{B82E816F-DF88-44CC-B1CB-0EC865EB775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39" name="Text Box 177">
          <a:extLst>
            <a:ext uri="{FF2B5EF4-FFF2-40B4-BE49-F238E27FC236}">
              <a16:creationId xmlns:a16="http://schemas.microsoft.com/office/drawing/2014/main" id="{14CD00D1-7DD3-4393-889F-FB8702A6FD1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40" name="Text Box 178">
          <a:extLst>
            <a:ext uri="{FF2B5EF4-FFF2-40B4-BE49-F238E27FC236}">
              <a16:creationId xmlns:a16="http://schemas.microsoft.com/office/drawing/2014/main" id="{C4BD7C7B-78AD-4202-8BDF-D60FE77C3B8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41" name="Text Box 46">
          <a:extLst>
            <a:ext uri="{FF2B5EF4-FFF2-40B4-BE49-F238E27FC236}">
              <a16:creationId xmlns:a16="http://schemas.microsoft.com/office/drawing/2014/main" id="{FFA2F775-1390-4251-B8B4-39F9677AEE0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42" name="Text Box 47">
          <a:extLst>
            <a:ext uri="{FF2B5EF4-FFF2-40B4-BE49-F238E27FC236}">
              <a16:creationId xmlns:a16="http://schemas.microsoft.com/office/drawing/2014/main" id="{1A48FEA3-5270-4A10-AD4B-1083D104472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43" name="Text Box 48">
          <a:extLst>
            <a:ext uri="{FF2B5EF4-FFF2-40B4-BE49-F238E27FC236}">
              <a16:creationId xmlns:a16="http://schemas.microsoft.com/office/drawing/2014/main" id="{56D2DF6F-CE7F-4C11-8F27-934E80AF9CA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44" name="Text Box 49">
          <a:extLst>
            <a:ext uri="{FF2B5EF4-FFF2-40B4-BE49-F238E27FC236}">
              <a16:creationId xmlns:a16="http://schemas.microsoft.com/office/drawing/2014/main" id="{64F89295-B410-469A-81B6-51BCC503289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45" name="Text Box 50">
          <a:extLst>
            <a:ext uri="{FF2B5EF4-FFF2-40B4-BE49-F238E27FC236}">
              <a16:creationId xmlns:a16="http://schemas.microsoft.com/office/drawing/2014/main" id="{82F12AA7-A171-45E6-AAB1-70E080D1189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46" name="Text Box 51">
          <a:extLst>
            <a:ext uri="{FF2B5EF4-FFF2-40B4-BE49-F238E27FC236}">
              <a16:creationId xmlns:a16="http://schemas.microsoft.com/office/drawing/2014/main" id="{2FB32A33-580B-4FBC-8094-01A6301A10E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47" name="Text Box 52">
          <a:extLst>
            <a:ext uri="{FF2B5EF4-FFF2-40B4-BE49-F238E27FC236}">
              <a16:creationId xmlns:a16="http://schemas.microsoft.com/office/drawing/2014/main" id="{FC050AC4-280F-40EF-A1FA-16724168DED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48" name="Text Box 53">
          <a:extLst>
            <a:ext uri="{FF2B5EF4-FFF2-40B4-BE49-F238E27FC236}">
              <a16:creationId xmlns:a16="http://schemas.microsoft.com/office/drawing/2014/main" id="{D8D67CB3-08B4-40D3-B837-F2810D63CFE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49" name="Text Box 54">
          <a:extLst>
            <a:ext uri="{FF2B5EF4-FFF2-40B4-BE49-F238E27FC236}">
              <a16:creationId xmlns:a16="http://schemas.microsoft.com/office/drawing/2014/main" id="{0ABF9BB9-A203-4BA5-B1BA-30050D4C2A1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50" name="Text Box 55">
          <a:extLst>
            <a:ext uri="{FF2B5EF4-FFF2-40B4-BE49-F238E27FC236}">
              <a16:creationId xmlns:a16="http://schemas.microsoft.com/office/drawing/2014/main" id="{1A0C1BA7-7034-4B67-B441-BF26B557A5B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51" name="Text Box 56">
          <a:extLst>
            <a:ext uri="{FF2B5EF4-FFF2-40B4-BE49-F238E27FC236}">
              <a16:creationId xmlns:a16="http://schemas.microsoft.com/office/drawing/2014/main" id="{8D534E10-031E-4281-8B7D-D8DBF1E0AA9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52" name="Text Box 57">
          <a:extLst>
            <a:ext uri="{FF2B5EF4-FFF2-40B4-BE49-F238E27FC236}">
              <a16:creationId xmlns:a16="http://schemas.microsoft.com/office/drawing/2014/main" id="{6FD8B164-12FC-461A-A27C-556F9C8B519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53" name="Text Box 58">
          <a:extLst>
            <a:ext uri="{FF2B5EF4-FFF2-40B4-BE49-F238E27FC236}">
              <a16:creationId xmlns:a16="http://schemas.microsoft.com/office/drawing/2014/main" id="{FB9F5EFC-3F36-4270-BE4F-58F405E6E54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54" name="Text Box 59">
          <a:extLst>
            <a:ext uri="{FF2B5EF4-FFF2-40B4-BE49-F238E27FC236}">
              <a16:creationId xmlns:a16="http://schemas.microsoft.com/office/drawing/2014/main" id="{FBE00520-0156-4634-9078-05FC05A2597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55" name="Text Box 60">
          <a:extLst>
            <a:ext uri="{FF2B5EF4-FFF2-40B4-BE49-F238E27FC236}">
              <a16:creationId xmlns:a16="http://schemas.microsoft.com/office/drawing/2014/main" id="{77AF9366-4C5E-4220-9046-4AE674A9F66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56" name="Text Box 61">
          <a:extLst>
            <a:ext uri="{FF2B5EF4-FFF2-40B4-BE49-F238E27FC236}">
              <a16:creationId xmlns:a16="http://schemas.microsoft.com/office/drawing/2014/main" id="{AF634C25-91EF-4F99-A1E6-10AAE5FE7FE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57" name="Text Box 62">
          <a:extLst>
            <a:ext uri="{FF2B5EF4-FFF2-40B4-BE49-F238E27FC236}">
              <a16:creationId xmlns:a16="http://schemas.microsoft.com/office/drawing/2014/main" id="{B68FD7ED-458E-4808-8944-FE367FB6569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58" name="Text Box 63">
          <a:extLst>
            <a:ext uri="{FF2B5EF4-FFF2-40B4-BE49-F238E27FC236}">
              <a16:creationId xmlns:a16="http://schemas.microsoft.com/office/drawing/2014/main" id="{7AF5EE37-AB4F-49B7-A40E-0AAC0609D3F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59" name="Text Box 64">
          <a:extLst>
            <a:ext uri="{FF2B5EF4-FFF2-40B4-BE49-F238E27FC236}">
              <a16:creationId xmlns:a16="http://schemas.microsoft.com/office/drawing/2014/main" id="{FEC33256-FC46-4EA1-9A54-7F9460D8720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60" name="Text Box 65">
          <a:extLst>
            <a:ext uri="{FF2B5EF4-FFF2-40B4-BE49-F238E27FC236}">
              <a16:creationId xmlns:a16="http://schemas.microsoft.com/office/drawing/2014/main" id="{36AD3625-89C2-499A-A379-40182B5CAF8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61" name="Text Box 66">
          <a:extLst>
            <a:ext uri="{FF2B5EF4-FFF2-40B4-BE49-F238E27FC236}">
              <a16:creationId xmlns:a16="http://schemas.microsoft.com/office/drawing/2014/main" id="{1FFBAF03-334F-4C47-9F63-2BC409D25E9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62" name="Text Box 67">
          <a:extLst>
            <a:ext uri="{FF2B5EF4-FFF2-40B4-BE49-F238E27FC236}">
              <a16:creationId xmlns:a16="http://schemas.microsoft.com/office/drawing/2014/main" id="{63948CCD-F022-4DC9-BCA5-62F82675479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63" name="Text Box 68">
          <a:extLst>
            <a:ext uri="{FF2B5EF4-FFF2-40B4-BE49-F238E27FC236}">
              <a16:creationId xmlns:a16="http://schemas.microsoft.com/office/drawing/2014/main" id="{F8BE2534-AD57-4306-A359-97A0041196B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64" name="Text Box 69">
          <a:extLst>
            <a:ext uri="{FF2B5EF4-FFF2-40B4-BE49-F238E27FC236}">
              <a16:creationId xmlns:a16="http://schemas.microsoft.com/office/drawing/2014/main" id="{0C6A832F-7CF2-4074-A49A-197E439BEB4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65" name="Text Box 70">
          <a:extLst>
            <a:ext uri="{FF2B5EF4-FFF2-40B4-BE49-F238E27FC236}">
              <a16:creationId xmlns:a16="http://schemas.microsoft.com/office/drawing/2014/main" id="{423B8ACA-72F4-4E90-BE8E-37E4AEC2D48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66" name="Text Box 71">
          <a:extLst>
            <a:ext uri="{FF2B5EF4-FFF2-40B4-BE49-F238E27FC236}">
              <a16:creationId xmlns:a16="http://schemas.microsoft.com/office/drawing/2014/main" id="{BCA6FA74-548C-4B15-9876-BA8FA86E1E6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67" name="Text Box 72">
          <a:extLst>
            <a:ext uri="{FF2B5EF4-FFF2-40B4-BE49-F238E27FC236}">
              <a16:creationId xmlns:a16="http://schemas.microsoft.com/office/drawing/2014/main" id="{D8FD2B3D-A435-4D27-8CED-F4BE574FF4D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68" name="Text Box 73">
          <a:extLst>
            <a:ext uri="{FF2B5EF4-FFF2-40B4-BE49-F238E27FC236}">
              <a16:creationId xmlns:a16="http://schemas.microsoft.com/office/drawing/2014/main" id="{79834E84-4DBF-4F17-8416-08B1F8DB4BD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69" name="Text Box 89">
          <a:extLst>
            <a:ext uri="{FF2B5EF4-FFF2-40B4-BE49-F238E27FC236}">
              <a16:creationId xmlns:a16="http://schemas.microsoft.com/office/drawing/2014/main" id="{13880F5D-8D2D-4E17-A529-5E0282BEFCC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70" name="Text Box 90">
          <a:extLst>
            <a:ext uri="{FF2B5EF4-FFF2-40B4-BE49-F238E27FC236}">
              <a16:creationId xmlns:a16="http://schemas.microsoft.com/office/drawing/2014/main" id="{0F2337B7-29B0-4269-BFEF-5A73A47A123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71" name="Text Box 91">
          <a:extLst>
            <a:ext uri="{FF2B5EF4-FFF2-40B4-BE49-F238E27FC236}">
              <a16:creationId xmlns:a16="http://schemas.microsoft.com/office/drawing/2014/main" id="{393AC8FA-C1AD-4957-83F9-01A780ECDD3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72" name="Text Box 92">
          <a:extLst>
            <a:ext uri="{FF2B5EF4-FFF2-40B4-BE49-F238E27FC236}">
              <a16:creationId xmlns:a16="http://schemas.microsoft.com/office/drawing/2014/main" id="{F95D1898-B3A6-4EBC-BD08-26BE3EBA44D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73" name="Text Box 93">
          <a:extLst>
            <a:ext uri="{FF2B5EF4-FFF2-40B4-BE49-F238E27FC236}">
              <a16:creationId xmlns:a16="http://schemas.microsoft.com/office/drawing/2014/main" id="{9DF957A2-F3DC-408E-A4DC-6B3C869A35E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74" name="Text Box 94">
          <a:extLst>
            <a:ext uri="{FF2B5EF4-FFF2-40B4-BE49-F238E27FC236}">
              <a16:creationId xmlns:a16="http://schemas.microsoft.com/office/drawing/2014/main" id="{1C0E157C-965A-4B07-9EB0-B99561E58B5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75" name="Text Box 95">
          <a:extLst>
            <a:ext uri="{FF2B5EF4-FFF2-40B4-BE49-F238E27FC236}">
              <a16:creationId xmlns:a16="http://schemas.microsoft.com/office/drawing/2014/main" id="{F17CC7C6-1DF6-4D26-86BE-A4F9558C33C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76" name="Text Box 96">
          <a:extLst>
            <a:ext uri="{FF2B5EF4-FFF2-40B4-BE49-F238E27FC236}">
              <a16:creationId xmlns:a16="http://schemas.microsoft.com/office/drawing/2014/main" id="{CBE22AB3-4C1E-4B7B-8F0B-388E4C986C4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77" name="Text Box 97">
          <a:extLst>
            <a:ext uri="{FF2B5EF4-FFF2-40B4-BE49-F238E27FC236}">
              <a16:creationId xmlns:a16="http://schemas.microsoft.com/office/drawing/2014/main" id="{714DF314-586B-4D0C-9CB8-6B0B2FD8CDD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78" name="Text Box 98">
          <a:extLst>
            <a:ext uri="{FF2B5EF4-FFF2-40B4-BE49-F238E27FC236}">
              <a16:creationId xmlns:a16="http://schemas.microsoft.com/office/drawing/2014/main" id="{6080D9F9-D37F-4D27-8008-F7EF1CABCB8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79" name="Text Box 99">
          <a:extLst>
            <a:ext uri="{FF2B5EF4-FFF2-40B4-BE49-F238E27FC236}">
              <a16:creationId xmlns:a16="http://schemas.microsoft.com/office/drawing/2014/main" id="{53BAD592-C90E-4CE9-B6B7-F3AA5A30594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80" name="Text Box 100">
          <a:extLst>
            <a:ext uri="{FF2B5EF4-FFF2-40B4-BE49-F238E27FC236}">
              <a16:creationId xmlns:a16="http://schemas.microsoft.com/office/drawing/2014/main" id="{8A0609B9-0BAD-4119-8A3C-0CE6F1D7A56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81" name="Text Box 101">
          <a:extLst>
            <a:ext uri="{FF2B5EF4-FFF2-40B4-BE49-F238E27FC236}">
              <a16:creationId xmlns:a16="http://schemas.microsoft.com/office/drawing/2014/main" id="{C5B34747-BC29-4CEE-BD51-9BF9ADDD336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82" name="Text Box 102">
          <a:extLst>
            <a:ext uri="{FF2B5EF4-FFF2-40B4-BE49-F238E27FC236}">
              <a16:creationId xmlns:a16="http://schemas.microsoft.com/office/drawing/2014/main" id="{69A61604-5A37-41BE-9198-28F8267A751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83" name="Text Box 103">
          <a:extLst>
            <a:ext uri="{FF2B5EF4-FFF2-40B4-BE49-F238E27FC236}">
              <a16:creationId xmlns:a16="http://schemas.microsoft.com/office/drawing/2014/main" id="{BF0354D3-EE83-4BF9-ADB1-B63437B4A4F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84" name="Text Box 104">
          <a:extLst>
            <a:ext uri="{FF2B5EF4-FFF2-40B4-BE49-F238E27FC236}">
              <a16:creationId xmlns:a16="http://schemas.microsoft.com/office/drawing/2014/main" id="{6D2D6C20-42C8-49F8-A5CB-FA0C43BC725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85" name="Text Box 105">
          <a:extLst>
            <a:ext uri="{FF2B5EF4-FFF2-40B4-BE49-F238E27FC236}">
              <a16:creationId xmlns:a16="http://schemas.microsoft.com/office/drawing/2014/main" id="{A6CDCE1D-76BF-4AF2-8306-22BF8862FCC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86" name="Text Box 106">
          <a:extLst>
            <a:ext uri="{FF2B5EF4-FFF2-40B4-BE49-F238E27FC236}">
              <a16:creationId xmlns:a16="http://schemas.microsoft.com/office/drawing/2014/main" id="{A1D06FF9-118C-46BE-A98C-6E384775AB7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87" name="Text Box 107">
          <a:extLst>
            <a:ext uri="{FF2B5EF4-FFF2-40B4-BE49-F238E27FC236}">
              <a16:creationId xmlns:a16="http://schemas.microsoft.com/office/drawing/2014/main" id="{B4AB4CEC-90B3-4729-99F7-815D99F05E9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88" name="Text Box 108">
          <a:extLst>
            <a:ext uri="{FF2B5EF4-FFF2-40B4-BE49-F238E27FC236}">
              <a16:creationId xmlns:a16="http://schemas.microsoft.com/office/drawing/2014/main" id="{2FE8B76B-261B-4AD3-8A77-1375ED33805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89" name="Text Box 109">
          <a:extLst>
            <a:ext uri="{FF2B5EF4-FFF2-40B4-BE49-F238E27FC236}">
              <a16:creationId xmlns:a16="http://schemas.microsoft.com/office/drawing/2014/main" id="{F3493A8B-8C28-4A52-B7A1-6ACFD32CABA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90" name="Text Box 110">
          <a:extLst>
            <a:ext uri="{FF2B5EF4-FFF2-40B4-BE49-F238E27FC236}">
              <a16:creationId xmlns:a16="http://schemas.microsoft.com/office/drawing/2014/main" id="{5F83188E-A0F0-4CAF-8FCC-BB63F832F25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91" name="Text Box 111">
          <a:extLst>
            <a:ext uri="{FF2B5EF4-FFF2-40B4-BE49-F238E27FC236}">
              <a16:creationId xmlns:a16="http://schemas.microsoft.com/office/drawing/2014/main" id="{2333BE89-531A-45FC-BD17-55F0E2BFAD5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92" name="Text Box 112">
          <a:extLst>
            <a:ext uri="{FF2B5EF4-FFF2-40B4-BE49-F238E27FC236}">
              <a16:creationId xmlns:a16="http://schemas.microsoft.com/office/drawing/2014/main" id="{5342B492-85FB-40E1-862A-AE1EC45A246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93" name="Text Box 113">
          <a:extLst>
            <a:ext uri="{FF2B5EF4-FFF2-40B4-BE49-F238E27FC236}">
              <a16:creationId xmlns:a16="http://schemas.microsoft.com/office/drawing/2014/main" id="{6612E021-B6EE-461A-9087-F80F2EBEB9F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94" name="Text Box 114">
          <a:extLst>
            <a:ext uri="{FF2B5EF4-FFF2-40B4-BE49-F238E27FC236}">
              <a16:creationId xmlns:a16="http://schemas.microsoft.com/office/drawing/2014/main" id="{C0D94DC3-C2B5-40CE-B8CC-1CD8ADF34A9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95" name="Text Box 115">
          <a:extLst>
            <a:ext uri="{FF2B5EF4-FFF2-40B4-BE49-F238E27FC236}">
              <a16:creationId xmlns:a16="http://schemas.microsoft.com/office/drawing/2014/main" id="{C3601F53-0758-4E69-877B-71E500F268B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96" name="Text Box 116">
          <a:extLst>
            <a:ext uri="{FF2B5EF4-FFF2-40B4-BE49-F238E27FC236}">
              <a16:creationId xmlns:a16="http://schemas.microsoft.com/office/drawing/2014/main" id="{AD3FA448-467D-4DEE-A62E-2D52F906830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97" name="Text Box 117">
          <a:extLst>
            <a:ext uri="{FF2B5EF4-FFF2-40B4-BE49-F238E27FC236}">
              <a16:creationId xmlns:a16="http://schemas.microsoft.com/office/drawing/2014/main" id="{586C1C65-F821-4635-8CC4-5C30C07E445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98" name="Text Box 118">
          <a:extLst>
            <a:ext uri="{FF2B5EF4-FFF2-40B4-BE49-F238E27FC236}">
              <a16:creationId xmlns:a16="http://schemas.microsoft.com/office/drawing/2014/main" id="{6A0439D8-F0F6-407B-8D78-AC3735E31B3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4999" name="Text Box 119">
          <a:extLst>
            <a:ext uri="{FF2B5EF4-FFF2-40B4-BE49-F238E27FC236}">
              <a16:creationId xmlns:a16="http://schemas.microsoft.com/office/drawing/2014/main" id="{187A89F1-1562-46B6-8853-D925144F5D4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00" name="Text Box 120">
          <a:extLst>
            <a:ext uri="{FF2B5EF4-FFF2-40B4-BE49-F238E27FC236}">
              <a16:creationId xmlns:a16="http://schemas.microsoft.com/office/drawing/2014/main" id="{533DCF84-F89C-437F-AA61-ACE800BD146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01" name="Text Box 121">
          <a:extLst>
            <a:ext uri="{FF2B5EF4-FFF2-40B4-BE49-F238E27FC236}">
              <a16:creationId xmlns:a16="http://schemas.microsoft.com/office/drawing/2014/main" id="{4C422CD9-7C3E-4003-AFA8-4D0A33F3547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02" name="Text Box 122">
          <a:extLst>
            <a:ext uri="{FF2B5EF4-FFF2-40B4-BE49-F238E27FC236}">
              <a16:creationId xmlns:a16="http://schemas.microsoft.com/office/drawing/2014/main" id="{49E94CCD-D6AD-4A52-88D8-6973EF70362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03" name="Text Box 123">
          <a:extLst>
            <a:ext uri="{FF2B5EF4-FFF2-40B4-BE49-F238E27FC236}">
              <a16:creationId xmlns:a16="http://schemas.microsoft.com/office/drawing/2014/main" id="{E7A231BF-5D74-4FA8-994C-3731F5155DC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04" name="Text Box 124">
          <a:extLst>
            <a:ext uri="{FF2B5EF4-FFF2-40B4-BE49-F238E27FC236}">
              <a16:creationId xmlns:a16="http://schemas.microsoft.com/office/drawing/2014/main" id="{953F46D9-BA1F-4B67-8665-385DCD87A6A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05" name="Text Box 125">
          <a:extLst>
            <a:ext uri="{FF2B5EF4-FFF2-40B4-BE49-F238E27FC236}">
              <a16:creationId xmlns:a16="http://schemas.microsoft.com/office/drawing/2014/main" id="{EBAD51CE-1467-49E9-AD53-18D46AACFFA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06" name="Text Box 126">
          <a:extLst>
            <a:ext uri="{FF2B5EF4-FFF2-40B4-BE49-F238E27FC236}">
              <a16:creationId xmlns:a16="http://schemas.microsoft.com/office/drawing/2014/main" id="{91497AD5-6DA9-4D58-9C9E-8E938EB9293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07" name="Text Box 127">
          <a:extLst>
            <a:ext uri="{FF2B5EF4-FFF2-40B4-BE49-F238E27FC236}">
              <a16:creationId xmlns:a16="http://schemas.microsoft.com/office/drawing/2014/main" id="{9EFB2F59-A973-43BB-8F68-4C8EC7FA3C8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08" name="Text Box 128">
          <a:extLst>
            <a:ext uri="{FF2B5EF4-FFF2-40B4-BE49-F238E27FC236}">
              <a16:creationId xmlns:a16="http://schemas.microsoft.com/office/drawing/2014/main" id="{9231B888-9C9F-453A-BF49-9563823A7B6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09" name="Text Box 129">
          <a:extLst>
            <a:ext uri="{FF2B5EF4-FFF2-40B4-BE49-F238E27FC236}">
              <a16:creationId xmlns:a16="http://schemas.microsoft.com/office/drawing/2014/main" id="{A543A106-AA48-4069-B956-0C150BE2542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10" name="Text Box 130">
          <a:extLst>
            <a:ext uri="{FF2B5EF4-FFF2-40B4-BE49-F238E27FC236}">
              <a16:creationId xmlns:a16="http://schemas.microsoft.com/office/drawing/2014/main" id="{CED659AD-368A-4E0D-BC89-19B89AB625E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11" name="Text Box 131">
          <a:extLst>
            <a:ext uri="{FF2B5EF4-FFF2-40B4-BE49-F238E27FC236}">
              <a16:creationId xmlns:a16="http://schemas.microsoft.com/office/drawing/2014/main" id="{8B0B665C-0E01-4A5E-BDC7-43CAC5D82E4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12" name="Text Box 132">
          <a:extLst>
            <a:ext uri="{FF2B5EF4-FFF2-40B4-BE49-F238E27FC236}">
              <a16:creationId xmlns:a16="http://schemas.microsoft.com/office/drawing/2014/main" id="{1B65E6E8-2ACF-49F3-AA40-A10C710BB14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13" name="Text Box 133">
          <a:extLst>
            <a:ext uri="{FF2B5EF4-FFF2-40B4-BE49-F238E27FC236}">
              <a16:creationId xmlns:a16="http://schemas.microsoft.com/office/drawing/2014/main" id="{C47DE388-0356-4C1D-AF5F-84FA38D19B7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14" name="Text Box 134">
          <a:extLst>
            <a:ext uri="{FF2B5EF4-FFF2-40B4-BE49-F238E27FC236}">
              <a16:creationId xmlns:a16="http://schemas.microsoft.com/office/drawing/2014/main" id="{8A267E5A-7CB7-43DA-808B-876D74FC985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15" name="Text Box 135">
          <a:extLst>
            <a:ext uri="{FF2B5EF4-FFF2-40B4-BE49-F238E27FC236}">
              <a16:creationId xmlns:a16="http://schemas.microsoft.com/office/drawing/2014/main" id="{B8477DA1-DC61-4335-B47C-E69D8E61B81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16" name="Text Box 136">
          <a:extLst>
            <a:ext uri="{FF2B5EF4-FFF2-40B4-BE49-F238E27FC236}">
              <a16:creationId xmlns:a16="http://schemas.microsoft.com/office/drawing/2014/main" id="{C524CCD6-B789-4A67-8787-2408E40298B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17" name="Text Box 137">
          <a:extLst>
            <a:ext uri="{FF2B5EF4-FFF2-40B4-BE49-F238E27FC236}">
              <a16:creationId xmlns:a16="http://schemas.microsoft.com/office/drawing/2014/main" id="{D8D3C104-BF0E-4E3D-9443-A4AA5186427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18" name="Text Box 138">
          <a:extLst>
            <a:ext uri="{FF2B5EF4-FFF2-40B4-BE49-F238E27FC236}">
              <a16:creationId xmlns:a16="http://schemas.microsoft.com/office/drawing/2014/main" id="{C28412CD-2E0E-4D95-BDFF-76F24F5049C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19" name="Text Box 139">
          <a:extLst>
            <a:ext uri="{FF2B5EF4-FFF2-40B4-BE49-F238E27FC236}">
              <a16:creationId xmlns:a16="http://schemas.microsoft.com/office/drawing/2014/main" id="{10145770-2AD9-4990-950C-C54AC858BC6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20" name="Text Box 140">
          <a:extLst>
            <a:ext uri="{FF2B5EF4-FFF2-40B4-BE49-F238E27FC236}">
              <a16:creationId xmlns:a16="http://schemas.microsoft.com/office/drawing/2014/main" id="{BC7B8561-9221-44A1-A2B4-183A0B25621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21" name="Text Box 141">
          <a:extLst>
            <a:ext uri="{FF2B5EF4-FFF2-40B4-BE49-F238E27FC236}">
              <a16:creationId xmlns:a16="http://schemas.microsoft.com/office/drawing/2014/main" id="{8AB39E68-DB2E-49CC-A32E-6EA04907EFB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22" name="Texto 17">
          <a:extLst>
            <a:ext uri="{FF2B5EF4-FFF2-40B4-BE49-F238E27FC236}">
              <a16:creationId xmlns:a16="http://schemas.microsoft.com/office/drawing/2014/main" id="{9A8B64C9-0CF7-41E1-BBAA-C49A1253804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23" name="Text Box 143">
          <a:extLst>
            <a:ext uri="{FF2B5EF4-FFF2-40B4-BE49-F238E27FC236}">
              <a16:creationId xmlns:a16="http://schemas.microsoft.com/office/drawing/2014/main" id="{D73C2D61-A536-42F2-A334-789080C9770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24" name="Text Box 144">
          <a:extLst>
            <a:ext uri="{FF2B5EF4-FFF2-40B4-BE49-F238E27FC236}">
              <a16:creationId xmlns:a16="http://schemas.microsoft.com/office/drawing/2014/main" id="{8985B8C0-828D-4490-A59E-F012F515CC0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25" name="Text Box 145">
          <a:extLst>
            <a:ext uri="{FF2B5EF4-FFF2-40B4-BE49-F238E27FC236}">
              <a16:creationId xmlns:a16="http://schemas.microsoft.com/office/drawing/2014/main" id="{7C81585A-7C70-4CA4-AB32-ADD5C106302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26" name="Text Box 146">
          <a:extLst>
            <a:ext uri="{FF2B5EF4-FFF2-40B4-BE49-F238E27FC236}">
              <a16:creationId xmlns:a16="http://schemas.microsoft.com/office/drawing/2014/main" id="{DCDF64CF-A72E-42E7-BCCE-F7E62937DF9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27" name="Text Box 147">
          <a:extLst>
            <a:ext uri="{FF2B5EF4-FFF2-40B4-BE49-F238E27FC236}">
              <a16:creationId xmlns:a16="http://schemas.microsoft.com/office/drawing/2014/main" id="{84F8F3F1-E6FA-4576-B5A1-606BFF2F069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28" name="Text Box 148">
          <a:extLst>
            <a:ext uri="{FF2B5EF4-FFF2-40B4-BE49-F238E27FC236}">
              <a16:creationId xmlns:a16="http://schemas.microsoft.com/office/drawing/2014/main" id="{28CA8A37-DBB1-4BB5-8892-100F8BAB9AF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29" name="Text Box 149">
          <a:extLst>
            <a:ext uri="{FF2B5EF4-FFF2-40B4-BE49-F238E27FC236}">
              <a16:creationId xmlns:a16="http://schemas.microsoft.com/office/drawing/2014/main" id="{7854E0DA-7CFF-49A4-8FB6-8BA8AA950C1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30" name="Text Box 150">
          <a:extLst>
            <a:ext uri="{FF2B5EF4-FFF2-40B4-BE49-F238E27FC236}">
              <a16:creationId xmlns:a16="http://schemas.microsoft.com/office/drawing/2014/main" id="{539FA6CF-1009-42DB-9E4A-9DA611FFD57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31" name="Text Box 151">
          <a:extLst>
            <a:ext uri="{FF2B5EF4-FFF2-40B4-BE49-F238E27FC236}">
              <a16:creationId xmlns:a16="http://schemas.microsoft.com/office/drawing/2014/main" id="{E2F741ED-0481-4DE2-82F1-9E400DDD4A9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32" name="Text Box 152">
          <a:extLst>
            <a:ext uri="{FF2B5EF4-FFF2-40B4-BE49-F238E27FC236}">
              <a16:creationId xmlns:a16="http://schemas.microsoft.com/office/drawing/2014/main" id="{F158BB15-DF2A-4E87-AF82-D144B092649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33" name="Text Box 153">
          <a:extLst>
            <a:ext uri="{FF2B5EF4-FFF2-40B4-BE49-F238E27FC236}">
              <a16:creationId xmlns:a16="http://schemas.microsoft.com/office/drawing/2014/main" id="{C1C79C3D-2767-4757-9EFB-A3BB3736EE8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34" name="Text Box 154">
          <a:extLst>
            <a:ext uri="{FF2B5EF4-FFF2-40B4-BE49-F238E27FC236}">
              <a16:creationId xmlns:a16="http://schemas.microsoft.com/office/drawing/2014/main" id="{708E81B2-FF8A-4B7D-B243-E70C3CB4532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35" name="Text Box 155">
          <a:extLst>
            <a:ext uri="{FF2B5EF4-FFF2-40B4-BE49-F238E27FC236}">
              <a16:creationId xmlns:a16="http://schemas.microsoft.com/office/drawing/2014/main" id="{4721CE20-B7F4-4669-AC98-0BA7A94ACFC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36" name="Text Box 156">
          <a:extLst>
            <a:ext uri="{FF2B5EF4-FFF2-40B4-BE49-F238E27FC236}">
              <a16:creationId xmlns:a16="http://schemas.microsoft.com/office/drawing/2014/main" id="{077C5F6A-9E1A-4D4A-8AAD-66239D28769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37" name="Texto 17">
          <a:extLst>
            <a:ext uri="{FF2B5EF4-FFF2-40B4-BE49-F238E27FC236}">
              <a16:creationId xmlns:a16="http://schemas.microsoft.com/office/drawing/2014/main" id="{F56314A9-5308-448C-8A4D-ADEADD2516D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38" name="Text Box 158">
          <a:extLst>
            <a:ext uri="{FF2B5EF4-FFF2-40B4-BE49-F238E27FC236}">
              <a16:creationId xmlns:a16="http://schemas.microsoft.com/office/drawing/2014/main" id="{E0DD88AB-CD65-4785-B44A-8DB650463A4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39" name="Text Box 46">
          <a:extLst>
            <a:ext uri="{FF2B5EF4-FFF2-40B4-BE49-F238E27FC236}">
              <a16:creationId xmlns:a16="http://schemas.microsoft.com/office/drawing/2014/main" id="{DA7DA40F-2805-42EE-9308-05C36BA67E0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40" name="Text Box 47">
          <a:extLst>
            <a:ext uri="{FF2B5EF4-FFF2-40B4-BE49-F238E27FC236}">
              <a16:creationId xmlns:a16="http://schemas.microsoft.com/office/drawing/2014/main" id="{3989D4E7-71A9-4378-BDC2-CEC9AB5BFAF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41" name="Text Box 48">
          <a:extLst>
            <a:ext uri="{FF2B5EF4-FFF2-40B4-BE49-F238E27FC236}">
              <a16:creationId xmlns:a16="http://schemas.microsoft.com/office/drawing/2014/main" id="{7AF11F0A-D760-4125-8449-7BCD66929B9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42" name="Text Box 49">
          <a:extLst>
            <a:ext uri="{FF2B5EF4-FFF2-40B4-BE49-F238E27FC236}">
              <a16:creationId xmlns:a16="http://schemas.microsoft.com/office/drawing/2014/main" id="{30099108-9FB4-4075-9699-6CBC99651EA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43" name="Text Box 50">
          <a:extLst>
            <a:ext uri="{FF2B5EF4-FFF2-40B4-BE49-F238E27FC236}">
              <a16:creationId xmlns:a16="http://schemas.microsoft.com/office/drawing/2014/main" id="{33992071-D97B-400B-8A2D-C738A08DD44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44" name="Text Box 51">
          <a:extLst>
            <a:ext uri="{FF2B5EF4-FFF2-40B4-BE49-F238E27FC236}">
              <a16:creationId xmlns:a16="http://schemas.microsoft.com/office/drawing/2014/main" id="{65BE9E85-B8C4-49B0-8DFB-25D8284B489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45" name="Text Box 52">
          <a:extLst>
            <a:ext uri="{FF2B5EF4-FFF2-40B4-BE49-F238E27FC236}">
              <a16:creationId xmlns:a16="http://schemas.microsoft.com/office/drawing/2014/main" id="{27C5CE21-28FD-41CB-BFFB-229B0F00055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46" name="Text Box 53">
          <a:extLst>
            <a:ext uri="{FF2B5EF4-FFF2-40B4-BE49-F238E27FC236}">
              <a16:creationId xmlns:a16="http://schemas.microsoft.com/office/drawing/2014/main" id="{5925358E-4087-43AA-B2AD-8BB77606F42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47" name="Text Box 54">
          <a:extLst>
            <a:ext uri="{FF2B5EF4-FFF2-40B4-BE49-F238E27FC236}">
              <a16:creationId xmlns:a16="http://schemas.microsoft.com/office/drawing/2014/main" id="{8D8A6139-5406-42E3-9868-4721A6563B7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48" name="Text Box 55">
          <a:extLst>
            <a:ext uri="{FF2B5EF4-FFF2-40B4-BE49-F238E27FC236}">
              <a16:creationId xmlns:a16="http://schemas.microsoft.com/office/drawing/2014/main" id="{8CD6386F-845D-4069-A050-091DE9415FF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49" name="Text Box 56">
          <a:extLst>
            <a:ext uri="{FF2B5EF4-FFF2-40B4-BE49-F238E27FC236}">
              <a16:creationId xmlns:a16="http://schemas.microsoft.com/office/drawing/2014/main" id="{757341FD-C287-4738-ACD5-FD850521AAE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50" name="Text Box 57">
          <a:extLst>
            <a:ext uri="{FF2B5EF4-FFF2-40B4-BE49-F238E27FC236}">
              <a16:creationId xmlns:a16="http://schemas.microsoft.com/office/drawing/2014/main" id="{09C8D5A8-2E0B-4AAB-B20F-877A4DF8DC4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51" name="Text Box 58">
          <a:extLst>
            <a:ext uri="{FF2B5EF4-FFF2-40B4-BE49-F238E27FC236}">
              <a16:creationId xmlns:a16="http://schemas.microsoft.com/office/drawing/2014/main" id="{28C9A54C-174C-4161-9C7D-1ED0FFF6AFC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52" name="Text Box 59">
          <a:extLst>
            <a:ext uri="{FF2B5EF4-FFF2-40B4-BE49-F238E27FC236}">
              <a16:creationId xmlns:a16="http://schemas.microsoft.com/office/drawing/2014/main" id="{D77FB30A-64BF-4E9D-88B4-D6C2AC26DFC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53" name="Text Box 60">
          <a:extLst>
            <a:ext uri="{FF2B5EF4-FFF2-40B4-BE49-F238E27FC236}">
              <a16:creationId xmlns:a16="http://schemas.microsoft.com/office/drawing/2014/main" id="{CD09F253-BC9B-440F-B0F0-7C373321565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54" name="Text Box 61">
          <a:extLst>
            <a:ext uri="{FF2B5EF4-FFF2-40B4-BE49-F238E27FC236}">
              <a16:creationId xmlns:a16="http://schemas.microsoft.com/office/drawing/2014/main" id="{36CA048E-645A-420F-B4BA-C287BC2D8F9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55" name="Text Box 62">
          <a:extLst>
            <a:ext uri="{FF2B5EF4-FFF2-40B4-BE49-F238E27FC236}">
              <a16:creationId xmlns:a16="http://schemas.microsoft.com/office/drawing/2014/main" id="{8644A2F5-F2EA-42B5-9D57-A438C985EED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56" name="Text Box 63">
          <a:extLst>
            <a:ext uri="{FF2B5EF4-FFF2-40B4-BE49-F238E27FC236}">
              <a16:creationId xmlns:a16="http://schemas.microsoft.com/office/drawing/2014/main" id="{593781EC-B4B5-4042-9DC9-0F9E90B0499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57" name="Text Box 64">
          <a:extLst>
            <a:ext uri="{FF2B5EF4-FFF2-40B4-BE49-F238E27FC236}">
              <a16:creationId xmlns:a16="http://schemas.microsoft.com/office/drawing/2014/main" id="{B5063957-4D8B-4B8B-950C-3F57DE3DECA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58" name="Text Box 65">
          <a:extLst>
            <a:ext uri="{FF2B5EF4-FFF2-40B4-BE49-F238E27FC236}">
              <a16:creationId xmlns:a16="http://schemas.microsoft.com/office/drawing/2014/main" id="{4DE725F2-216C-4DCB-BD77-67FD4A6C4AA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59" name="Text Box 66">
          <a:extLst>
            <a:ext uri="{FF2B5EF4-FFF2-40B4-BE49-F238E27FC236}">
              <a16:creationId xmlns:a16="http://schemas.microsoft.com/office/drawing/2014/main" id="{6CDC1EBF-7A79-491B-BF76-C6A85D3D97D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60" name="Text Box 67">
          <a:extLst>
            <a:ext uri="{FF2B5EF4-FFF2-40B4-BE49-F238E27FC236}">
              <a16:creationId xmlns:a16="http://schemas.microsoft.com/office/drawing/2014/main" id="{D8FFE18F-4C32-46AD-B123-2D4E9C1AE2D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61" name="Text Box 68">
          <a:extLst>
            <a:ext uri="{FF2B5EF4-FFF2-40B4-BE49-F238E27FC236}">
              <a16:creationId xmlns:a16="http://schemas.microsoft.com/office/drawing/2014/main" id="{AFF9E7F9-7512-4C1B-9910-ABBB7241150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62" name="Text Box 69">
          <a:extLst>
            <a:ext uri="{FF2B5EF4-FFF2-40B4-BE49-F238E27FC236}">
              <a16:creationId xmlns:a16="http://schemas.microsoft.com/office/drawing/2014/main" id="{B18CE766-7DEC-4326-8884-EC0FE6D5AC5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63" name="Text Box 70">
          <a:extLst>
            <a:ext uri="{FF2B5EF4-FFF2-40B4-BE49-F238E27FC236}">
              <a16:creationId xmlns:a16="http://schemas.microsoft.com/office/drawing/2014/main" id="{B654708B-1AA2-4150-870E-D5F131CAB25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64" name="Text Box 71">
          <a:extLst>
            <a:ext uri="{FF2B5EF4-FFF2-40B4-BE49-F238E27FC236}">
              <a16:creationId xmlns:a16="http://schemas.microsoft.com/office/drawing/2014/main" id="{7B08ADCF-4936-4BAA-A5A7-240C711EC53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65" name="Text Box 72">
          <a:extLst>
            <a:ext uri="{FF2B5EF4-FFF2-40B4-BE49-F238E27FC236}">
              <a16:creationId xmlns:a16="http://schemas.microsoft.com/office/drawing/2014/main" id="{14CE887B-B6EF-4055-8E38-441D684046A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66" name="Text Box 73">
          <a:extLst>
            <a:ext uri="{FF2B5EF4-FFF2-40B4-BE49-F238E27FC236}">
              <a16:creationId xmlns:a16="http://schemas.microsoft.com/office/drawing/2014/main" id="{EBF6D0F2-5E1B-4381-9841-724C8C408EC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67" name="Text Box 89">
          <a:extLst>
            <a:ext uri="{FF2B5EF4-FFF2-40B4-BE49-F238E27FC236}">
              <a16:creationId xmlns:a16="http://schemas.microsoft.com/office/drawing/2014/main" id="{E81CEBD9-543A-44F6-9488-6AE57F7D07F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68" name="Text Box 90">
          <a:extLst>
            <a:ext uri="{FF2B5EF4-FFF2-40B4-BE49-F238E27FC236}">
              <a16:creationId xmlns:a16="http://schemas.microsoft.com/office/drawing/2014/main" id="{F31CE0C1-A691-4894-83AB-69208C2065F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69" name="Text Box 91">
          <a:extLst>
            <a:ext uri="{FF2B5EF4-FFF2-40B4-BE49-F238E27FC236}">
              <a16:creationId xmlns:a16="http://schemas.microsoft.com/office/drawing/2014/main" id="{D5A72EA9-FFA2-4666-85F3-B4C5D1363D6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70" name="Text Box 92">
          <a:extLst>
            <a:ext uri="{FF2B5EF4-FFF2-40B4-BE49-F238E27FC236}">
              <a16:creationId xmlns:a16="http://schemas.microsoft.com/office/drawing/2014/main" id="{41D6CC38-1064-4C00-85FA-EB9646F1083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71" name="Text Box 93">
          <a:extLst>
            <a:ext uri="{FF2B5EF4-FFF2-40B4-BE49-F238E27FC236}">
              <a16:creationId xmlns:a16="http://schemas.microsoft.com/office/drawing/2014/main" id="{57B1F993-0094-49DD-9CE9-24376C4AF0A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72" name="Text Box 94">
          <a:extLst>
            <a:ext uri="{FF2B5EF4-FFF2-40B4-BE49-F238E27FC236}">
              <a16:creationId xmlns:a16="http://schemas.microsoft.com/office/drawing/2014/main" id="{9DD374CF-B0C9-4A1E-B6B8-09FE485BC7E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73" name="Text Box 95">
          <a:extLst>
            <a:ext uri="{FF2B5EF4-FFF2-40B4-BE49-F238E27FC236}">
              <a16:creationId xmlns:a16="http://schemas.microsoft.com/office/drawing/2014/main" id="{22180D51-71C7-4B33-A1F6-841FDD0BB73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74" name="Text Box 96">
          <a:extLst>
            <a:ext uri="{FF2B5EF4-FFF2-40B4-BE49-F238E27FC236}">
              <a16:creationId xmlns:a16="http://schemas.microsoft.com/office/drawing/2014/main" id="{5FD599A0-C60B-4BEC-B4CD-859117CFD99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75" name="Text Box 97">
          <a:extLst>
            <a:ext uri="{FF2B5EF4-FFF2-40B4-BE49-F238E27FC236}">
              <a16:creationId xmlns:a16="http://schemas.microsoft.com/office/drawing/2014/main" id="{68C64115-0EF0-4C60-A61C-0BA7D7A90F9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76" name="Text Box 98">
          <a:extLst>
            <a:ext uri="{FF2B5EF4-FFF2-40B4-BE49-F238E27FC236}">
              <a16:creationId xmlns:a16="http://schemas.microsoft.com/office/drawing/2014/main" id="{855109BF-E032-45E5-8EBB-33F44CE8994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77" name="Text Box 99">
          <a:extLst>
            <a:ext uri="{FF2B5EF4-FFF2-40B4-BE49-F238E27FC236}">
              <a16:creationId xmlns:a16="http://schemas.microsoft.com/office/drawing/2014/main" id="{7ACFBD8F-EC46-4A52-9334-0D0EF676028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78" name="Text Box 100">
          <a:extLst>
            <a:ext uri="{FF2B5EF4-FFF2-40B4-BE49-F238E27FC236}">
              <a16:creationId xmlns:a16="http://schemas.microsoft.com/office/drawing/2014/main" id="{64A8EEA0-9C42-4CB4-8BF3-3CAA8825485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79" name="Text Box 101">
          <a:extLst>
            <a:ext uri="{FF2B5EF4-FFF2-40B4-BE49-F238E27FC236}">
              <a16:creationId xmlns:a16="http://schemas.microsoft.com/office/drawing/2014/main" id="{F7DAF464-77FF-4A10-99F6-5C03A1DE004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80" name="Text Box 102">
          <a:extLst>
            <a:ext uri="{FF2B5EF4-FFF2-40B4-BE49-F238E27FC236}">
              <a16:creationId xmlns:a16="http://schemas.microsoft.com/office/drawing/2014/main" id="{E1036E98-5F63-41BB-BBE4-1D3E2BA5EE2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81" name="Text Box 103">
          <a:extLst>
            <a:ext uri="{FF2B5EF4-FFF2-40B4-BE49-F238E27FC236}">
              <a16:creationId xmlns:a16="http://schemas.microsoft.com/office/drawing/2014/main" id="{C6C33C4F-E2FF-407F-A223-40F2C3AB2A8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82" name="Text Box 104">
          <a:extLst>
            <a:ext uri="{FF2B5EF4-FFF2-40B4-BE49-F238E27FC236}">
              <a16:creationId xmlns:a16="http://schemas.microsoft.com/office/drawing/2014/main" id="{7B318FFF-02F6-437F-9CEF-EB78FC8D6F1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83" name="Text Box 105">
          <a:extLst>
            <a:ext uri="{FF2B5EF4-FFF2-40B4-BE49-F238E27FC236}">
              <a16:creationId xmlns:a16="http://schemas.microsoft.com/office/drawing/2014/main" id="{476F8070-F28A-448E-BD55-380647E8A25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84" name="Text Box 106">
          <a:extLst>
            <a:ext uri="{FF2B5EF4-FFF2-40B4-BE49-F238E27FC236}">
              <a16:creationId xmlns:a16="http://schemas.microsoft.com/office/drawing/2014/main" id="{02D333A7-ED5F-413D-A1B0-B15A2723BD7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85" name="Text Box 107">
          <a:extLst>
            <a:ext uri="{FF2B5EF4-FFF2-40B4-BE49-F238E27FC236}">
              <a16:creationId xmlns:a16="http://schemas.microsoft.com/office/drawing/2014/main" id="{A0F78A96-7CA4-48A6-8491-CD70CF8C080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86" name="Text Box 108">
          <a:extLst>
            <a:ext uri="{FF2B5EF4-FFF2-40B4-BE49-F238E27FC236}">
              <a16:creationId xmlns:a16="http://schemas.microsoft.com/office/drawing/2014/main" id="{46E3458B-BD0C-4348-A4C5-B0462C2173E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87" name="Text Box 109">
          <a:extLst>
            <a:ext uri="{FF2B5EF4-FFF2-40B4-BE49-F238E27FC236}">
              <a16:creationId xmlns:a16="http://schemas.microsoft.com/office/drawing/2014/main" id="{93BBD845-86E6-46E5-8113-C7CD5FD5641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88" name="Text Box 110">
          <a:extLst>
            <a:ext uri="{FF2B5EF4-FFF2-40B4-BE49-F238E27FC236}">
              <a16:creationId xmlns:a16="http://schemas.microsoft.com/office/drawing/2014/main" id="{2D71DE8D-3560-40AD-9905-2E97B663A3B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89" name="Text Box 111">
          <a:extLst>
            <a:ext uri="{FF2B5EF4-FFF2-40B4-BE49-F238E27FC236}">
              <a16:creationId xmlns:a16="http://schemas.microsoft.com/office/drawing/2014/main" id="{FC4595E0-5CF1-401B-ADF7-E162B849AF6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90" name="Text Box 112">
          <a:extLst>
            <a:ext uri="{FF2B5EF4-FFF2-40B4-BE49-F238E27FC236}">
              <a16:creationId xmlns:a16="http://schemas.microsoft.com/office/drawing/2014/main" id="{B5C220F6-0B1B-4012-ACCF-F3A21F6A3DB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91" name="Text Box 113">
          <a:extLst>
            <a:ext uri="{FF2B5EF4-FFF2-40B4-BE49-F238E27FC236}">
              <a16:creationId xmlns:a16="http://schemas.microsoft.com/office/drawing/2014/main" id="{B70BDC8D-47DF-490E-AA7D-E22CE07DA05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92" name="Text Box 114">
          <a:extLst>
            <a:ext uri="{FF2B5EF4-FFF2-40B4-BE49-F238E27FC236}">
              <a16:creationId xmlns:a16="http://schemas.microsoft.com/office/drawing/2014/main" id="{6C7B651B-3F32-4F39-AA3F-7C3BEE2BFAE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93" name="Text Box 115">
          <a:extLst>
            <a:ext uri="{FF2B5EF4-FFF2-40B4-BE49-F238E27FC236}">
              <a16:creationId xmlns:a16="http://schemas.microsoft.com/office/drawing/2014/main" id="{E906EB68-E67F-4304-B02B-7A3D7F59D3E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94" name="Text Box 116">
          <a:extLst>
            <a:ext uri="{FF2B5EF4-FFF2-40B4-BE49-F238E27FC236}">
              <a16:creationId xmlns:a16="http://schemas.microsoft.com/office/drawing/2014/main" id="{46CFE832-2FEA-48B3-841D-46A60139E78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95" name="Text Box 117">
          <a:extLst>
            <a:ext uri="{FF2B5EF4-FFF2-40B4-BE49-F238E27FC236}">
              <a16:creationId xmlns:a16="http://schemas.microsoft.com/office/drawing/2014/main" id="{7891B022-D195-4530-920E-80B570C367F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96" name="Text Box 118">
          <a:extLst>
            <a:ext uri="{FF2B5EF4-FFF2-40B4-BE49-F238E27FC236}">
              <a16:creationId xmlns:a16="http://schemas.microsoft.com/office/drawing/2014/main" id="{8FBD1AE3-6AD5-4282-9777-EE9B34AAAF5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97" name="Text Box 119">
          <a:extLst>
            <a:ext uri="{FF2B5EF4-FFF2-40B4-BE49-F238E27FC236}">
              <a16:creationId xmlns:a16="http://schemas.microsoft.com/office/drawing/2014/main" id="{EC0EFB86-8A33-44B0-8B84-D1CFB93525F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98" name="Text Box 120">
          <a:extLst>
            <a:ext uri="{FF2B5EF4-FFF2-40B4-BE49-F238E27FC236}">
              <a16:creationId xmlns:a16="http://schemas.microsoft.com/office/drawing/2014/main" id="{2727E79C-47A2-4689-9959-05E0B124E74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099" name="Text Box 121">
          <a:extLst>
            <a:ext uri="{FF2B5EF4-FFF2-40B4-BE49-F238E27FC236}">
              <a16:creationId xmlns:a16="http://schemas.microsoft.com/office/drawing/2014/main" id="{B9B00946-9958-458B-94BE-0653CF43CAE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00" name="Text Box 122">
          <a:extLst>
            <a:ext uri="{FF2B5EF4-FFF2-40B4-BE49-F238E27FC236}">
              <a16:creationId xmlns:a16="http://schemas.microsoft.com/office/drawing/2014/main" id="{50A07F63-4DCD-4291-B1A3-5E3AC0A6C62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01" name="Text Box 123">
          <a:extLst>
            <a:ext uri="{FF2B5EF4-FFF2-40B4-BE49-F238E27FC236}">
              <a16:creationId xmlns:a16="http://schemas.microsoft.com/office/drawing/2014/main" id="{65A8CFF1-861D-4B77-B992-CBA1952801E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02" name="Text Box 124">
          <a:extLst>
            <a:ext uri="{FF2B5EF4-FFF2-40B4-BE49-F238E27FC236}">
              <a16:creationId xmlns:a16="http://schemas.microsoft.com/office/drawing/2014/main" id="{1299CA0E-1844-40B4-A389-C2E2678CDC0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03" name="Text Box 125">
          <a:extLst>
            <a:ext uri="{FF2B5EF4-FFF2-40B4-BE49-F238E27FC236}">
              <a16:creationId xmlns:a16="http://schemas.microsoft.com/office/drawing/2014/main" id="{55B57472-4C35-4FE4-A243-E17B3423D48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04" name="Text Box 126">
          <a:extLst>
            <a:ext uri="{FF2B5EF4-FFF2-40B4-BE49-F238E27FC236}">
              <a16:creationId xmlns:a16="http://schemas.microsoft.com/office/drawing/2014/main" id="{139301FF-B674-4D55-B6C0-0E8197283EE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05" name="Text Box 127">
          <a:extLst>
            <a:ext uri="{FF2B5EF4-FFF2-40B4-BE49-F238E27FC236}">
              <a16:creationId xmlns:a16="http://schemas.microsoft.com/office/drawing/2014/main" id="{4BFECDDE-45ED-43B2-A7F3-7804BE10D0F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06" name="Text Box 128">
          <a:extLst>
            <a:ext uri="{FF2B5EF4-FFF2-40B4-BE49-F238E27FC236}">
              <a16:creationId xmlns:a16="http://schemas.microsoft.com/office/drawing/2014/main" id="{0A26AFC5-AC8E-4888-91DA-2E7C8703602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07" name="Text Box 129">
          <a:extLst>
            <a:ext uri="{FF2B5EF4-FFF2-40B4-BE49-F238E27FC236}">
              <a16:creationId xmlns:a16="http://schemas.microsoft.com/office/drawing/2014/main" id="{490411B7-2FF8-443B-AEE0-EFAE5A5DA3A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08" name="Text Box 130">
          <a:extLst>
            <a:ext uri="{FF2B5EF4-FFF2-40B4-BE49-F238E27FC236}">
              <a16:creationId xmlns:a16="http://schemas.microsoft.com/office/drawing/2014/main" id="{20519D18-AC7D-43F5-A04C-C8AC2E16BBA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09" name="Text Box 131">
          <a:extLst>
            <a:ext uri="{FF2B5EF4-FFF2-40B4-BE49-F238E27FC236}">
              <a16:creationId xmlns:a16="http://schemas.microsoft.com/office/drawing/2014/main" id="{13A92BFF-1DAF-49D9-891B-31ABBD1814C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10" name="Text Box 132">
          <a:extLst>
            <a:ext uri="{FF2B5EF4-FFF2-40B4-BE49-F238E27FC236}">
              <a16:creationId xmlns:a16="http://schemas.microsoft.com/office/drawing/2014/main" id="{A88E2FB9-46CD-42EC-A8D8-F2A1766BB79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11" name="Text Box 133">
          <a:extLst>
            <a:ext uri="{FF2B5EF4-FFF2-40B4-BE49-F238E27FC236}">
              <a16:creationId xmlns:a16="http://schemas.microsoft.com/office/drawing/2014/main" id="{91696287-FA9E-46D7-A6A3-20F1473113B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12" name="Text Box 134">
          <a:extLst>
            <a:ext uri="{FF2B5EF4-FFF2-40B4-BE49-F238E27FC236}">
              <a16:creationId xmlns:a16="http://schemas.microsoft.com/office/drawing/2014/main" id="{CC66A7E2-2001-4F9C-BDFF-60B19214267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13" name="Text Box 135">
          <a:extLst>
            <a:ext uri="{FF2B5EF4-FFF2-40B4-BE49-F238E27FC236}">
              <a16:creationId xmlns:a16="http://schemas.microsoft.com/office/drawing/2014/main" id="{B7E3FADC-17D2-4625-8A3A-2C08DA2BA8E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14" name="Text Box 136">
          <a:extLst>
            <a:ext uri="{FF2B5EF4-FFF2-40B4-BE49-F238E27FC236}">
              <a16:creationId xmlns:a16="http://schemas.microsoft.com/office/drawing/2014/main" id="{3ABE2022-E257-4CC1-8E9C-21164E0378B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15" name="Text Box 137">
          <a:extLst>
            <a:ext uri="{FF2B5EF4-FFF2-40B4-BE49-F238E27FC236}">
              <a16:creationId xmlns:a16="http://schemas.microsoft.com/office/drawing/2014/main" id="{681AC992-71AC-459C-B4E2-39074B2B7EA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16" name="Text Box 138">
          <a:extLst>
            <a:ext uri="{FF2B5EF4-FFF2-40B4-BE49-F238E27FC236}">
              <a16:creationId xmlns:a16="http://schemas.microsoft.com/office/drawing/2014/main" id="{D23FEA96-38BB-4A60-84E5-9F18A556C91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17" name="Text Box 139">
          <a:extLst>
            <a:ext uri="{FF2B5EF4-FFF2-40B4-BE49-F238E27FC236}">
              <a16:creationId xmlns:a16="http://schemas.microsoft.com/office/drawing/2014/main" id="{E5F54736-DED7-4A4A-99D8-6C5DCF4EEB7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18" name="Text Box 140">
          <a:extLst>
            <a:ext uri="{FF2B5EF4-FFF2-40B4-BE49-F238E27FC236}">
              <a16:creationId xmlns:a16="http://schemas.microsoft.com/office/drawing/2014/main" id="{A7D8217F-F0FF-4F1C-A00F-6E0FF508807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19" name="Text Box 141">
          <a:extLst>
            <a:ext uri="{FF2B5EF4-FFF2-40B4-BE49-F238E27FC236}">
              <a16:creationId xmlns:a16="http://schemas.microsoft.com/office/drawing/2014/main" id="{A6073409-7AA5-4C94-B838-64C43D8B8FC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20" name="Texto 17">
          <a:extLst>
            <a:ext uri="{FF2B5EF4-FFF2-40B4-BE49-F238E27FC236}">
              <a16:creationId xmlns:a16="http://schemas.microsoft.com/office/drawing/2014/main" id="{4FE49191-F1DE-4096-A80E-FF6B84E8D41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21" name="Text Box 143">
          <a:extLst>
            <a:ext uri="{FF2B5EF4-FFF2-40B4-BE49-F238E27FC236}">
              <a16:creationId xmlns:a16="http://schemas.microsoft.com/office/drawing/2014/main" id="{ED64DE56-DA6F-4C92-A0D9-08EFEBBDD11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22" name="Text Box 144">
          <a:extLst>
            <a:ext uri="{FF2B5EF4-FFF2-40B4-BE49-F238E27FC236}">
              <a16:creationId xmlns:a16="http://schemas.microsoft.com/office/drawing/2014/main" id="{81409B29-8F22-463A-895C-5C1B7765335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23" name="Text Box 145">
          <a:extLst>
            <a:ext uri="{FF2B5EF4-FFF2-40B4-BE49-F238E27FC236}">
              <a16:creationId xmlns:a16="http://schemas.microsoft.com/office/drawing/2014/main" id="{B61694ED-BB1C-49BD-BB37-F58F11D03C0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24" name="Text Box 146">
          <a:extLst>
            <a:ext uri="{FF2B5EF4-FFF2-40B4-BE49-F238E27FC236}">
              <a16:creationId xmlns:a16="http://schemas.microsoft.com/office/drawing/2014/main" id="{C4FE746C-4CB0-4064-BB25-42E5F452168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25" name="Text Box 147">
          <a:extLst>
            <a:ext uri="{FF2B5EF4-FFF2-40B4-BE49-F238E27FC236}">
              <a16:creationId xmlns:a16="http://schemas.microsoft.com/office/drawing/2014/main" id="{7084332D-AD4D-4E40-9BD6-F8EC2947592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26" name="Text Box 148">
          <a:extLst>
            <a:ext uri="{FF2B5EF4-FFF2-40B4-BE49-F238E27FC236}">
              <a16:creationId xmlns:a16="http://schemas.microsoft.com/office/drawing/2014/main" id="{07309C96-6F9F-4907-8D38-AA17ED93AC1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27" name="Text Box 149">
          <a:extLst>
            <a:ext uri="{FF2B5EF4-FFF2-40B4-BE49-F238E27FC236}">
              <a16:creationId xmlns:a16="http://schemas.microsoft.com/office/drawing/2014/main" id="{FA221411-A89C-4BAE-B7E5-67593D8000C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28" name="Text Box 150">
          <a:extLst>
            <a:ext uri="{FF2B5EF4-FFF2-40B4-BE49-F238E27FC236}">
              <a16:creationId xmlns:a16="http://schemas.microsoft.com/office/drawing/2014/main" id="{308F7CA1-1FAD-4D85-9B2E-3E7E46D8E0F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29" name="Text Box 151">
          <a:extLst>
            <a:ext uri="{FF2B5EF4-FFF2-40B4-BE49-F238E27FC236}">
              <a16:creationId xmlns:a16="http://schemas.microsoft.com/office/drawing/2014/main" id="{50D8D243-0459-4CE4-9AFE-64018461D3A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30" name="Text Box 152">
          <a:extLst>
            <a:ext uri="{FF2B5EF4-FFF2-40B4-BE49-F238E27FC236}">
              <a16:creationId xmlns:a16="http://schemas.microsoft.com/office/drawing/2014/main" id="{577310AF-2F40-4B23-9F75-97A7517A467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31" name="Text Box 153">
          <a:extLst>
            <a:ext uri="{FF2B5EF4-FFF2-40B4-BE49-F238E27FC236}">
              <a16:creationId xmlns:a16="http://schemas.microsoft.com/office/drawing/2014/main" id="{5015B997-EAF8-47E4-AD0E-C6EE8D56FE0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32" name="Text Box 154">
          <a:extLst>
            <a:ext uri="{FF2B5EF4-FFF2-40B4-BE49-F238E27FC236}">
              <a16:creationId xmlns:a16="http://schemas.microsoft.com/office/drawing/2014/main" id="{1335E45F-6311-4B48-BCD0-EB9D841E9A0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33" name="Text Box 155">
          <a:extLst>
            <a:ext uri="{FF2B5EF4-FFF2-40B4-BE49-F238E27FC236}">
              <a16:creationId xmlns:a16="http://schemas.microsoft.com/office/drawing/2014/main" id="{04A7C841-63AD-4B85-96D8-F78741287FB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34" name="Text Box 156">
          <a:extLst>
            <a:ext uri="{FF2B5EF4-FFF2-40B4-BE49-F238E27FC236}">
              <a16:creationId xmlns:a16="http://schemas.microsoft.com/office/drawing/2014/main" id="{971006EC-D954-4D5D-9A27-25DB4856C83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35" name="Texto 17">
          <a:extLst>
            <a:ext uri="{FF2B5EF4-FFF2-40B4-BE49-F238E27FC236}">
              <a16:creationId xmlns:a16="http://schemas.microsoft.com/office/drawing/2014/main" id="{DD30FFE0-29AD-4125-B61E-EFB4397B0B8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36" name="Text Box 158">
          <a:extLst>
            <a:ext uri="{FF2B5EF4-FFF2-40B4-BE49-F238E27FC236}">
              <a16:creationId xmlns:a16="http://schemas.microsoft.com/office/drawing/2014/main" id="{9D63C3DF-FBC1-441B-B37D-8CABEEAD6D5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37" name="Text Box 159">
          <a:extLst>
            <a:ext uri="{FF2B5EF4-FFF2-40B4-BE49-F238E27FC236}">
              <a16:creationId xmlns:a16="http://schemas.microsoft.com/office/drawing/2014/main" id="{AC2A581E-6DDC-4A2A-BF88-F662BFF90B6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38" name="Text Box 160">
          <a:extLst>
            <a:ext uri="{FF2B5EF4-FFF2-40B4-BE49-F238E27FC236}">
              <a16:creationId xmlns:a16="http://schemas.microsoft.com/office/drawing/2014/main" id="{DB6E2C9F-D47A-44CF-8337-950F3EB488C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39" name="Text Box 161">
          <a:extLst>
            <a:ext uri="{FF2B5EF4-FFF2-40B4-BE49-F238E27FC236}">
              <a16:creationId xmlns:a16="http://schemas.microsoft.com/office/drawing/2014/main" id="{58BE7518-4D2F-40EB-97F7-C4C8A97E3FD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40" name="Text Box 162">
          <a:extLst>
            <a:ext uri="{FF2B5EF4-FFF2-40B4-BE49-F238E27FC236}">
              <a16:creationId xmlns:a16="http://schemas.microsoft.com/office/drawing/2014/main" id="{2F82B43D-8DDF-418E-AA21-51E84A80C35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41" name="Text Box 163">
          <a:extLst>
            <a:ext uri="{FF2B5EF4-FFF2-40B4-BE49-F238E27FC236}">
              <a16:creationId xmlns:a16="http://schemas.microsoft.com/office/drawing/2014/main" id="{F73E8D61-820D-4445-A037-988D0C940F3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42" name="Text Box 164">
          <a:extLst>
            <a:ext uri="{FF2B5EF4-FFF2-40B4-BE49-F238E27FC236}">
              <a16:creationId xmlns:a16="http://schemas.microsoft.com/office/drawing/2014/main" id="{5A88EB68-D240-489C-9407-A95226061E2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43" name="Text Box 165">
          <a:extLst>
            <a:ext uri="{FF2B5EF4-FFF2-40B4-BE49-F238E27FC236}">
              <a16:creationId xmlns:a16="http://schemas.microsoft.com/office/drawing/2014/main" id="{8D41A89F-74D5-4DA5-B995-85DE53A0C0B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44" name="Text Box 166">
          <a:extLst>
            <a:ext uri="{FF2B5EF4-FFF2-40B4-BE49-F238E27FC236}">
              <a16:creationId xmlns:a16="http://schemas.microsoft.com/office/drawing/2014/main" id="{CF26B28E-12FA-4162-824F-95CEF2091A4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45" name="Text Box 167">
          <a:extLst>
            <a:ext uri="{FF2B5EF4-FFF2-40B4-BE49-F238E27FC236}">
              <a16:creationId xmlns:a16="http://schemas.microsoft.com/office/drawing/2014/main" id="{7743036A-14D4-4C56-A83A-867E11493A5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46" name="Text Box 168">
          <a:extLst>
            <a:ext uri="{FF2B5EF4-FFF2-40B4-BE49-F238E27FC236}">
              <a16:creationId xmlns:a16="http://schemas.microsoft.com/office/drawing/2014/main" id="{1E30F047-AB50-489E-B279-24FC87313C3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47" name="Text Box 169">
          <a:extLst>
            <a:ext uri="{FF2B5EF4-FFF2-40B4-BE49-F238E27FC236}">
              <a16:creationId xmlns:a16="http://schemas.microsoft.com/office/drawing/2014/main" id="{A1760FD0-CCCB-405C-8945-9AF8FF44B6C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48" name="Text Box 170">
          <a:extLst>
            <a:ext uri="{FF2B5EF4-FFF2-40B4-BE49-F238E27FC236}">
              <a16:creationId xmlns:a16="http://schemas.microsoft.com/office/drawing/2014/main" id="{67773EAB-8121-4E47-954B-9B41DE3DA07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49" name="Text Box 171">
          <a:extLst>
            <a:ext uri="{FF2B5EF4-FFF2-40B4-BE49-F238E27FC236}">
              <a16:creationId xmlns:a16="http://schemas.microsoft.com/office/drawing/2014/main" id="{510BC450-DC39-4D6A-AE07-B19BCA1BDE8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50" name="Text Box 172">
          <a:extLst>
            <a:ext uri="{FF2B5EF4-FFF2-40B4-BE49-F238E27FC236}">
              <a16:creationId xmlns:a16="http://schemas.microsoft.com/office/drawing/2014/main" id="{8064C5E5-C5CB-4B92-92CC-933DF0513E4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51" name="Text Box 173">
          <a:extLst>
            <a:ext uri="{FF2B5EF4-FFF2-40B4-BE49-F238E27FC236}">
              <a16:creationId xmlns:a16="http://schemas.microsoft.com/office/drawing/2014/main" id="{344A8FB1-DE06-45B5-A2CB-49ABC4824B5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52" name="Text Box 174">
          <a:extLst>
            <a:ext uri="{FF2B5EF4-FFF2-40B4-BE49-F238E27FC236}">
              <a16:creationId xmlns:a16="http://schemas.microsoft.com/office/drawing/2014/main" id="{DEC40ADC-3310-4B58-BCE9-56C5C83E49B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53" name="Text Box 175">
          <a:extLst>
            <a:ext uri="{FF2B5EF4-FFF2-40B4-BE49-F238E27FC236}">
              <a16:creationId xmlns:a16="http://schemas.microsoft.com/office/drawing/2014/main" id="{74C05278-5BB3-44C4-AFE1-B5967EBED62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54" name="Text Box 176">
          <a:extLst>
            <a:ext uri="{FF2B5EF4-FFF2-40B4-BE49-F238E27FC236}">
              <a16:creationId xmlns:a16="http://schemas.microsoft.com/office/drawing/2014/main" id="{053CEAB6-1945-4794-899D-C2795586B5A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55" name="Text Box 177">
          <a:extLst>
            <a:ext uri="{FF2B5EF4-FFF2-40B4-BE49-F238E27FC236}">
              <a16:creationId xmlns:a16="http://schemas.microsoft.com/office/drawing/2014/main" id="{36E420B0-19F7-4B5B-B3CB-205B0B357DD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56" name="Text Box 178">
          <a:extLst>
            <a:ext uri="{FF2B5EF4-FFF2-40B4-BE49-F238E27FC236}">
              <a16:creationId xmlns:a16="http://schemas.microsoft.com/office/drawing/2014/main" id="{44223598-5619-4ABB-8805-20D47328068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57" name="Text Box 46">
          <a:extLst>
            <a:ext uri="{FF2B5EF4-FFF2-40B4-BE49-F238E27FC236}">
              <a16:creationId xmlns:a16="http://schemas.microsoft.com/office/drawing/2014/main" id="{93913F8E-0CC1-4CA3-AC5A-AD2AA6EA225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58" name="Text Box 47">
          <a:extLst>
            <a:ext uri="{FF2B5EF4-FFF2-40B4-BE49-F238E27FC236}">
              <a16:creationId xmlns:a16="http://schemas.microsoft.com/office/drawing/2014/main" id="{8213B299-BB87-41E3-910F-FC73CE87162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59" name="Text Box 48">
          <a:extLst>
            <a:ext uri="{FF2B5EF4-FFF2-40B4-BE49-F238E27FC236}">
              <a16:creationId xmlns:a16="http://schemas.microsoft.com/office/drawing/2014/main" id="{D34FB301-FA90-422F-A4B5-449D0985C23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60" name="Text Box 49">
          <a:extLst>
            <a:ext uri="{FF2B5EF4-FFF2-40B4-BE49-F238E27FC236}">
              <a16:creationId xmlns:a16="http://schemas.microsoft.com/office/drawing/2014/main" id="{6E0AE900-CA78-4A49-B7B3-BE6D35549D2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61" name="Text Box 50">
          <a:extLst>
            <a:ext uri="{FF2B5EF4-FFF2-40B4-BE49-F238E27FC236}">
              <a16:creationId xmlns:a16="http://schemas.microsoft.com/office/drawing/2014/main" id="{6EBB0F4F-F805-473C-8EFE-A287B8449F8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62" name="Text Box 51">
          <a:extLst>
            <a:ext uri="{FF2B5EF4-FFF2-40B4-BE49-F238E27FC236}">
              <a16:creationId xmlns:a16="http://schemas.microsoft.com/office/drawing/2014/main" id="{DFB86F3B-6C54-44D0-A735-391E1EB1074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63" name="Text Box 52">
          <a:extLst>
            <a:ext uri="{FF2B5EF4-FFF2-40B4-BE49-F238E27FC236}">
              <a16:creationId xmlns:a16="http://schemas.microsoft.com/office/drawing/2014/main" id="{A3A92764-4840-455A-B647-4C5D64C0F8F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64" name="Text Box 53">
          <a:extLst>
            <a:ext uri="{FF2B5EF4-FFF2-40B4-BE49-F238E27FC236}">
              <a16:creationId xmlns:a16="http://schemas.microsoft.com/office/drawing/2014/main" id="{F8086267-5DCE-4A51-8553-2CD5ECC59A9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65" name="Text Box 54">
          <a:extLst>
            <a:ext uri="{FF2B5EF4-FFF2-40B4-BE49-F238E27FC236}">
              <a16:creationId xmlns:a16="http://schemas.microsoft.com/office/drawing/2014/main" id="{55A3FE48-17D2-46E6-BCC8-73B6FD5697E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66" name="Text Box 55">
          <a:extLst>
            <a:ext uri="{FF2B5EF4-FFF2-40B4-BE49-F238E27FC236}">
              <a16:creationId xmlns:a16="http://schemas.microsoft.com/office/drawing/2014/main" id="{41E8E020-C752-46DC-BC6A-006DA88C5E0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67" name="Text Box 56">
          <a:extLst>
            <a:ext uri="{FF2B5EF4-FFF2-40B4-BE49-F238E27FC236}">
              <a16:creationId xmlns:a16="http://schemas.microsoft.com/office/drawing/2014/main" id="{543158D1-8292-4E2A-964F-BA08E742132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68" name="Text Box 57">
          <a:extLst>
            <a:ext uri="{FF2B5EF4-FFF2-40B4-BE49-F238E27FC236}">
              <a16:creationId xmlns:a16="http://schemas.microsoft.com/office/drawing/2014/main" id="{E6AE3B4A-CDA5-493F-B87A-55878B721D7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69" name="Text Box 58">
          <a:extLst>
            <a:ext uri="{FF2B5EF4-FFF2-40B4-BE49-F238E27FC236}">
              <a16:creationId xmlns:a16="http://schemas.microsoft.com/office/drawing/2014/main" id="{4AD171F6-63D1-4616-B024-3623BE02800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70" name="Text Box 59">
          <a:extLst>
            <a:ext uri="{FF2B5EF4-FFF2-40B4-BE49-F238E27FC236}">
              <a16:creationId xmlns:a16="http://schemas.microsoft.com/office/drawing/2014/main" id="{4DA56666-CB8B-4491-95E8-36AF08DA30F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71" name="Text Box 60">
          <a:extLst>
            <a:ext uri="{FF2B5EF4-FFF2-40B4-BE49-F238E27FC236}">
              <a16:creationId xmlns:a16="http://schemas.microsoft.com/office/drawing/2014/main" id="{6607B644-8534-46DF-A402-F9353838E34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72" name="Text Box 61">
          <a:extLst>
            <a:ext uri="{FF2B5EF4-FFF2-40B4-BE49-F238E27FC236}">
              <a16:creationId xmlns:a16="http://schemas.microsoft.com/office/drawing/2014/main" id="{56E3D5B4-F030-4F8B-9075-EECD0C5157C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73" name="Text Box 62">
          <a:extLst>
            <a:ext uri="{FF2B5EF4-FFF2-40B4-BE49-F238E27FC236}">
              <a16:creationId xmlns:a16="http://schemas.microsoft.com/office/drawing/2014/main" id="{458C0A56-FA1D-4029-95C2-547A743BD49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74" name="Text Box 63">
          <a:extLst>
            <a:ext uri="{FF2B5EF4-FFF2-40B4-BE49-F238E27FC236}">
              <a16:creationId xmlns:a16="http://schemas.microsoft.com/office/drawing/2014/main" id="{041355B7-FDE7-4772-B0A5-39DC9AB31F3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75" name="Text Box 64">
          <a:extLst>
            <a:ext uri="{FF2B5EF4-FFF2-40B4-BE49-F238E27FC236}">
              <a16:creationId xmlns:a16="http://schemas.microsoft.com/office/drawing/2014/main" id="{AB642925-11B0-4512-9D77-F11F07C12BE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76" name="Text Box 65">
          <a:extLst>
            <a:ext uri="{FF2B5EF4-FFF2-40B4-BE49-F238E27FC236}">
              <a16:creationId xmlns:a16="http://schemas.microsoft.com/office/drawing/2014/main" id="{6BB5BD9B-1BB3-42F6-AFD2-FC1B2F62D18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77" name="Text Box 66">
          <a:extLst>
            <a:ext uri="{FF2B5EF4-FFF2-40B4-BE49-F238E27FC236}">
              <a16:creationId xmlns:a16="http://schemas.microsoft.com/office/drawing/2014/main" id="{D46DC474-301D-4C57-B3DC-2708200B620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78" name="Text Box 67">
          <a:extLst>
            <a:ext uri="{FF2B5EF4-FFF2-40B4-BE49-F238E27FC236}">
              <a16:creationId xmlns:a16="http://schemas.microsoft.com/office/drawing/2014/main" id="{F314B034-EDDE-4E51-898E-D41A73B1DB9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79" name="Text Box 68">
          <a:extLst>
            <a:ext uri="{FF2B5EF4-FFF2-40B4-BE49-F238E27FC236}">
              <a16:creationId xmlns:a16="http://schemas.microsoft.com/office/drawing/2014/main" id="{9E660143-94F9-4A44-9B43-3848658C760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80" name="Text Box 69">
          <a:extLst>
            <a:ext uri="{FF2B5EF4-FFF2-40B4-BE49-F238E27FC236}">
              <a16:creationId xmlns:a16="http://schemas.microsoft.com/office/drawing/2014/main" id="{98ACC911-E02E-4C5C-8F77-76B7E82DB96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81" name="Text Box 70">
          <a:extLst>
            <a:ext uri="{FF2B5EF4-FFF2-40B4-BE49-F238E27FC236}">
              <a16:creationId xmlns:a16="http://schemas.microsoft.com/office/drawing/2014/main" id="{B4498C3B-87B7-4D94-AAF6-D37A462CC63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82" name="Text Box 71">
          <a:extLst>
            <a:ext uri="{FF2B5EF4-FFF2-40B4-BE49-F238E27FC236}">
              <a16:creationId xmlns:a16="http://schemas.microsoft.com/office/drawing/2014/main" id="{2C7897DC-571B-482D-94AD-E7002ECB551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83" name="Text Box 72">
          <a:extLst>
            <a:ext uri="{FF2B5EF4-FFF2-40B4-BE49-F238E27FC236}">
              <a16:creationId xmlns:a16="http://schemas.microsoft.com/office/drawing/2014/main" id="{EE9A76B9-E82F-46C9-A45A-70A4552047F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84" name="Text Box 73">
          <a:extLst>
            <a:ext uri="{FF2B5EF4-FFF2-40B4-BE49-F238E27FC236}">
              <a16:creationId xmlns:a16="http://schemas.microsoft.com/office/drawing/2014/main" id="{0CDF575F-1AB2-421C-A2B5-82D5CDD4102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85" name="Text Box 89">
          <a:extLst>
            <a:ext uri="{FF2B5EF4-FFF2-40B4-BE49-F238E27FC236}">
              <a16:creationId xmlns:a16="http://schemas.microsoft.com/office/drawing/2014/main" id="{26010D8D-77E3-4F46-B9F9-D1A4E563CC2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86" name="Text Box 90">
          <a:extLst>
            <a:ext uri="{FF2B5EF4-FFF2-40B4-BE49-F238E27FC236}">
              <a16:creationId xmlns:a16="http://schemas.microsoft.com/office/drawing/2014/main" id="{CBF9E329-EC99-4BF6-810A-10F7C3654B0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87" name="Text Box 91">
          <a:extLst>
            <a:ext uri="{FF2B5EF4-FFF2-40B4-BE49-F238E27FC236}">
              <a16:creationId xmlns:a16="http://schemas.microsoft.com/office/drawing/2014/main" id="{D4665373-680E-4212-8C5E-C94BC018FF7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88" name="Text Box 92">
          <a:extLst>
            <a:ext uri="{FF2B5EF4-FFF2-40B4-BE49-F238E27FC236}">
              <a16:creationId xmlns:a16="http://schemas.microsoft.com/office/drawing/2014/main" id="{20F95944-1300-4E02-8152-5DC2C4D5763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89" name="Text Box 93">
          <a:extLst>
            <a:ext uri="{FF2B5EF4-FFF2-40B4-BE49-F238E27FC236}">
              <a16:creationId xmlns:a16="http://schemas.microsoft.com/office/drawing/2014/main" id="{8DCCD37B-75D9-42E3-9BFF-C7F0617A776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90" name="Text Box 94">
          <a:extLst>
            <a:ext uri="{FF2B5EF4-FFF2-40B4-BE49-F238E27FC236}">
              <a16:creationId xmlns:a16="http://schemas.microsoft.com/office/drawing/2014/main" id="{94C686B6-238D-4CA9-8590-CBC8E61EAD0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91" name="Text Box 95">
          <a:extLst>
            <a:ext uri="{FF2B5EF4-FFF2-40B4-BE49-F238E27FC236}">
              <a16:creationId xmlns:a16="http://schemas.microsoft.com/office/drawing/2014/main" id="{22EB6329-FB9F-4F4A-BCBA-077396FCF8D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92" name="Text Box 96">
          <a:extLst>
            <a:ext uri="{FF2B5EF4-FFF2-40B4-BE49-F238E27FC236}">
              <a16:creationId xmlns:a16="http://schemas.microsoft.com/office/drawing/2014/main" id="{0AA0ADB3-BC4C-4F6D-974C-68F0D1260B6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93" name="Text Box 97">
          <a:extLst>
            <a:ext uri="{FF2B5EF4-FFF2-40B4-BE49-F238E27FC236}">
              <a16:creationId xmlns:a16="http://schemas.microsoft.com/office/drawing/2014/main" id="{74E77176-C308-407E-9C13-EB3ED58B522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94" name="Text Box 98">
          <a:extLst>
            <a:ext uri="{FF2B5EF4-FFF2-40B4-BE49-F238E27FC236}">
              <a16:creationId xmlns:a16="http://schemas.microsoft.com/office/drawing/2014/main" id="{C8597A9D-995F-4E4A-B500-589BB0D6113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95" name="Text Box 99">
          <a:extLst>
            <a:ext uri="{FF2B5EF4-FFF2-40B4-BE49-F238E27FC236}">
              <a16:creationId xmlns:a16="http://schemas.microsoft.com/office/drawing/2014/main" id="{B37239C1-3087-4EB5-BEDB-F3363990DE3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96" name="Text Box 100">
          <a:extLst>
            <a:ext uri="{FF2B5EF4-FFF2-40B4-BE49-F238E27FC236}">
              <a16:creationId xmlns:a16="http://schemas.microsoft.com/office/drawing/2014/main" id="{93C0467D-DD1F-46C0-9E3F-5989F33655D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97" name="Text Box 101">
          <a:extLst>
            <a:ext uri="{FF2B5EF4-FFF2-40B4-BE49-F238E27FC236}">
              <a16:creationId xmlns:a16="http://schemas.microsoft.com/office/drawing/2014/main" id="{1B010960-06B9-49D1-9D3D-9A9BF2515BD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98" name="Text Box 102">
          <a:extLst>
            <a:ext uri="{FF2B5EF4-FFF2-40B4-BE49-F238E27FC236}">
              <a16:creationId xmlns:a16="http://schemas.microsoft.com/office/drawing/2014/main" id="{2CE4BFB2-A253-4240-B985-9FD2F67FBEF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199" name="Text Box 103">
          <a:extLst>
            <a:ext uri="{FF2B5EF4-FFF2-40B4-BE49-F238E27FC236}">
              <a16:creationId xmlns:a16="http://schemas.microsoft.com/office/drawing/2014/main" id="{1E5A858E-E5D6-47DB-9FF5-9682B9486BD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00" name="Text Box 104">
          <a:extLst>
            <a:ext uri="{FF2B5EF4-FFF2-40B4-BE49-F238E27FC236}">
              <a16:creationId xmlns:a16="http://schemas.microsoft.com/office/drawing/2014/main" id="{16159E0E-606F-4336-B1A2-DECF3569750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01" name="Text Box 105">
          <a:extLst>
            <a:ext uri="{FF2B5EF4-FFF2-40B4-BE49-F238E27FC236}">
              <a16:creationId xmlns:a16="http://schemas.microsoft.com/office/drawing/2014/main" id="{549499D4-FC72-4150-9BB7-A9942A62882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02" name="Text Box 106">
          <a:extLst>
            <a:ext uri="{FF2B5EF4-FFF2-40B4-BE49-F238E27FC236}">
              <a16:creationId xmlns:a16="http://schemas.microsoft.com/office/drawing/2014/main" id="{162FA375-7F4A-4996-AAA5-C1BF39871C2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03" name="Text Box 107">
          <a:extLst>
            <a:ext uri="{FF2B5EF4-FFF2-40B4-BE49-F238E27FC236}">
              <a16:creationId xmlns:a16="http://schemas.microsoft.com/office/drawing/2014/main" id="{FA9EC7DF-6265-49BC-952E-B21930098F9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04" name="Text Box 108">
          <a:extLst>
            <a:ext uri="{FF2B5EF4-FFF2-40B4-BE49-F238E27FC236}">
              <a16:creationId xmlns:a16="http://schemas.microsoft.com/office/drawing/2014/main" id="{07C2613E-B9F0-4D80-AEE3-E576A376CFF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05" name="Text Box 109">
          <a:extLst>
            <a:ext uri="{FF2B5EF4-FFF2-40B4-BE49-F238E27FC236}">
              <a16:creationId xmlns:a16="http://schemas.microsoft.com/office/drawing/2014/main" id="{1C00CD69-6310-466B-A62F-67082233130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06" name="Text Box 110">
          <a:extLst>
            <a:ext uri="{FF2B5EF4-FFF2-40B4-BE49-F238E27FC236}">
              <a16:creationId xmlns:a16="http://schemas.microsoft.com/office/drawing/2014/main" id="{9B4DDEFD-1ADA-4FAE-AAFD-4DC814993D0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07" name="Text Box 111">
          <a:extLst>
            <a:ext uri="{FF2B5EF4-FFF2-40B4-BE49-F238E27FC236}">
              <a16:creationId xmlns:a16="http://schemas.microsoft.com/office/drawing/2014/main" id="{507B5AEC-5AD6-4E99-9CE9-5D0EF562CEF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08" name="Text Box 112">
          <a:extLst>
            <a:ext uri="{FF2B5EF4-FFF2-40B4-BE49-F238E27FC236}">
              <a16:creationId xmlns:a16="http://schemas.microsoft.com/office/drawing/2014/main" id="{66F9D1FE-1C7E-46A1-B1D5-1714758BB02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09" name="Text Box 113">
          <a:extLst>
            <a:ext uri="{FF2B5EF4-FFF2-40B4-BE49-F238E27FC236}">
              <a16:creationId xmlns:a16="http://schemas.microsoft.com/office/drawing/2014/main" id="{0F28654D-9003-4499-BAD2-BE0E3736F38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10" name="Text Box 114">
          <a:extLst>
            <a:ext uri="{FF2B5EF4-FFF2-40B4-BE49-F238E27FC236}">
              <a16:creationId xmlns:a16="http://schemas.microsoft.com/office/drawing/2014/main" id="{DB3F455D-000F-448A-A71F-F21E0F6BC0B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11" name="Text Box 115">
          <a:extLst>
            <a:ext uri="{FF2B5EF4-FFF2-40B4-BE49-F238E27FC236}">
              <a16:creationId xmlns:a16="http://schemas.microsoft.com/office/drawing/2014/main" id="{96722D71-AB8D-4711-836A-049347EDCED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12" name="Text Box 116">
          <a:extLst>
            <a:ext uri="{FF2B5EF4-FFF2-40B4-BE49-F238E27FC236}">
              <a16:creationId xmlns:a16="http://schemas.microsoft.com/office/drawing/2014/main" id="{CC0E4927-249A-467D-BE91-7F1A9FA4662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13" name="Text Box 117">
          <a:extLst>
            <a:ext uri="{FF2B5EF4-FFF2-40B4-BE49-F238E27FC236}">
              <a16:creationId xmlns:a16="http://schemas.microsoft.com/office/drawing/2014/main" id="{47B550CB-69FC-4A77-B001-995D0B72536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14" name="Text Box 118">
          <a:extLst>
            <a:ext uri="{FF2B5EF4-FFF2-40B4-BE49-F238E27FC236}">
              <a16:creationId xmlns:a16="http://schemas.microsoft.com/office/drawing/2014/main" id="{249F23F2-3A90-418C-973C-F53A14E54BF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15" name="Text Box 119">
          <a:extLst>
            <a:ext uri="{FF2B5EF4-FFF2-40B4-BE49-F238E27FC236}">
              <a16:creationId xmlns:a16="http://schemas.microsoft.com/office/drawing/2014/main" id="{932D8CDD-7574-4BEE-980E-ED64C1D5835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16" name="Text Box 120">
          <a:extLst>
            <a:ext uri="{FF2B5EF4-FFF2-40B4-BE49-F238E27FC236}">
              <a16:creationId xmlns:a16="http://schemas.microsoft.com/office/drawing/2014/main" id="{EFBFF345-B7D1-4246-A89A-489C819309A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17" name="Text Box 121">
          <a:extLst>
            <a:ext uri="{FF2B5EF4-FFF2-40B4-BE49-F238E27FC236}">
              <a16:creationId xmlns:a16="http://schemas.microsoft.com/office/drawing/2014/main" id="{2EA34168-5BBA-4D1A-A4EE-958AD212954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18" name="Text Box 122">
          <a:extLst>
            <a:ext uri="{FF2B5EF4-FFF2-40B4-BE49-F238E27FC236}">
              <a16:creationId xmlns:a16="http://schemas.microsoft.com/office/drawing/2014/main" id="{426BD618-60D5-4BA2-BAFC-958B467509D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19" name="Text Box 123">
          <a:extLst>
            <a:ext uri="{FF2B5EF4-FFF2-40B4-BE49-F238E27FC236}">
              <a16:creationId xmlns:a16="http://schemas.microsoft.com/office/drawing/2014/main" id="{D9D192EB-102B-4764-A1A2-0E2FE86C9C0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20" name="Text Box 124">
          <a:extLst>
            <a:ext uri="{FF2B5EF4-FFF2-40B4-BE49-F238E27FC236}">
              <a16:creationId xmlns:a16="http://schemas.microsoft.com/office/drawing/2014/main" id="{8D7C1BD2-14D9-4961-9C18-613910A0F1C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21" name="Text Box 125">
          <a:extLst>
            <a:ext uri="{FF2B5EF4-FFF2-40B4-BE49-F238E27FC236}">
              <a16:creationId xmlns:a16="http://schemas.microsoft.com/office/drawing/2014/main" id="{3AA3E290-F0CF-4ED6-AEBB-E03DBEC0CAB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22" name="Text Box 126">
          <a:extLst>
            <a:ext uri="{FF2B5EF4-FFF2-40B4-BE49-F238E27FC236}">
              <a16:creationId xmlns:a16="http://schemas.microsoft.com/office/drawing/2014/main" id="{D8EA506C-7F5E-48DB-9CEE-CDD408E27F8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23" name="Text Box 127">
          <a:extLst>
            <a:ext uri="{FF2B5EF4-FFF2-40B4-BE49-F238E27FC236}">
              <a16:creationId xmlns:a16="http://schemas.microsoft.com/office/drawing/2014/main" id="{6441459D-F040-45E0-8839-839997DD178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24" name="Text Box 128">
          <a:extLst>
            <a:ext uri="{FF2B5EF4-FFF2-40B4-BE49-F238E27FC236}">
              <a16:creationId xmlns:a16="http://schemas.microsoft.com/office/drawing/2014/main" id="{5A91ABD8-C0E6-4BAA-93BD-36C06CD3A47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25" name="Text Box 129">
          <a:extLst>
            <a:ext uri="{FF2B5EF4-FFF2-40B4-BE49-F238E27FC236}">
              <a16:creationId xmlns:a16="http://schemas.microsoft.com/office/drawing/2014/main" id="{515F1572-2742-427C-B199-166EB96659E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26" name="Text Box 130">
          <a:extLst>
            <a:ext uri="{FF2B5EF4-FFF2-40B4-BE49-F238E27FC236}">
              <a16:creationId xmlns:a16="http://schemas.microsoft.com/office/drawing/2014/main" id="{F9D21071-B88A-4770-824B-787E5578DB2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27" name="Text Box 131">
          <a:extLst>
            <a:ext uri="{FF2B5EF4-FFF2-40B4-BE49-F238E27FC236}">
              <a16:creationId xmlns:a16="http://schemas.microsoft.com/office/drawing/2014/main" id="{80BA582B-B7BE-4F01-83C7-15296CCF340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28" name="Text Box 132">
          <a:extLst>
            <a:ext uri="{FF2B5EF4-FFF2-40B4-BE49-F238E27FC236}">
              <a16:creationId xmlns:a16="http://schemas.microsoft.com/office/drawing/2014/main" id="{3A5B9890-3878-4DE4-BDF8-A72F678C7A4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29" name="Text Box 133">
          <a:extLst>
            <a:ext uri="{FF2B5EF4-FFF2-40B4-BE49-F238E27FC236}">
              <a16:creationId xmlns:a16="http://schemas.microsoft.com/office/drawing/2014/main" id="{01E1BEA6-950B-4B5E-9E98-B4F26DC6C01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30" name="Text Box 134">
          <a:extLst>
            <a:ext uri="{FF2B5EF4-FFF2-40B4-BE49-F238E27FC236}">
              <a16:creationId xmlns:a16="http://schemas.microsoft.com/office/drawing/2014/main" id="{7ACCDF12-341A-41C1-868F-225384738BC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31" name="Text Box 135">
          <a:extLst>
            <a:ext uri="{FF2B5EF4-FFF2-40B4-BE49-F238E27FC236}">
              <a16:creationId xmlns:a16="http://schemas.microsoft.com/office/drawing/2014/main" id="{CE88FCC2-D3EB-4416-89F0-539BD030D9E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32" name="Text Box 136">
          <a:extLst>
            <a:ext uri="{FF2B5EF4-FFF2-40B4-BE49-F238E27FC236}">
              <a16:creationId xmlns:a16="http://schemas.microsoft.com/office/drawing/2014/main" id="{DE0E646A-D9B0-4622-B4F6-A3BF9A7E112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33" name="Text Box 137">
          <a:extLst>
            <a:ext uri="{FF2B5EF4-FFF2-40B4-BE49-F238E27FC236}">
              <a16:creationId xmlns:a16="http://schemas.microsoft.com/office/drawing/2014/main" id="{460B792B-80E3-4AD1-AC3C-73BEC9DD602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34" name="Text Box 138">
          <a:extLst>
            <a:ext uri="{FF2B5EF4-FFF2-40B4-BE49-F238E27FC236}">
              <a16:creationId xmlns:a16="http://schemas.microsoft.com/office/drawing/2014/main" id="{F5BE10FE-63EA-4624-A215-243767DF7EE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35" name="Text Box 139">
          <a:extLst>
            <a:ext uri="{FF2B5EF4-FFF2-40B4-BE49-F238E27FC236}">
              <a16:creationId xmlns:a16="http://schemas.microsoft.com/office/drawing/2014/main" id="{759225D8-15F6-4163-93F7-F14B3F58ADA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36" name="Text Box 140">
          <a:extLst>
            <a:ext uri="{FF2B5EF4-FFF2-40B4-BE49-F238E27FC236}">
              <a16:creationId xmlns:a16="http://schemas.microsoft.com/office/drawing/2014/main" id="{410789FE-7583-44BE-8409-E45B60E4C3B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37" name="Text Box 141">
          <a:extLst>
            <a:ext uri="{FF2B5EF4-FFF2-40B4-BE49-F238E27FC236}">
              <a16:creationId xmlns:a16="http://schemas.microsoft.com/office/drawing/2014/main" id="{0B444CF7-95BC-47B5-8359-20D5AC288BE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38" name="Texto 17">
          <a:extLst>
            <a:ext uri="{FF2B5EF4-FFF2-40B4-BE49-F238E27FC236}">
              <a16:creationId xmlns:a16="http://schemas.microsoft.com/office/drawing/2014/main" id="{29F69C6F-1AB0-465A-ADC2-5BEBF03E648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39" name="Text Box 143">
          <a:extLst>
            <a:ext uri="{FF2B5EF4-FFF2-40B4-BE49-F238E27FC236}">
              <a16:creationId xmlns:a16="http://schemas.microsoft.com/office/drawing/2014/main" id="{BEB2ED55-9978-4744-9451-E379FE5C518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40" name="Text Box 144">
          <a:extLst>
            <a:ext uri="{FF2B5EF4-FFF2-40B4-BE49-F238E27FC236}">
              <a16:creationId xmlns:a16="http://schemas.microsoft.com/office/drawing/2014/main" id="{06D89D4A-AB88-4993-B067-8E47D932321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41" name="Text Box 145">
          <a:extLst>
            <a:ext uri="{FF2B5EF4-FFF2-40B4-BE49-F238E27FC236}">
              <a16:creationId xmlns:a16="http://schemas.microsoft.com/office/drawing/2014/main" id="{17CB2F4F-3ABF-4FD0-8843-22DA49CAAFC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42" name="Text Box 146">
          <a:extLst>
            <a:ext uri="{FF2B5EF4-FFF2-40B4-BE49-F238E27FC236}">
              <a16:creationId xmlns:a16="http://schemas.microsoft.com/office/drawing/2014/main" id="{265752B3-516A-4D85-ACC4-08655E852D5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43" name="Text Box 147">
          <a:extLst>
            <a:ext uri="{FF2B5EF4-FFF2-40B4-BE49-F238E27FC236}">
              <a16:creationId xmlns:a16="http://schemas.microsoft.com/office/drawing/2014/main" id="{3187377B-9369-4829-BB8B-305556CBDEA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44" name="Text Box 148">
          <a:extLst>
            <a:ext uri="{FF2B5EF4-FFF2-40B4-BE49-F238E27FC236}">
              <a16:creationId xmlns:a16="http://schemas.microsoft.com/office/drawing/2014/main" id="{DCF305AE-1F3D-4C67-AB69-EFECAC56C79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45" name="Text Box 149">
          <a:extLst>
            <a:ext uri="{FF2B5EF4-FFF2-40B4-BE49-F238E27FC236}">
              <a16:creationId xmlns:a16="http://schemas.microsoft.com/office/drawing/2014/main" id="{03D19481-4966-4EE5-99DE-F23431D4424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46" name="Text Box 150">
          <a:extLst>
            <a:ext uri="{FF2B5EF4-FFF2-40B4-BE49-F238E27FC236}">
              <a16:creationId xmlns:a16="http://schemas.microsoft.com/office/drawing/2014/main" id="{6EBF1DAF-BFD1-47FE-B175-69767932D68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47" name="Text Box 151">
          <a:extLst>
            <a:ext uri="{FF2B5EF4-FFF2-40B4-BE49-F238E27FC236}">
              <a16:creationId xmlns:a16="http://schemas.microsoft.com/office/drawing/2014/main" id="{360D8922-0266-43AC-A72B-016831F3E25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48" name="Text Box 152">
          <a:extLst>
            <a:ext uri="{FF2B5EF4-FFF2-40B4-BE49-F238E27FC236}">
              <a16:creationId xmlns:a16="http://schemas.microsoft.com/office/drawing/2014/main" id="{F353228A-7AB6-44CB-B52E-5D532C2E7C5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49" name="Text Box 153">
          <a:extLst>
            <a:ext uri="{FF2B5EF4-FFF2-40B4-BE49-F238E27FC236}">
              <a16:creationId xmlns:a16="http://schemas.microsoft.com/office/drawing/2014/main" id="{1E25C817-3717-4D10-A171-71B2F0D72DB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50" name="Text Box 154">
          <a:extLst>
            <a:ext uri="{FF2B5EF4-FFF2-40B4-BE49-F238E27FC236}">
              <a16:creationId xmlns:a16="http://schemas.microsoft.com/office/drawing/2014/main" id="{3B430708-FE06-4D7B-84AE-3AFCD7C59B7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51" name="Text Box 155">
          <a:extLst>
            <a:ext uri="{FF2B5EF4-FFF2-40B4-BE49-F238E27FC236}">
              <a16:creationId xmlns:a16="http://schemas.microsoft.com/office/drawing/2014/main" id="{2A43724B-6ED0-4B79-80E8-DB2AA947DC1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52" name="Text Box 156">
          <a:extLst>
            <a:ext uri="{FF2B5EF4-FFF2-40B4-BE49-F238E27FC236}">
              <a16:creationId xmlns:a16="http://schemas.microsoft.com/office/drawing/2014/main" id="{5D1488EA-CF0C-4A93-8440-54D3B3C39D8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53" name="Texto 17">
          <a:extLst>
            <a:ext uri="{FF2B5EF4-FFF2-40B4-BE49-F238E27FC236}">
              <a16:creationId xmlns:a16="http://schemas.microsoft.com/office/drawing/2014/main" id="{1B98D871-FA02-4A3F-AB00-96B11E53B5A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13</xdr:row>
      <xdr:rowOff>0</xdr:rowOff>
    </xdr:from>
    <xdr:ext cx="85725" cy="3855638"/>
    <xdr:sp macro="" textlink="">
      <xdr:nvSpPr>
        <xdr:cNvPr id="5254" name="Text Box 158">
          <a:extLst>
            <a:ext uri="{FF2B5EF4-FFF2-40B4-BE49-F238E27FC236}">
              <a16:creationId xmlns:a16="http://schemas.microsoft.com/office/drawing/2014/main" id="{D2BE1236-9BF2-4ED2-A1FE-7F5B82750B7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55" name="Text Box 46">
          <a:extLst>
            <a:ext uri="{FF2B5EF4-FFF2-40B4-BE49-F238E27FC236}">
              <a16:creationId xmlns:a16="http://schemas.microsoft.com/office/drawing/2014/main" id="{973DF745-6ED6-4686-A9D0-BC64252583D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56" name="Text Box 47">
          <a:extLst>
            <a:ext uri="{FF2B5EF4-FFF2-40B4-BE49-F238E27FC236}">
              <a16:creationId xmlns:a16="http://schemas.microsoft.com/office/drawing/2014/main" id="{CC34F71D-8E85-456C-8C0E-CA2218AF13A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57" name="Text Box 48">
          <a:extLst>
            <a:ext uri="{FF2B5EF4-FFF2-40B4-BE49-F238E27FC236}">
              <a16:creationId xmlns:a16="http://schemas.microsoft.com/office/drawing/2014/main" id="{39138768-BFCB-4245-AEF7-65C5D370792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58" name="Text Box 49">
          <a:extLst>
            <a:ext uri="{FF2B5EF4-FFF2-40B4-BE49-F238E27FC236}">
              <a16:creationId xmlns:a16="http://schemas.microsoft.com/office/drawing/2014/main" id="{46C58C76-A2E4-4998-BA6F-75540B9ED6B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59" name="Text Box 50">
          <a:extLst>
            <a:ext uri="{FF2B5EF4-FFF2-40B4-BE49-F238E27FC236}">
              <a16:creationId xmlns:a16="http://schemas.microsoft.com/office/drawing/2014/main" id="{462D30B2-BE49-48A5-BCF1-42161CB9F0F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60" name="Text Box 51">
          <a:extLst>
            <a:ext uri="{FF2B5EF4-FFF2-40B4-BE49-F238E27FC236}">
              <a16:creationId xmlns:a16="http://schemas.microsoft.com/office/drawing/2014/main" id="{6CE29940-7DE5-4293-B417-DF32A7B52FC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61" name="Text Box 52">
          <a:extLst>
            <a:ext uri="{FF2B5EF4-FFF2-40B4-BE49-F238E27FC236}">
              <a16:creationId xmlns:a16="http://schemas.microsoft.com/office/drawing/2014/main" id="{0B98AC78-653C-41CD-A5F9-E95B7BEE9DB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62" name="Text Box 53">
          <a:extLst>
            <a:ext uri="{FF2B5EF4-FFF2-40B4-BE49-F238E27FC236}">
              <a16:creationId xmlns:a16="http://schemas.microsoft.com/office/drawing/2014/main" id="{90663B8B-9A67-47D9-88EB-DDC671E4B58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63" name="Text Box 54">
          <a:extLst>
            <a:ext uri="{FF2B5EF4-FFF2-40B4-BE49-F238E27FC236}">
              <a16:creationId xmlns:a16="http://schemas.microsoft.com/office/drawing/2014/main" id="{C740F6EB-28D1-4BAF-BC4F-699AD6B431D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64" name="Text Box 55">
          <a:extLst>
            <a:ext uri="{FF2B5EF4-FFF2-40B4-BE49-F238E27FC236}">
              <a16:creationId xmlns:a16="http://schemas.microsoft.com/office/drawing/2014/main" id="{705A354D-5837-4B39-A892-11C094C3AAD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65" name="Text Box 56">
          <a:extLst>
            <a:ext uri="{FF2B5EF4-FFF2-40B4-BE49-F238E27FC236}">
              <a16:creationId xmlns:a16="http://schemas.microsoft.com/office/drawing/2014/main" id="{1664C113-214F-479E-8C46-DC8BA4B89F4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66" name="Text Box 57">
          <a:extLst>
            <a:ext uri="{FF2B5EF4-FFF2-40B4-BE49-F238E27FC236}">
              <a16:creationId xmlns:a16="http://schemas.microsoft.com/office/drawing/2014/main" id="{6FB99F62-7A04-41FE-BD25-8D72D9483B8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67" name="Text Box 58">
          <a:extLst>
            <a:ext uri="{FF2B5EF4-FFF2-40B4-BE49-F238E27FC236}">
              <a16:creationId xmlns:a16="http://schemas.microsoft.com/office/drawing/2014/main" id="{FF03A641-CCD8-421B-B281-B5756367C5C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68" name="Text Box 59">
          <a:extLst>
            <a:ext uri="{FF2B5EF4-FFF2-40B4-BE49-F238E27FC236}">
              <a16:creationId xmlns:a16="http://schemas.microsoft.com/office/drawing/2014/main" id="{1B68571D-429B-4FE3-B9FD-88331AD7ADC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69" name="Text Box 60">
          <a:extLst>
            <a:ext uri="{FF2B5EF4-FFF2-40B4-BE49-F238E27FC236}">
              <a16:creationId xmlns:a16="http://schemas.microsoft.com/office/drawing/2014/main" id="{C319C93B-C01B-4B88-9ED6-79758796B1F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70" name="Text Box 61">
          <a:extLst>
            <a:ext uri="{FF2B5EF4-FFF2-40B4-BE49-F238E27FC236}">
              <a16:creationId xmlns:a16="http://schemas.microsoft.com/office/drawing/2014/main" id="{31D9C206-8700-4DF0-83D4-4DA3C775D5D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71" name="Text Box 62">
          <a:extLst>
            <a:ext uri="{FF2B5EF4-FFF2-40B4-BE49-F238E27FC236}">
              <a16:creationId xmlns:a16="http://schemas.microsoft.com/office/drawing/2014/main" id="{87729E68-E1D6-407C-A3F7-F3A8949E739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72" name="Text Box 63">
          <a:extLst>
            <a:ext uri="{FF2B5EF4-FFF2-40B4-BE49-F238E27FC236}">
              <a16:creationId xmlns:a16="http://schemas.microsoft.com/office/drawing/2014/main" id="{ED03737D-8305-46A2-8082-3E8917E20AD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73" name="Text Box 64">
          <a:extLst>
            <a:ext uri="{FF2B5EF4-FFF2-40B4-BE49-F238E27FC236}">
              <a16:creationId xmlns:a16="http://schemas.microsoft.com/office/drawing/2014/main" id="{25091FDD-B3BA-4134-A251-96C8A51A741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74" name="Text Box 65">
          <a:extLst>
            <a:ext uri="{FF2B5EF4-FFF2-40B4-BE49-F238E27FC236}">
              <a16:creationId xmlns:a16="http://schemas.microsoft.com/office/drawing/2014/main" id="{10F840FE-312B-46EC-9AAF-87D94973091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75" name="Text Box 66">
          <a:extLst>
            <a:ext uri="{FF2B5EF4-FFF2-40B4-BE49-F238E27FC236}">
              <a16:creationId xmlns:a16="http://schemas.microsoft.com/office/drawing/2014/main" id="{55C7AA84-54C1-4A87-AD6F-0AD558DF769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76" name="Text Box 67">
          <a:extLst>
            <a:ext uri="{FF2B5EF4-FFF2-40B4-BE49-F238E27FC236}">
              <a16:creationId xmlns:a16="http://schemas.microsoft.com/office/drawing/2014/main" id="{B9A2798C-A5B8-4ABA-80D3-16ED4CCE17B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77" name="Text Box 68">
          <a:extLst>
            <a:ext uri="{FF2B5EF4-FFF2-40B4-BE49-F238E27FC236}">
              <a16:creationId xmlns:a16="http://schemas.microsoft.com/office/drawing/2014/main" id="{E596DABB-44C1-4779-8D98-FFEF39194FF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78" name="Text Box 69">
          <a:extLst>
            <a:ext uri="{FF2B5EF4-FFF2-40B4-BE49-F238E27FC236}">
              <a16:creationId xmlns:a16="http://schemas.microsoft.com/office/drawing/2014/main" id="{A2D8ED6D-CE84-46C7-821A-7E6173192CA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79" name="Text Box 70">
          <a:extLst>
            <a:ext uri="{FF2B5EF4-FFF2-40B4-BE49-F238E27FC236}">
              <a16:creationId xmlns:a16="http://schemas.microsoft.com/office/drawing/2014/main" id="{0B304608-BCAD-4CB6-BD1D-D181365E212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80" name="Text Box 71">
          <a:extLst>
            <a:ext uri="{FF2B5EF4-FFF2-40B4-BE49-F238E27FC236}">
              <a16:creationId xmlns:a16="http://schemas.microsoft.com/office/drawing/2014/main" id="{533B3D4A-A032-48EB-AB70-9C0A4D7EFE7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81" name="Text Box 72">
          <a:extLst>
            <a:ext uri="{FF2B5EF4-FFF2-40B4-BE49-F238E27FC236}">
              <a16:creationId xmlns:a16="http://schemas.microsoft.com/office/drawing/2014/main" id="{76C9B7F2-48FE-42A7-A9C1-BD28755CD97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82" name="Text Box 73">
          <a:extLst>
            <a:ext uri="{FF2B5EF4-FFF2-40B4-BE49-F238E27FC236}">
              <a16:creationId xmlns:a16="http://schemas.microsoft.com/office/drawing/2014/main" id="{14BA883D-D275-43DA-97D1-42DF3F901DE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83" name="Text Box 89">
          <a:extLst>
            <a:ext uri="{FF2B5EF4-FFF2-40B4-BE49-F238E27FC236}">
              <a16:creationId xmlns:a16="http://schemas.microsoft.com/office/drawing/2014/main" id="{32FFD9B5-BD1C-4F13-ABD9-69E3DE9936D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84" name="Text Box 90">
          <a:extLst>
            <a:ext uri="{FF2B5EF4-FFF2-40B4-BE49-F238E27FC236}">
              <a16:creationId xmlns:a16="http://schemas.microsoft.com/office/drawing/2014/main" id="{E5C6BAB2-C574-4F95-A485-D77FFD7A61A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85" name="Text Box 91">
          <a:extLst>
            <a:ext uri="{FF2B5EF4-FFF2-40B4-BE49-F238E27FC236}">
              <a16:creationId xmlns:a16="http://schemas.microsoft.com/office/drawing/2014/main" id="{45922BA1-EEE0-45A8-BE02-CA02CFAF0DE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86" name="Text Box 92">
          <a:extLst>
            <a:ext uri="{FF2B5EF4-FFF2-40B4-BE49-F238E27FC236}">
              <a16:creationId xmlns:a16="http://schemas.microsoft.com/office/drawing/2014/main" id="{01C87D2A-53BF-48C8-AAE8-8DB87A8C51E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87" name="Text Box 93">
          <a:extLst>
            <a:ext uri="{FF2B5EF4-FFF2-40B4-BE49-F238E27FC236}">
              <a16:creationId xmlns:a16="http://schemas.microsoft.com/office/drawing/2014/main" id="{5ACB52B8-677E-45A9-A31E-A11BFC6DF1D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88" name="Text Box 94">
          <a:extLst>
            <a:ext uri="{FF2B5EF4-FFF2-40B4-BE49-F238E27FC236}">
              <a16:creationId xmlns:a16="http://schemas.microsoft.com/office/drawing/2014/main" id="{8A02C989-405E-4162-B411-5EBF3732A5E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89" name="Text Box 95">
          <a:extLst>
            <a:ext uri="{FF2B5EF4-FFF2-40B4-BE49-F238E27FC236}">
              <a16:creationId xmlns:a16="http://schemas.microsoft.com/office/drawing/2014/main" id="{CB4298E8-846A-4A89-B6D1-2663BDE58A8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90" name="Text Box 96">
          <a:extLst>
            <a:ext uri="{FF2B5EF4-FFF2-40B4-BE49-F238E27FC236}">
              <a16:creationId xmlns:a16="http://schemas.microsoft.com/office/drawing/2014/main" id="{7DDCD6A1-15CF-4003-9827-0E1AB88B30A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91" name="Text Box 97">
          <a:extLst>
            <a:ext uri="{FF2B5EF4-FFF2-40B4-BE49-F238E27FC236}">
              <a16:creationId xmlns:a16="http://schemas.microsoft.com/office/drawing/2014/main" id="{A791579C-64D2-46D5-8FD2-9EFF8EC8704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92" name="Text Box 98">
          <a:extLst>
            <a:ext uri="{FF2B5EF4-FFF2-40B4-BE49-F238E27FC236}">
              <a16:creationId xmlns:a16="http://schemas.microsoft.com/office/drawing/2014/main" id="{D7D2E737-34EF-48C6-B6FA-D11D0311249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93" name="Text Box 99">
          <a:extLst>
            <a:ext uri="{FF2B5EF4-FFF2-40B4-BE49-F238E27FC236}">
              <a16:creationId xmlns:a16="http://schemas.microsoft.com/office/drawing/2014/main" id="{645B55AA-168F-4CD6-B224-62BF6C25E4F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94" name="Text Box 100">
          <a:extLst>
            <a:ext uri="{FF2B5EF4-FFF2-40B4-BE49-F238E27FC236}">
              <a16:creationId xmlns:a16="http://schemas.microsoft.com/office/drawing/2014/main" id="{55E61D06-4DF9-4FDE-8647-ABD25099545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95" name="Text Box 101">
          <a:extLst>
            <a:ext uri="{FF2B5EF4-FFF2-40B4-BE49-F238E27FC236}">
              <a16:creationId xmlns:a16="http://schemas.microsoft.com/office/drawing/2014/main" id="{C0FC6567-5C82-4E78-9BE3-4D4F985662B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96" name="Text Box 102">
          <a:extLst>
            <a:ext uri="{FF2B5EF4-FFF2-40B4-BE49-F238E27FC236}">
              <a16:creationId xmlns:a16="http://schemas.microsoft.com/office/drawing/2014/main" id="{31F764C5-3AD7-4DED-A668-A07C33FD208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97" name="Text Box 103">
          <a:extLst>
            <a:ext uri="{FF2B5EF4-FFF2-40B4-BE49-F238E27FC236}">
              <a16:creationId xmlns:a16="http://schemas.microsoft.com/office/drawing/2014/main" id="{46B71886-EFD0-45C2-9EF2-FF46D757643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98" name="Text Box 104">
          <a:extLst>
            <a:ext uri="{FF2B5EF4-FFF2-40B4-BE49-F238E27FC236}">
              <a16:creationId xmlns:a16="http://schemas.microsoft.com/office/drawing/2014/main" id="{42750531-80C2-49B3-987F-A71AB253AEE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299" name="Text Box 105">
          <a:extLst>
            <a:ext uri="{FF2B5EF4-FFF2-40B4-BE49-F238E27FC236}">
              <a16:creationId xmlns:a16="http://schemas.microsoft.com/office/drawing/2014/main" id="{A11E1373-715B-47DB-AB0A-41B3D825768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00" name="Text Box 106">
          <a:extLst>
            <a:ext uri="{FF2B5EF4-FFF2-40B4-BE49-F238E27FC236}">
              <a16:creationId xmlns:a16="http://schemas.microsoft.com/office/drawing/2014/main" id="{C2D9E7D6-5286-4C5B-9882-253540CCF90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01" name="Text Box 107">
          <a:extLst>
            <a:ext uri="{FF2B5EF4-FFF2-40B4-BE49-F238E27FC236}">
              <a16:creationId xmlns:a16="http://schemas.microsoft.com/office/drawing/2014/main" id="{2FF646CD-01F0-4D4C-A24F-F3C28E21598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02" name="Text Box 108">
          <a:extLst>
            <a:ext uri="{FF2B5EF4-FFF2-40B4-BE49-F238E27FC236}">
              <a16:creationId xmlns:a16="http://schemas.microsoft.com/office/drawing/2014/main" id="{32A8B281-781E-4188-A1B6-71B07066528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03" name="Text Box 109">
          <a:extLst>
            <a:ext uri="{FF2B5EF4-FFF2-40B4-BE49-F238E27FC236}">
              <a16:creationId xmlns:a16="http://schemas.microsoft.com/office/drawing/2014/main" id="{82B52FF0-07D6-4E55-B87C-84F7107F1D4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04" name="Text Box 110">
          <a:extLst>
            <a:ext uri="{FF2B5EF4-FFF2-40B4-BE49-F238E27FC236}">
              <a16:creationId xmlns:a16="http://schemas.microsoft.com/office/drawing/2014/main" id="{4A980B58-23F3-466C-975A-4BC648A2A4E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05" name="Text Box 111">
          <a:extLst>
            <a:ext uri="{FF2B5EF4-FFF2-40B4-BE49-F238E27FC236}">
              <a16:creationId xmlns:a16="http://schemas.microsoft.com/office/drawing/2014/main" id="{CCFF2E36-8CAC-49D9-B512-47995B7C347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06" name="Text Box 112">
          <a:extLst>
            <a:ext uri="{FF2B5EF4-FFF2-40B4-BE49-F238E27FC236}">
              <a16:creationId xmlns:a16="http://schemas.microsoft.com/office/drawing/2014/main" id="{BE412AFC-1127-45FB-B6C8-2D5CAB0A1DC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07" name="Text Box 113">
          <a:extLst>
            <a:ext uri="{FF2B5EF4-FFF2-40B4-BE49-F238E27FC236}">
              <a16:creationId xmlns:a16="http://schemas.microsoft.com/office/drawing/2014/main" id="{1112AE46-EB1B-4881-A364-B1B720D010B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08" name="Text Box 114">
          <a:extLst>
            <a:ext uri="{FF2B5EF4-FFF2-40B4-BE49-F238E27FC236}">
              <a16:creationId xmlns:a16="http://schemas.microsoft.com/office/drawing/2014/main" id="{203FAF0D-0DA6-413C-B26E-83DCA4D05F7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09" name="Text Box 115">
          <a:extLst>
            <a:ext uri="{FF2B5EF4-FFF2-40B4-BE49-F238E27FC236}">
              <a16:creationId xmlns:a16="http://schemas.microsoft.com/office/drawing/2014/main" id="{9B9C11AA-FF72-47C4-BADE-5ACEDCF3D5D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10" name="Text Box 116">
          <a:extLst>
            <a:ext uri="{FF2B5EF4-FFF2-40B4-BE49-F238E27FC236}">
              <a16:creationId xmlns:a16="http://schemas.microsoft.com/office/drawing/2014/main" id="{4837FA71-5429-439C-A25E-041B3389F93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11" name="Text Box 117">
          <a:extLst>
            <a:ext uri="{FF2B5EF4-FFF2-40B4-BE49-F238E27FC236}">
              <a16:creationId xmlns:a16="http://schemas.microsoft.com/office/drawing/2014/main" id="{84F2A4CA-F6DE-4ACE-980C-AF41B6452C4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12" name="Text Box 118">
          <a:extLst>
            <a:ext uri="{FF2B5EF4-FFF2-40B4-BE49-F238E27FC236}">
              <a16:creationId xmlns:a16="http://schemas.microsoft.com/office/drawing/2014/main" id="{7B2AA339-2B77-409D-845B-649F5C707D5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13" name="Text Box 119">
          <a:extLst>
            <a:ext uri="{FF2B5EF4-FFF2-40B4-BE49-F238E27FC236}">
              <a16:creationId xmlns:a16="http://schemas.microsoft.com/office/drawing/2014/main" id="{0ABCC157-B100-43E1-B7FC-68C9A0BB830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14" name="Text Box 120">
          <a:extLst>
            <a:ext uri="{FF2B5EF4-FFF2-40B4-BE49-F238E27FC236}">
              <a16:creationId xmlns:a16="http://schemas.microsoft.com/office/drawing/2014/main" id="{A3E13B54-FDC7-48C0-B7DB-EA6C1AF9BFE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15" name="Text Box 121">
          <a:extLst>
            <a:ext uri="{FF2B5EF4-FFF2-40B4-BE49-F238E27FC236}">
              <a16:creationId xmlns:a16="http://schemas.microsoft.com/office/drawing/2014/main" id="{BBB763F0-1F30-43C1-A447-569048F8338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16" name="Text Box 122">
          <a:extLst>
            <a:ext uri="{FF2B5EF4-FFF2-40B4-BE49-F238E27FC236}">
              <a16:creationId xmlns:a16="http://schemas.microsoft.com/office/drawing/2014/main" id="{823580F5-CD20-41D1-9D15-986FF4CABBA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17" name="Text Box 123">
          <a:extLst>
            <a:ext uri="{FF2B5EF4-FFF2-40B4-BE49-F238E27FC236}">
              <a16:creationId xmlns:a16="http://schemas.microsoft.com/office/drawing/2014/main" id="{2992CBBD-E03F-42FA-8602-F87BA344750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18" name="Text Box 124">
          <a:extLst>
            <a:ext uri="{FF2B5EF4-FFF2-40B4-BE49-F238E27FC236}">
              <a16:creationId xmlns:a16="http://schemas.microsoft.com/office/drawing/2014/main" id="{39D63DE6-D0E3-4B27-9128-3422CD6A41C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19" name="Text Box 125">
          <a:extLst>
            <a:ext uri="{FF2B5EF4-FFF2-40B4-BE49-F238E27FC236}">
              <a16:creationId xmlns:a16="http://schemas.microsoft.com/office/drawing/2014/main" id="{5AA66924-7744-4025-BA6E-08B8EAF6797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20" name="Text Box 126">
          <a:extLst>
            <a:ext uri="{FF2B5EF4-FFF2-40B4-BE49-F238E27FC236}">
              <a16:creationId xmlns:a16="http://schemas.microsoft.com/office/drawing/2014/main" id="{3FD1148A-8536-436B-B50F-6C748C18E42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21" name="Text Box 127">
          <a:extLst>
            <a:ext uri="{FF2B5EF4-FFF2-40B4-BE49-F238E27FC236}">
              <a16:creationId xmlns:a16="http://schemas.microsoft.com/office/drawing/2014/main" id="{C7C93022-04FE-42F3-B612-6E38C9CB3EA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22" name="Text Box 128">
          <a:extLst>
            <a:ext uri="{FF2B5EF4-FFF2-40B4-BE49-F238E27FC236}">
              <a16:creationId xmlns:a16="http://schemas.microsoft.com/office/drawing/2014/main" id="{6DA202A1-2ECB-466F-8689-0E1FCD1B1B9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23" name="Text Box 129">
          <a:extLst>
            <a:ext uri="{FF2B5EF4-FFF2-40B4-BE49-F238E27FC236}">
              <a16:creationId xmlns:a16="http://schemas.microsoft.com/office/drawing/2014/main" id="{C44048A3-04A0-4C89-904C-669FD6DF1C5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24" name="Text Box 130">
          <a:extLst>
            <a:ext uri="{FF2B5EF4-FFF2-40B4-BE49-F238E27FC236}">
              <a16:creationId xmlns:a16="http://schemas.microsoft.com/office/drawing/2014/main" id="{D69D3762-DD7D-483D-9AE5-1426CCF5F4E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25" name="Text Box 131">
          <a:extLst>
            <a:ext uri="{FF2B5EF4-FFF2-40B4-BE49-F238E27FC236}">
              <a16:creationId xmlns:a16="http://schemas.microsoft.com/office/drawing/2014/main" id="{6E55D2DF-488C-4A09-B47E-2421BE8397F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26" name="Text Box 132">
          <a:extLst>
            <a:ext uri="{FF2B5EF4-FFF2-40B4-BE49-F238E27FC236}">
              <a16:creationId xmlns:a16="http://schemas.microsoft.com/office/drawing/2014/main" id="{568AA760-5A93-4817-BDE4-0610D802138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27" name="Text Box 133">
          <a:extLst>
            <a:ext uri="{FF2B5EF4-FFF2-40B4-BE49-F238E27FC236}">
              <a16:creationId xmlns:a16="http://schemas.microsoft.com/office/drawing/2014/main" id="{77BA6D2D-A7A0-4ACA-890F-07E5809E1BB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28" name="Text Box 134">
          <a:extLst>
            <a:ext uri="{FF2B5EF4-FFF2-40B4-BE49-F238E27FC236}">
              <a16:creationId xmlns:a16="http://schemas.microsoft.com/office/drawing/2014/main" id="{FE3C1C58-2AE7-4A3B-BB92-C8C418FDFAC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29" name="Text Box 135">
          <a:extLst>
            <a:ext uri="{FF2B5EF4-FFF2-40B4-BE49-F238E27FC236}">
              <a16:creationId xmlns:a16="http://schemas.microsoft.com/office/drawing/2014/main" id="{D16E51A6-58DD-4BF8-8B48-BC2CF1E1757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30" name="Text Box 136">
          <a:extLst>
            <a:ext uri="{FF2B5EF4-FFF2-40B4-BE49-F238E27FC236}">
              <a16:creationId xmlns:a16="http://schemas.microsoft.com/office/drawing/2014/main" id="{E45DA21D-775B-4829-B274-3E386DA153A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31" name="Text Box 137">
          <a:extLst>
            <a:ext uri="{FF2B5EF4-FFF2-40B4-BE49-F238E27FC236}">
              <a16:creationId xmlns:a16="http://schemas.microsoft.com/office/drawing/2014/main" id="{C27D7CE9-E8DB-4891-A450-9409DE16005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32" name="Text Box 138">
          <a:extLst>
            <a:ext uri="{FF2B5EF4-FFF2-40B4-BE49-F238E27FC236}">
              <a16:creationId xmlns:a16="http://schemas.microsoft.com/office/drawing/2014/main" id="{7C2E6766-6C13-4D06-93BC-AEC10C38C3A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33" name="Text Box 139">
          <a:extLst>
            <a:ext uri="{FF2B5EF4-FFF2-40B4-BE49-F238E27FC236}">
              <a16:creationId xmlns:a16="http://schemas.microsoft.com/office/drawing/2014/main" id="{E379E752-02B3-4F90-AF19-6E613EE09A2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34" name="Text Box 140">
          <a:extLst>
            <a:ext uri="{FF2B5EF4-FFF2-40B4-BE49-F238E27FC236}">
              <a16:creationId xmlns:a16="http://schemas.microsoft.com/office/drawing/2014/main" id="{3E636D4F-37E7-4BFB-879B-D86D6208B56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35" name="Text Box 141">
          <a:extLst>
            <a:ext uri="{FF2B5EF4-FFF2-40B4-BE49-F238E27FC236}">
              <a16:creationId xmlns:a16="http://schemas.microsoft.com/office/drawing/2014/main" id="{2D81CD34-185A-4044-AB25-AED558912CC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36" name="Texto 17">
          <a:extLst>
            <a:ext uri="{FF2B5EF4-FFF2-40B4-BE49-F238E27FC236}">
              <a16:creationId xmlns:a16="http://schemas.microsoft.com/office/drawing/2014/main" id="{BA224F4C-B20D-43CA-B04E-2D1087891F2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37" name="Text Box 143">
          <a:extLst>
            <a:ext uri="{FF2B5EF4-FFF2-40B4-BE49-F238E27FC236}">
              <a16:creationId xmlns:a16="http://schemas.microsoft.com/office/drawing/2014/main" id="{7A1EFEBA-DFCD-4491-B738-4D16353B174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38" name="Text Box 144">
          <a:extLst>
            <a:ext uri="{FF2B5EF4-FFF2-40B4-BE49-F238E27FC236}">
              <a16:creationId xmlns:a16="http://schemas.microsoft.com/office/drawing/2014/main" id="{E35208D7-D195-4F5B-ABB5-BD0BA5B5317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39" name="Text Box 145">
          <a:extLst>
            <a:ext uri="{FF2B5EF4-FFF2-40B4-BE49-F238E27FC236}">
              <a16:creationId xmlns:a16="http://schemas.microsoft.com/office/drawing/2014/main" id="{C4C83EE8-136D-4CDB-AFB2-FB8EBE8BFC3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40" name="Text Box 146">
          <a:extLst>
            <a:ext uri="{FF2B5EF4-FFF2-40B4-BE49-F238E27FC236}">
              <a16:creationId xmlns:a16="http://schemas.microsoft.com/office/drawing/2014/main" id="{098DD500-E567-483E-B1F0-C41D3E9ADF8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41" name="Text Box 147">
          <a:extLst>
            <a:ext uri="{FF2B5EF4-FFF2-40B4-BE49-F238E27FC236}">
              <a16:creationId xmlns:a16="http://schemas.microsoft.com/office/drawing/2014/main" id="{D04A4191-31BB-4432-B8D7-4B3D33B8794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42" name="Text Box 148">
          <a:extLst>
            <a:ext uri="{FF2B5EF4-FFF2-40B4-BE49-F238E27FC236}">
              <a16:creationId xmlns:a16="http://schemas.microsoft.com/office/drawing/2014/main" id="{B30F57E1-ADD8-4C1C-A124-69449B0D442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43" name="Text Box 149">
          <a:extLst>
            <a:ext uri="{FF2B5EF4-FFF2-40B4-BE49-F238E27FC236}">
              <a16:creationId xmlns:a16="http://schemas.microsoft.com/office/drawing/2014/main" id="{D419CAD9-498F-4733-940D-03EE52AB334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44" name="Text Box 150">
          <a:extLst>
            <a:ext uri="{FF2B5EF4-FFF2-40B4-BE49-F238E27FC236}">
              <a16:creationId xmlns:a16="http://schemas.microsoft.com/office/drawing/2014/main" id="{00830667-6A63-4F82-89C7-700AB850964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45" name="Text Box 151">
          <a:extLst>
            <a:ext uri="{FF2B5EF4-FFF2-40B4-BE49-F238E27FC236}">
              <a16:creationId xmlns:a16="http://schemas.microsoft.com/office/drawing/2014/main" id="{6C939355-F4BC-45BB-A3BC-9BE2D802924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46" name="Text Box 152">
          <a:extLst>
            <a:ext uri="{FF2B5EF4-FFF2-40B4-BE49-F238E27FC236}">
              <a16:creationId xmlns:a16="http://schemas.microsoft.com/office/drawing/2014/main" id="{4B43A8AB-B667-4E1A-94A2-700144DC834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47" name="Text Box 153">
          <a:extLst>
            <a:ext uri="{FF2B5EF4-FFF2-40B4-BE49-F238E27FC236}">
              <a16:creationId xmlns:a16="http://schemas.microsoft.com/office/drawing/2014/main" id="{E99A687E-6D74-411D-B068-AA4C6868776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48" name="Text Box 154">
          <a:extLst>
            <a:ext uri="{FF2B5EF4-FFF2-40B4-BE49-F238E27FC236}">
              <a16:creationId xmlns:a16="http://schemas.microsoft.com/office/drawing/2014/main" id="{F227A2F4-7791-4044-8936-ECF79A0A9B9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49" name="Text Box 155">
          <a:extLst>
            <a:ext uri="{FF2B5EF4-FFF2-40B4-BE49-F238E27FC236}">
              <a16:creationId xmlns:a16="http://schemas.microsoft.com/office/drawing/2014/main" id="{2ED8F50B-3D2E-4514-B235-139A490BEF0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50" name="Text Box 156">
          <a:extLst>
            <a:ext uri="{FF2B5EF4-FFF2-40B4-BE49-F238E27FC236}">
              <a16:creationId xmlns:a16="http://schemas.microsoft.com/office/drawing/2014/main" id="{7A169C7E-F098-45C0-A970-2AC4FE0E586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51" name="Texto 17">
          <a:extLst>
            <a:ext uri="{FF2B5EF4-FFF2-40B4-BE49-F238E27FC236}">
              <a16:creationId xmlns:a16="http://schemas.microsoft.com/office/drawing/2014/main" id="{D58C3D0A-36C3-4985-B3A6-28BB580F5E2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52" name="Text Box 158">
          <a:extLst>
            <a:ext uri="{FF2B5EF4-FFF2-40B4-BE49-F238E27FC236}">
              <a16:creationId xmlns:a16="http://schemas.microsoft.com/office/drawing/2014/main" id="{1CEA6672-041E-4AE8-8588-15E9C17EB98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53" name="Text Box 159">
          <a:extLst>
            <a:ext uri="{FF2B5EF4-FFF2-40B4-BE49-F238E27FC236}">
              <a16:creationId xmlns:a16="http://schemas.microsoft.com/office/drawing/2014/main" id="{E4F9C12A-3A86-42F2-AC54-F3208DD79E9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54" name="Text Box 160">
          <a:extLst>
            <a:ext uri="{FF2B5EF4-FFF2-40B4-BE49-F238E27FC236}">
              <a16:creationId xmlns:a16="http://schemas.microsoft.com/office/drawing/2014/main" id="{EBC09F45-6B81-4041-B97C-201DA075552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55" name="Text Box 161">
          <a:extLst>
            <a:ext uri="{FF2B5EF4-FFF2-40B4-BE49-F238E27FC236}">
              <a16:creationId xmlns:a16="http://schemas.microsoft.com/office/drawing/2014/main" id="{39280F5D-A8B0-43AF-9D0D-22E05AE13D2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56" name="Text Box 162">
          <a:extLst>
            <a:ext uri="{FF2B5EF4-FFF2-40B4-BE49-F238E27FC236}">
              <a16:creationId xmlns:a16="http://schemas.microsoft.com/office/drawing/2014/main" id="{38AD7F4B-BF79-4DEF-BABF-23100BBC1E6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57" name="Text Box 163">
          <a:extLst>
            <a:ext uri="{FF2B5EF4-FFF2-40B4-BE49-F238E27FC236}">
              <a16:creationId xmlns:a16="http://schemas.microsoft.com/office/drawing/2014/main" id="{98CA2632-9E28-4F4C-9322-5459BF66A55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58" name="Text Box 164">
          <a:extLst>
            <a:ext uri="{FF2B5EF4-FFF2-40B4-BE49-F238E27FC236}">
              <a16:creationId xmlns:a16="http://schemas.microsoft.com/office/drawing/2014/main" id="{BEF49645-3E71-4C62-A6EA-B00008EF3E8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59" name="Text Box 165">
          <a:extLst>
            <a:ext uri="{FF2B5EF4-FFF2-40B4-BE49-F238E27FC236}">
              <a16:creationId xmlns:a16="http://schemas.microsoft.com/office/drawing/2014/main" id="{FC34F8A2-1E0B-4A34-B89E-206E7E49890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60" name="Text Box 166">
          <a:extLst>
            <a:ext uri="{FF2B5EF4-FFF2-40B4-BE49-F238E27FC236}">
              <a16:creationId xmlns:a16="http://schemas.microsoft.com/office/drawing/2014/main" id="{FEC4FA67-E515-444A-80FC-C13D341A1CE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61" name="Text Box 167">
          <a:extLst>
            <a:ext uri="{FF2B5EF4-FFF2-40B4-BE49-F238E27FC236}">
              <a16:creationId xmlns:a16="http://schemas.microsoft.com/office/drawing/2014/main" id="{D50E6560-0DA9-4DBB-85C7-BF95B4C6716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62" name="Text Box 168">
          <a:extLst>
            <a:ext uri="{FF2B5EF4-FFF2-40B4-BE49-F238E27FC236}">
              <a16:creationId xmlns:a16="http://schemas.microsoft.com/office/drawing/2014/main" id="{1C559F78-CE03-4D6E-A1B9-8413F0EDEE6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63" name="Text Box 169">
          <a:extLst>
            <a:ext uri="{FF2B5EF4-FFF2-40B4-BE49-F238E27FC236}">
              <a16:creationId xmlns:a16="http://schemas.microsoft.com/office/drawing/2014/main" id="{2FDE79A2-C8D0-4373-A4AE-1FD4F6C33FC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64" name="Text Box 170">
          <a:extLst>
            <a:ext uri="{FF2B5EF4-FFF2-40B4-BE49-F238E27FC236}">
              <a16:creationId xmlns:a16="http://schemas.microsoft.com/office/drawing/2014/main" id="{7663E740-A999-4B9B-B560-E9B4D38032B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65" name="Text Box 171">
          <a:extLst>
            <a:ext uri="{FF2B5EF4-FFF2-40B4-BE49-F238E27FC236}">
              <a16:creationId xmlns:a16="http://schemas.microsoft.com/office/drawing/2014/main" id="{9D422741-ABCE-4004-BE18-BD8FD5B6FF9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66" name="Text Box 172">
          <a:extLst>
            <a:ext uri="{FF2B5EF4-FFF2-40B4-BE49-F238E27FC236}">
              <a16:creationId xmlns:a16="http://schemas.microsoft.com/office/drawing/2014/main" id="{E8BCE722-2C08-47FE-BC1F-EBCF2D38B2A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67" name="Text Box 173">
          <a:extLst>
            <a:ext uri="{FF2B5EF4-FFF2-40B4-BE49-F238E27FC236}">
              <a16:creationId xmlns:a16="http://schemas.microsoft.com/office/drawing/2014/main" id="{8D6E7F06-8379-4B0A-ABF7-647D071507E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68" name="Text Box 174">
          <a:extLst>
            <a:ext uri="{FF2B5EF4-FFF2-40B4-BE49-F238E27FC236}">
              <a16:creationId xmlns:a16="http://schemas.microsoft.com/office/drawing/2014/main" id="{92BAE5B9-75AB-473C-80F1-E89C5E70AB9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69" name="Text Box 175">
          <a:extLst>
            <a:ext uri="{FF2B5EF4-FFF2-40B4-BE49-F238E27FC236}">
              <a16:creationId xmlns:a16="http://schemas.microsoft.com/office/drawing/2014/main" id="{15BB4E87-7623-4045-B9F0-740986AD24D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70" name="Text Box 176">
          <a:extLst>
            <a:ext uri="{FF2B5EF4-FFF2-40B4-BE49-F238E27FC236}">
              <a16:creationId xmlns:a16="http://schemas.microsoft.com/office/drawing/2014/main" id="{52FC8CA7-AE92-41DC-AFE8-FE7ECC93766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71" name="Text Box 177">
          <a:extLst>
            <a:ext uri="{FF2B5EF4-FFF2-40B4-BE49-F238E27FC236}">
              <a16:creationId xmlns:a16="http://schemas.microsoft.com/office/drawing/2014/main" id="{2825C462-0BF4-4A38-99E2-6806E771A2F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72" name="Text Box 178">
          <a:extLst>
            <a:ext uri="{FF2B5EF4-FFF2-40B4-BE49-F238E27FC236}">
              <a16:creationId xmlns:a16="http://schemas.microsoft.com/office/drawing/2014/main" id="{1F6F2162-37A7-4F8E-B99D-1E916BA418C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73" name="Text Box 46">
          <a:extLst>
            <a:ext uri="{FF2B5EF4-FFF2-40B4-BE49-F238E27FC236}">
              <a16:creationId xmlns:a16="http://schemas.microsoft.com/office/drawing/2014/main" id="{1D10F2FC-69F8-41F8-AFB7-A25C6AF961A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74" name="Text Box 47">
          <a:extLst>
            <a:ext uri="{FF2B5EF4-FFF2-40B4-BE49-F238E27FC236}">
              <a16:creationId xmlns:a16="http://schemas.microsoft.com/office/drawing/2014/main" id="{D28ECE8E-736A-469B-B073-07D81974810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75" name="Text Box 48">
          <a:extLst>
            <a:ext uri="{FF2B5EF4-FFF2-40B4-BE49-F238E27FC236}">
              <a16:creationId xmlns:a16="http://schemas.microsoft.com/office/drawing/2014/main" id="{96AC5221-BABE-4B18-9E14-B6301495011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76" name="Text Box 49">
          <a:extLst>
            <a:ext uri="{FF2B5EF4-FFF2-40B4-BE49-F238E27FC236}">
              <a16:creationId xmlns:a16="http://schemas.microsoft.com/office/drawing/2014/main" id="{A4F66B6B-B40E-4C5A-BF8F-BD9EF88EA97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77" name="Text Box 50">
          <a:extLst>
            <a:ext uri="{FF2B5EF4-FFF2-40B4-BE49-F238E27FC236}">
              <a16:creationId xmlns:a16="http://schemas.microsoft.com/office/drawing/2014/main" id="{992F0F4C-A26F-409F-A103-6E316634F0E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78" name="Text Box 51">
          <a:extLst>
            <a:ext uri="{FF2B5EF4-FFF2-40B4-BE49-F238E27FC236}">
              <a16:creationId xmlns:a16="http://schemas.microsoft.com/office/drawing/2014/main" id="{79F2E792-F25A-42CE-9A9E-9A8D27CD779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79" name="Text Box 52">
          <a:extLst>
            <a:ext uri="{FF2B5EF4-FFF2-40B4-BE49-F238E27FC236}">
              <a16:creationId xmlns:a16="http://schemas.microsoft.com/office/drawing/2014/main" id="{88412430-4738-45AA-8C3C-84C6F4B37FB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80" name="Text Box 53">
          <a:extLst>
            <a:ext uri="{FF2B5EF4-FFF2-40B4-BE49-F238E27FC236}">
              <a16:creationId xmlns:a16="http://schemas.microsoft.com/office/drawing/2014/main" id="{FDEDC105-5A29-496E-9644-99B7723B9DC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81" name="Text Box 54">
          <a:extLst>
            <a:ext uri="{FF2B5EF4-FFF2-40B4-BE49-F238E27FC236}">
              <a16:creationId xmlns:a16="http://schemas.microsoft.com/office/drawing/2014/main" id="{4365159F-5DF4-4FFC-A8F3-D41165D3041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82" name="Text Box 55">
          <a:extLst>
            <a:ext uri="{FF2B5EF4-FFF2-40B4-BE49-F238E27FC236}">
              <a16:creationId xmlns:a16="http://schemas.microsoft.com/office/drawing/2014/main" id="{1C1BA432-3FDF-4B30-B350-2292A159FA5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83" name="Text Box 56">
          <a:extLst>
            <a:ext uri="{FF2B5EF4-FFF2-40B4-BE49-F238E27FC236}">
              <a16:creationId xmlns:a16="http://schemas.microsoft.com/office/drawing/2014/main" id="{77C2DBB4-F43B-4546-B8EB-10C1C5DCA92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84" name="Text Box 57">
          <a:extLst>
            <a:ext uri="{FF2B5EF4-FFF2-40B4-BE49-F238E27FC236}">
              <a16:creationId xmlns:a16="http://schemas.microsoft.com/office/drawing/2014/main" id="{DF9623A6-C0AC-42C4-B0F3-5071FAA92B7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85" name="Text Box 58">
          <a:extLst>
            <a:ext uri="{FF2B5EF4-FFF2-40B4-BE49-F238E27FC236}">
              <a16:creationId xmlns:a16="http://schemas.microsoft.com/office/drawing/2014/main" id="{FBBBC502-EFEE-48BE-ABC7-7BAF42F4D9B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86" name="Text Box 59">
          <a:extLst>
            <a:ext uri="{FF2B5EF4-FFF2-40B4-BE49-F238E27FC236}">
              <a16:creationId xmlns:a16="http://schemas.microsoft.com/office/drawing/2014/main" id="{D11A4B99-7C16-4EA7-A6FD-52F15A77375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87" name="Text Box 60">
          <a:extLst>
            <a:ext uri="{FF2B5EF4-FFF2-40B4-BE49-F238E27FC236}">
              <a16:creationId xmlns:a16="http://schemas.microsoft.com/office/drawing/2014/main" id="{2BC92FA3-9AB0-4174-A392-4B0587B3C0D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88" name="Text Box 61">
          <a:extLst>
            <a:ext uri="{FF2B5EF4-FFF2-40B4-BE49-F238E27FC236}">
              <a16:creationId xmlns:a16="http://schemas.microsoft.com/office/drawing/2014/main" id="{926A5B12-7654-4283-8327-02F2AC17FC5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89" name="Text Box 62">
          <a:extLst>
            <a:ext uri="{FF2B5EF4-FFF2-40B4-BE49-F238E27FC236}">
              <a16:creationId xmlns:a16="http://schemas.microsoft.com/office/drawing/2014/main" id="{7FA61388-3188-4B32-8AF6-3A5737861E3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90" name="Text Box 63">
          <a:extLst>
            <a:ext uri="{FF2B5EF4-FFF2-40B4-BE49-F238E27FC236}">
              <a16:creationId xmlns:a16="http://schemas.microsoft.com/office/drawing/2014/main" id="{E5FA187B-1187-48EE-B6F4-C35C69D9DE3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91" name="Text Box 64">
          <a:extLst>
            <a:ext uri="{FF2B5EF4-FFF2-40B4-BE49-F238E27FC236}">
              <a16:creationId xmlns:a16="http://schemas.microsoft.com/office/drawing/2014/main" id="{8BCAD6B6-F75E-4D5C-8B21-DCC0DF95B0E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92" name="Text Box 65">
          <a:extLst>
            <a:ext uri="{FF2B5EF4-FFF2-40B4-BE49-F238E27FC236}">
              <a16:creationId xmlns:a16="http://schemas.microsoft.com/office/drawing/2014/main" id="{66F39B35-AFFD-4834-AA07-CA0668B11EE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93" name="Text Box 66">
          <a:extLst>
            <a:ext uri="{FF2B5EF4-FFF2-40B4-BE49-F238E27FC236}">
              <a16:creationId xmlns:a16="http://schemas.microsoft.com/office/drawing/2014/main" id="{6E17F196-BE57-40EF-AB30-7370FF92A4C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94" name="Text Box 67">
          <a:extLst>
            <a:ext uri="{FF2B5EF4-FFF2-40B4-BE49-F238E27FC236}">
              <a16:creationId xmlns:a16="http://schemas.microsoft.com/office/drawing/2014/main" id="{DE46ECF9-B0F1-47C2-84DB-03163A17DDD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95" name="Text Box 68">
          <a:extLst>
            <a:ext uri="{FF2B5EF4-FFF2-40B4-BE49-F238E27FC236}">
              <a16:creationId xmlns:a16="http://schemas.microsoft.com/office/drawing/2014/main" id="{AA138344-3478-4CA5-9C7B-A8225DDF749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96" name="Text Box 69">
          <a:extLst>
            <a:ext uri="{FF2B5EF4-FFF2-40B4-BE49-F238E27FC236}">
              <a16:creationId xmlns:a16="http://schemas.microsoft.com/office/drawing/2014/main" id="{D01FC74D-41B5-4A67-A607-660AADD7211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97" name="Text Box 70">
          <a:extLst>
            <a:ext uri="{FF2B5EF4-FFF2-40B4-BE49-F238E27FC236}">
              <a16:creationId xmlns:a16="http://schemas.microsoft.com/office/drawing/2014/main" id="{77D8A4BC-D40D-4E7C-A814-1EA91D5CDC7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98" name="Text Box 71">
          <a:extLst>
            <a:ext uri="{FF2B5EF4-FFF2-40B4-BE49-F238E27FC236}">
              <a16:creationId xmlns:a16="http://schemas.microsoft.com/office/drawing/2014/main" id="{6C8D05D8-3136-41B8-ADDA-B5EF372481A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399" name="Text Box 72">
          <a:extLst>
            <a:ext uri="{FF2B5EF4-FFF2-40B4-BE49-F238E27FC236}">
              <a16:creationId xmlns:a16="http://schemas.microsoft.com/office/drawing/2014/main" id="{116BF838-045A-4A09-9143-6A7ACF5D5FD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00" name="Text Box 73">
          <a:extLst>
            <a:ext uri="{FF2B5EF4-FFF2-40B4-BE49-F238E27FC236}">
              <a16:creationId xmlns:a16="http://schemas.microsoft.com/office/drawing/2014/main" id="{32A8ADFF-B39B-4105-A70B-59145A17CC5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01" name="Text Box 89">
          <a:extLst>
            <a:ext uri="{FF2B5EF4-FFF2-40B4-BE49-F238E27FC236}">
              <a16:creationId xmlns:a16="http://schemas.microsoft.com/office/drawing/2014/main" id="{E2960D7D-7E54-4525-90B5-54BCE3AE087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02" name="Text Box 90">
          <a:extLst>
            <a:ext uri="{FF2B5EF4-FFF2-40B4-BE49-F238E27FC236}">
              <a16:creationId xmlns:a16="http://schemas.microsoft.com/office/drawing/2014/main" id="{5A59B21D-5528-4CEE-AB93-A384866780C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03" name="Text Box 91">
          <a:extLst>
            <a:ext uri="{FF2B5EF4-FFF2-40B4-BE49-F238E27FC236}">
              <a16:creationId xmlns:a16="http://schemas.microsoft.com/office/drawing/2014/main" id="{80CEF61F-8683-4071-B37E-2816189B9BD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04" name="Text Box 92">
          <a:extLst>
            <a:ext uri="{FF2B5EF4-FFF2-40B4-BE49-F238E27FC236}">
              <a16:creationId xmlns:a16="http://schemas.microsoft.com/office/drawing/2014/main" id="{A3CAACDA-1980-4CE6-A70A-F4716D13DF1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05" name="Text Box 93">
          <a:extLst>
            <a:ext uri="{FF2B5EF4-FFF2-40B4-BE49-F238E27FC236}">
              <a16:creationId xmlns:a16="http://schemas.microsoft.com/office/drawing/2014/main" id="{476D2761-F386-44BB-A4E4-85910E00B4E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06" name="Text Box 94">
          <a:extLst>
            <a:ext uri="{FF2B5EF4-FFF2-40B4-BE49-F238E27FC236}">
              <a16:creationId xmlns:a16="http://schemas.microsoft.com/office/drawing/2014/main" id="{34A03791-A7A1-48B5-9E2D-048D0AF568A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07" name="Text Box 95">
          <a:extLst>
            <a:ext uri="{FF2B5EF4-FFF2-40B4-BE49-F238E27FC236}">
              <a16:creationId xmlns:a16="http://schemas.microsoft.com/office/drawing/2014/main" id="{6A99E8DB-083D-40A6-B8CC-A1A993883C9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08" name="Text Box 96">
          <a:extLst>
            <a:ext uri="{FF2B5EF4-FFF2-40B4-BE49-F238E27FC236}">
              <a16:creationId xmlns:a16="http://schemas.microsoft.com/office/drawing/2014/main" id="{EEA2FB13-D45C-4910-8A67-4D098F154D0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09" name="Text Box 97">
          <a:extLst>
            <a:ext uri="{FF2B5EF4-FFF2-40B4-BE49-F238E27FC236}">
              <a16:creationId xmlns:a16="http://schemas.microsoft.com/office/drawing/2014/main" id="{BD576125-A0E8-40B7-892E-BBECE53B512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10" name="Text Box 98">
          <a:extLst>
            <a:ext uri="{FF2B5EF4-FFF2-40B4-BE49-F238E27FC236}">
              <a16:creationId xmlns:a16="http://schemas.microsoft.com/office/drawing/2014/main" id="{229ECBA4-3C66-429E-A077-A5EF796DD64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11" name="Text Box 99">
          <a:extLst>
            <a:ext uri="{FF2B5EF4-FFF2-40B4-BE49-F238E27FC236}">
              <a16:creationId xmlns:a16="http://schemas.microsoft.com/office/drawing/2014/main" id="{2DC6E22C-2C30-4A30-AAD0-B4F3012ACE1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12" name="Text Box 100">
          <a:extLst>
            <a:ext uri="{FF2B5EF4-FFF2-40B4-BE49-F238E27FC236}">
              <a16:creationId xmlns:a16="http://schemas.microsoft.com/office/drawing/2014/main" id="{97FF50F1-85DA-43CC-AE90-2544C2DB156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13" name="Text Box 101">
          <a:extLst>
            <a:ext uri="{FF2B5EF4-FFF2-40B4-BE49-F238E27FC236}">
              <a16:creationId xmlns:a16="http://schemas.microsoft.com/office/drawing/2014/main" id="{95885CFC-6DBB-4A8A-ABBB-7C475321833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14" name="Text Box 102">
          <a:extLst>
            <a:ext uri="{FF2B5EF4-FFF2-40B4-BE49-F238E27FC236}">
              <a16:creationId xmlns:a16="http://schemas.microsoft.com/office/drawing/2014/main" id="{2A7A922D-58B7-4D09-8C84-9C23ED47D37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15" name="Text Box 103">
          <a:extLst>
            <a:ext uri="{FF2B5EF4-FFF2-40B4-BE49-F238E27FC236}">
              <a16:creationId xmlns:a16="http://schemas.microsoft.com/office/drawing/2014/main" id="{FA626BD1-2334-4250-B903-092D5DAD6A6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16" name="Text Box 104">
          <a:extLst>
            <a:ext uri="{FF2B5EF4-FFF2-40B4-BE49-F238E27FC236}">
              <a16:creationId xmlns:a16="http://schemas.microsoft.com/office/drawing/2014/main" id="{75102D87-5074-48C1-A6F2-E96AB2F887E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17" name="Text Box 105">
          <a:extLst>
            <a:ext uri="{FF2B5EF4-FFF2-40B4-BE49-F238E27FC236}">
              <a16:creationId xmlns:a16="http://schemas.microsoft.com/office/drawing/2014/main" id="{062305D3-3D8B-4E44-9BC4-EFB73F88BE1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18" name="Text Box 106">
          <a:extLst>
            <a:ext uri="{FF2B5EF4-FFF2-40B4-BE49-F238E27FC236}">
              <a16:creationId xmlns:a16="http://schemas.microsoft.com/office/drawing/2014/main" id="{44A9B9F7-113E-4F5D-B6C2-D5D8F90F8D7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19" name="Text Box 107">
          <a:extLst>
            <a:ext uri="{FF2B5EF4-FFF2-40B4-BE49-F238E27FC236}">
              <a16:creationId xmlns:a16="http://schemas.microsoft.com/office/drawing/2014/main" id="{DE6D3C35-C21A-470F-9647-A768E19D96A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20" name="Text Box 108">
          <a:extLst>
            <a:ext uri="{FF2B5EF4-FFF2-40B4-BE49-F238E27FC236}">
              <a16:creationId xmlns:a16="http://schemas.microsoft.com/office/drawing/2014/main" id="{40DD0459-03D2-4816-A541-AC46014E60F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21" name="Text Box 109">
          <a:extLst>
            <a:ext uri="{FF2B5EF4-FFF2-40B4-BE49-F238E27FC236}">
              <a16:creationId xmlns:a16="http://schemas.microsoft.com/office/drawing/2014/main" id="{9FA0A357-0215-45DA-9869-72E126A881D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22" name="Text Box 110">
          <a:extLst>
            <a:ext uri="{FF2B5EF4-FFF2-40B4-BE49-F238E27FC236}">
              <a16:creationId xmlns:a16="http://schemas.microsoft.com/office/drawing/2014/main" id="{35ACCE56-A011-4696-A8F3-D43A3D5B5F2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23" name="Text Box 111">
          <a:extLst>
            <a:ext uri="{FF2B5EF4-FFF2-40B4-BE49-F238E27FC236}">
              <a16:creationId xmlns:a16="http://schemas.microsoft.com/office/drawing/2014/main" id="{CFB64E78-702E-4E51-960A-25C83F53ED8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24" name="Text Box 112">
          <a:extLst>
            <a:ext uri="{FF2B5EF4-FFF2-40B4-BE49-F238E27FC236}">
              <a16:creationId xmlns:a16="http://schemas.microsoft.com/office/drawing/2014/main" id="{0A5779FE-039C-432C-A098-679A08D55C5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25" name="Text Box 113">
          <a:extLst>
            <a:ext uri="{FF2B5EF4-FFF2-40B4-BE49-F238E27FC236}">
              <a16:creationId xmlns:a16="http://schemas.microsoft.com/office/drawing/2014/main" id="{A0755E2B-9F80-4439-8612-344A3325F13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26" name="Text Box 114">
          <a:extLst>
            <a:ext uri="{FF2B5EF4-FFF2-40B4-BE49-F238E27FC236}">
              <a16:creationId xmlns:a16="http://schemas.microsoft.com/office/drawing/2014/main" id="{7CEE1BF1-1A6F-415E-87E3-F7A6310069D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27" name="Text Box 115">
          <a:extLst>
            <a:ext uri="{FF2B5EF4-FFF2-40B4-BE49-F238E27FC236}">
              <a16:creationId xmlns:a16="http://schemas.microsoft.com/office/drawing/2014/main" id="{61D4113C-C130-46CE-AFD6-510CDC8615E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28" name="Text Box 116">
          <a:extLst>
            <a:ext uri="{FF2B5EF4-FFF2-40B4-BE49-F238E27FC236}">
              <a16:creationId xmlns:a16="http://schemas.microsoft.com/office/drawing/2014/main" id="{A6A9B45E-4A71-4B30-82B5-1D4C5330D9B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29" name="Text Box 117">
          <a:extLst>
            <a:ext uri="{FF2B5EF4-FFF2-40B4-BE49-F238E27FC236}">
              <a16:creationId xmlns:a16="http://schemas.microsoft.com/office/drawing/2014/main" id="{316F7DC7-5074-4DE9-9CE2-17787E33065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30" name="Text Box 118">
          <a:extLst>
            <a:ext uri="{FF2B5EF4-FFF2-40B4-BE49-F238E27FC236}">
              <a16:creationId xmlns:a16="http://schemas.microsoft.com/office/drawing/2014/main" id="{671FEDC5-AC5A-4D2A-976F-57DCB0C7421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31" name="Text Box 119">
          <a:extLst>
            <a:ext uri="{FF2B5EF4-FFF2-40B4-BE49-F238E27FC236}">
              <a16:creationId xmlns:a16="http://schemas.microsoft.com/office/drawing/2014/main" id="{CB86F71E-20BD-4E28-BDD5-E44E3837632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32" name="Text Box 120">
          <a:extLst>
            <a:ext uri="{FF2B5EF4-FFF2-40B4-BE49-F238E27FC236}">
              <a16:creationId xmlns:a16="http://schemas.microsoft.com/office/drawing/2014/main" id="{F520E683-FEF4-40A4-B0F2-6E5271A07C9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33" name="Text Box 121">
          <a:extLst>
            <a:ext uri="{FF2B5EF4-FFF2-40B4-BE49-F238E27FC236}">
              <a16:creationId xmlns:a16="http://schemas.microsoft.com/office/drawing/2014/main" id="{22FE472B-D1B6-4DD3-8578-083032C48BD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34" name="Text Box 122">
          <a:extLst>
            <a:ext uri="{FF2B5EF4-FFF2-40B4-BE49-F238E27FC236}">
              <a16:creationId xmlns:a16="http://schemas.microsoft.com/office/drawing/2014/main" id="{30431C81-8326-496F-9383-C9F0DD76D8F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35" name="Text Box 123">
          <a:extLst>
            <a:ext uri="{FF2B5EF4-FFF2-40B4-BE49-F238E27FC236}">
              <a16:creationId xmlns:a16="http://schemas.microsoft.com/office/drawing/2014/main" id="{A44CB773-45B5-4329-A566-ED85DD089AD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36" name="Text Box 124">
          <a:extLst>
            <a:ext uri="{FF2B5EF4-FFF2-40B4-BE49-F238E27FC236}">
              <a16:creationId xmlns:a16="http://schemas.microsoft.com/office/drawing/2014/main" id="{4AF4B85E-A0C3-4706-B4CE-1F3B7DF69DD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37" name="Text Box 125">
          <a:extLst>
            <a:ext uri="{FF2B5EF4-FFF2-40B4-BE49-F238E27FC236}">
              <a16:creationId xmlns:a16="http://schemas.microsoft.com/office/drawing/2014/main" id="{C07DB2CD-42B0-4544-97DC-EC856449C21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38" name="Text Box 126">
          <a:extLst>
            <a:ext uri="{FF2B5EF4-FFF2-40B4-BE49-F238E27FC236}">
              <a16:creationId xmlns:a16="http://schemas.microsoft.com/office/drawing/2014/main" id="{DAF5B5DB-DAA4-444D-B276-566388D2E83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39" name="Text Box 127">
          <a:extLst>
            <a:ext uri="{FF2B5EF4-FFF2-40B4-BE49-F238E27FC236}">
              <a16:creationId xmlns:a16="http://schemas.microsoft.com/office/drawing/2014/main" id="{3CE93026-76D4-44DC-B1B6-20A2F0C20EB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40" name="Text Box 128">
          <a:extLst>
            <a:ext uri="{FF2B5EF4-FFF2-40B4-BE49-F238E27FC236}">
              <a16:creationId xmlns:a16="http://schemas.microsoft.com/office/drawing/2014/main" id="{BCBF8BE0-41C5-4A3D-823F-328DBEE9426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41" name="Text Box 129">
          <a:extLst>
            <a:ext uri="{FF2B5EF4-FFF2-40B4-BE49-F238E27FC236}">
              <a16:creationId xmlns:a16="http://schemas.microsoft.com/office/drawing/2014/main" id="{B4D0D891-0D57-45A4-9C49-36BA39A4345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42" name="Text Box 130">
          <a:extLst>
            <a:ext uri="{FF2B5EF4-FFF2-40B4-BE49-F238E27FC236}">
              <a16:creationId xmlns:a16="http://schemas.microsoft.com/office/drawing/2014/main" id="{E9B2BF47-D029-4CB0-86B8-7AD661FE451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43" name="Text Box 131">
          <a:extLst>
            <a:ext uri="{FF2B5EF4-FFF2-40B4-BE49-F238E27FC236}">
              <a16:creationId xmlns:a16="http://schemas.microsoft.com/office/drawing/2014/main" id="{2C80BE80-C0C9-4A64-AEAD-4AD4C856D66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44" name="Text Box 132">
          <a:extLst>
            <a:ext uri="{FF2B5EF4-FFF2-40B4-BE49-F238E27FC236}">
              <a16:creationId xmlns:a16="http://schemas.microsoft.com/office/drawing/2014/main" id="{5608ACD4-5C66-4295-9246-A721D5F0EC8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45" name="Text Box 133">
          <a:extLst>
            <a:ext uri="{FF2B5EF4-FFF2-40B4-BE49-F238E27FC236}">
              <a16:creationId xmlns:a16="http://schemas.microsoft.com/office/drawing/2014/main" id="{BDDBE8A2-188F-45F8-89DC-D4F59BD179F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46" name="Text Box 134">
          <a:extLst>
            <a:ext uri="{FF2B5EF4-FFF2-40B4-BE49-F238E27FC236}">
              <a16:creationId xmlns:a16="http://schemas.microsoft.com/office/drawing/2014/main" id="{DBA96E09-FAC9-41FF-9178-6981516FEE5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47" name="Text Box 135">
          <a:extLst>
            <a:ext uri="{FF2B5EF4-FFF2-40B4-BE49-F238E27FC236}">
              <a16:creationId xmlns:a16="http://schemas.microsoft.com/office/drawing/2014/main" id="{67860339-0314-4750-A298-22B0EACC2F7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48" name="Text Box 136">
          <a:extLst>
            <a:ext uri="{FF2B5EF4-FFF2-40B4-BE49-F238E27FC236}">
              <a16:creationId xmlns:a16="http://schemas.microsoft.com/office/drawing/2014/main" id="{20DCCFEB-33BD-46D8-986B-36A8347EA06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49" name="Text Box 137">
          <a:extLst>
            <a:ext uri="{FF2B5EF4-FFF2-40B4-BE49-F238E27FC236}">
              <a16:creationId xmlns:a16="http://schemas.microsoft.com/office/drawing/2014/main" id="{325F225F-A5AB-4C6C-9ECE-F29617F18E7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50" name="Text Box 138">
          <a:extLst>
            <a:ext uri="{FF2B5EF4-FFF2-40B4-BE49-F238E27FC236}">
              <a16:creationId xmlns:a16="http://schemas.microsoft.com/office/drawing/2014/main" id="{55558BD8-E778-4AC8-BB0B-1006D0D81D5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51" name="Text Box 139">
          <a:extLst>
            <a:ext uri="{FF2B5EF4-FFF2-40B4-BE49-F238E27FC236}">
              <a16:creationId xmlns:a16="http://schemas.microsoft.com/office/drawing/2014/main" id="{8AFC332F-A720-49B5-8EF9-4C738281DF4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52" name="Text Box 140">
          <a:extLst>
            <a:ext uri="{FF2B5EF4-FFF2-40B4-BE49-F238E27FC236}">
              <a16:creationId xmlns:a16="http://schemas.microsoft.com/office/drawing/2014/main" id="{73867476-FA12-4A9B-934A-0A1CABBC67E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53" name="Text Box 141">
          <a:extLst>
            <a:ext uri="{FF2B5EF4-FFF2-40B4-BE49-F238E27FC236}">
              <a16:creationId xmlns:a16="http://schemas.microsoft.com/office/drawing/2014/main" id="{6ACFEB39-01C5-46A9-B9D9-23CB11429A1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54" name="Texto 17">
          <a:extLst>
            <a:ext uri="{FF2B5EF4-FFF2-40B4-BE49-F238E27FC236}">
              <a16:creationId xmlns:a16="http://schemas.microsoft.com/office/drawing/2014/main" id="{5445EEE9-11E3-4701-B572-7143A5BC58C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55" name="Text Box 143">
          <a:extLst>
            <a:ext uri="{FF2B5EF4-FFF2-40B4-BE49-F238E27FC236}">
              <a16:creationId xmlns:a16="http://schemas.microsoft.com/office/drawing/2014/main" id="{566EFB74-DFE2-4A70-A327-D68DD174F91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56" name="Text Box 144">
          <a:extLst>
            <a:ext uri="{FF2B5EF4-FFF2-40B4-BE49-F238E27FC236}">
              <a16:creationId xmlns:a16="http://schemas.microsoft.com/office/drawing/2014/main" id="{8688CD7B-CE3B-4259-974B-16D47D00BC0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57" name="Text Box 145">
          <a:extLst>
            <a:ext uri="{FF2B5EF4-FFF2-40B4-BE49-F238E27FC236}">
              <a16:creationId xmlns:a16="http://schemas.microsoft.com/office/drawing/2014/main" id="{F568C56F-0786-45C7-90D7-99949311533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58" name="Text Box 146">
          <a:extLst>
            <a:ext uri="{FF2B5EF4-FFF2-40B4-BE49-F238E27FC236}">
              <a16:creationId xmlns:a16="http://schemas.microsoft.com/office/drawing/2014/main" id="{D1990E7C-AEE9-4B3A-A061-6181FCCF8B0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59" name="Text Box 147">
          <a:extLst>
            <a:ext uri="{FF2B5EF4-FFF2-40B4-BE49-F238E27FC236}">
              <a16:creationId xmlns:a16="http://schemas.microsoft.com/office/drawing/2014/main" id="{2B126254-A065-43AE-BA9B-9EFF59A141A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60" name="Text Box 148">
          <a:extLst>
            <a:ext uri="{FF2B5EF4-FFF2-40B4-BE49-F238E27FC236}">
              <a16:creationId xmlns:a16="http://schemas.microsoft.com/office/drawing/2014/main" id="{FD691A50-FC09-4A91-99ED-50EB842239F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61" name="Text Box 149">
          <a:extLst>
            <a:ext uri="{FF2B5EF4-FFF2-40B4-BE49-F238E27FC236}">
              <a16:creationId xmlns:a16="http://schemas.microsoft.com/office/drawing/2014/main" id="{DBE16A38-1216-4D5A-8B64-20CA965C4BF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62" name="Text Box 150">
          <a:extLst>
            <a:ext uri="{FF2B5EF4-FFF2-40B4-BE49-F238E27FC236}">
              <a16:creationId xmlns:a16="http://schemas.microsoft.com/office/drawing/2014/main" id="{FD189166-5078-496E-B2F4-933F92EBF86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63" name="Text Box 151">
          <a:extLst>
            <a:ext uri="{FF2B5EF4-FFF2-40B4-BE49-F238E27FC236}">
              <a16:creationId xmlns:a16="http://schemas.microsoft.com/office/drawing/2014/main" id="{E945A0A9-243C-44D9-963C-C5CF238204A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64" name="Text Box 152">
          <a:extLst>
            <a:ext uri="{FF2B5EF4-FFF2-40B4-BE49-F238E27FC236}">
              <a16:creationId xmlns:a16="http://schemas.microsoft.com/office/drawing/2014/main" id="{12F84C65-8A5F-4BBB-BE9B-23974703033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65" name="Text Box 153">
          <a:extLst>
            <a:ext uri="{FF2B5EF4-FFF2-40B4-BE49-F238E27FC236}">
              <a16:creationId xmlns:a16="http://schemas.microsoft.com/office/drawing/2014/main" id="{7AFB4F3E-18FA-4BEA-97C3-A72D8631D24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66" name="Text Box 154">
          <a:extLst>
            <a:ext uri="{FF2B5EF4-FFF2-40B4-BE49-F238E27FC236}">
              <a16:creationId xmlns:a16="http://schemas.microsoft.com/office/drawing/2014/main" id="{AD88BA95-885B-44F8-A2E1-F010511F474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67" name="Text Box 155">
          <a:extLst>
            <a:ext uri="{FF2B5EF4-FFF2-40B4-BE49-F238E27FC236}">
              <a16:creationId xmlns:a16="http://schemas.microsoft.com/office/drawing/2014/main" id="{E7EED553-3636-45EF-BF91-F843E633A6B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68" name="Text Box 156">
          <a:extLst>
            <a:ext uri="{FF2B5EF4-FFF2-40B4-BE49-F238E27FC236}">
              <a16:creationId xmlns:a16="http://schemas.microsoft.com/office/drawing/2014/main" id="{949133FA-BE2A-4CD7-8809-D732526AD59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69" name="Texto 17">
          <a:extLst>
            <a:ext uri="{FF2B5EF4-FFF2-40B4-BE49-F238E27FC236}">
              <a16:creationId xmlns:a16="http://schemas.microsoft.com/office/drawing/2014/main" id="{6FE9D598-FE8D-4F18-B1B9-007F2B495CF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70" name="Text Box 158">
          <a:extLst>
            <a:ext uri="{FF2B5EF4-FFF2-40B4-BE49-F238E27FC236}">
              <a16:creationId xmlns:a16="http://schemas.microsoft.com/office/drawing/2014/main" id="{91EB0B0F-1377-46E5-BDD9-26E86F6732E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71" name="Text Box 46">
          <a:extLst>
            <a:ext uri="{FF2B5EF4-FFF2-40B4-BE49-F238E27FC236}">
              <a16:creationId xmlns:a16="http://schemas.microsoft.com/office/drawing/2014/main" id="{A3A5E63E-781B-4085-8403-ECFB8A342AE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72" name="Text Box 47">
          <a:extLst>
            <a:ext uri="{FF2B5EF4-FFF2-40B4-BE49-F238E27FC236}">
              <a16:creationId xmlns:a16="http://schemas.microsoft.com/office/drawing/2014/main" id="{24EA0EAF-AA41-4E84-9CF3-6969C234061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73" name="Text Box 48">
          <a:extLst>
            <a:ext uri="{FF2B5EF4-FFF2-40B4-BE49-F238E27FC236}">
              <a16:creationId xmlns:a16="http://schemas.microsoft.com/office/drawing/2014/main" id="{0CD5B35E-E0B8-46C1-8036-AA077C52E9E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74" name="Text Box 49">
          <a:extLst>
            <a:ext uri="{FF2B5EF4-FFF2-40B4-BE49-F238E27FC236}">
              <a16:creationId xmlns:a16="http://schemas.microsoft.com/office/drawing/2014/main" id="{68D39828-44B0-47B6-8D08-B90EB177E84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75" name="Text Box 50">
          <a:extLst>
            <a:ext uri="{FF2B5EF4-FFF2-40B4-BE49-F238E27FC236}">
              <a16:creationId xmlns:a16="http://schemas.microsoft.com/office/drawing/2014/main" id="{32A0433D-0033-41F3-9FEF-291ECF3CDF4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76" name="Text Box 51">
          <a:extLst>
            <a:ext uri="{FF2B5EF4-FFF2-40B4-BE49-F238E27FC236}">
              <a16:creationId xmlns:a16="http://schemas.microsoft.com/office/drawing/2014/main" id="{371BE62A-582C-4777-97BE-BE0D01AD5F7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77" name="Text Box 52">
          <a:extLst>
            <a:ext uri="{FF2B5EF4-FFF2-40B4-BE49-F238E27FC236}">
              <a16:creationId xmlns:a16="http://schemas.microsoft.com/office/drawing/2014/main" id="{423EF185-308D-4780-95C8-715025D85D1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78" name="Text Box 53">
          <a:extLst>
            <a:ext uri="{FF2B5EF4-FFF2-40B4-BE49-F238E27FC236}">
              <a16:creationId xmlns:a16="http://schemas.microsoft.com/office/drawing/2014/main" id="{90B0E97C-3811-483A-833F-B43D4D03E82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79" name="Text Box 54">
          <a:extLst>
            <a:ext uri="{FF2B5EF4-FFF2-40B4-BE49-F238E27FC236}">
              <a16:creationId xmlns:a16="http://schemas.microsoft.com/office/drawing/2014/main" id="{417E2A1B-6DA4-4AE2-9567-D0C45FE1462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80" name="Text Box 55">
          <a:extLst>
            <a:ext uri="{FF2B5EF4-FFF2-40B4-BE49-F238E27FC236}">
              <a16:creationId xmlns:a16="http://schemas.microsoft.com/office/drawing/2014/main" id="{3C490E88-EABB-4F31-8758-1D247A19A23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81" name="Text Box 56">
          <a:extLst>
            <a:ext uri="{FF2B5EF4-FFF2-40B4-BE49-F238E27FC236}">
              <a16:creationId xmlns:a16="http://schemas.microsoft.com/office/drawing/2014/main" id="{D9EDC2AC-639B-45F9-978B-C2B22B56EE7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82" name="Text Box 57">
          <a:extLst>
            <a:ext uri="{FF2B5EF4-FFF2-40B4-BE49-F238E27FC236}">
              <a16:creationId xmlns:a16="http://schemas.microsoft.com/office/drawing/2014/main" id="{678D4820-1EC3-4B5A-8D24-531DE488F87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83" name="Text Box 58">
          <a:extLst>
            <a:ext uri="{FF2B5EF4-FFF2-40B4-BE49-F238E27FC236}">
              <a16:creationId xmlns:a16="http://schemas.microsoft.com/office/drawing/2014/main" id="{E60FC7E9-E1F8-4C18-BBCC-BFB3DBA0857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84" name="Text Box 59">
          <a:extLst>
            <a:ext uri="{FF2B5EF4-FFF2-40B4-BE49-F238E27FC236}">
              <a16:creationId xmlns:a16="http://schemas.microsoft.com/office/drawing/2014/main" id="{96C87F8A-AB1F-439D-804F-747323A76F9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85" name="Text Box 60">
          <a:extLst>
            <a:ext uri="{FF2B5EF4-FFF2-40B4-BE49-F238E27FC236}">
              <a16:creationId xmlns:a16="http://schemas.microsoft.com/office/drawing/2014/main" id="{FF14EA67-C1E2-4CAD-B2E2-A260BB1495F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86" name="Text Box 61">
          <a:extLst>
            <a:ext uri="{FF2B5EF4-FFF2-40B4-BE49-F238E27FC236}">
              <a16:creationId xmlns:a16="http://schemas.microsoft.com/office/drawing/2014/main" id="{01FF3CD4-2719-4BFF-9E95-572DB48D75C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87" name="Text Box 62">
          <a:extLst>
            <a:ext uri="{FF2B5EF4-FFF2-40B4-BE49-F238E27FC236}">
              <a16:creationId xmlns:a16="http://schemas.microsoft.com/office/drawing/2014/main" id="{9F004FFA-437E-45C0-94C8-12D9269AECB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88" name="Text Box 63">
          <a:extLst>
            <a:ext uri="{FF2B5EF4-FFF2-40B4-BE49-F238E27FC236}">
              <a16:creationId xmlns:a16="http://schemas.microsoft.com/office/drawing/2014/main" id="{131D0010-53AF-4CF2-867C-10564B8DF86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89" name="Text Box 64">
          <a:extLst>
            <a:ext uri="{FF2B5EF4-FFF2-40B4-BE49-F238E27FC236}">
              <a16:creationId xmlns:a16="http://schemas.microsoft.com/office/drawing/2014/main" id="{ED6056F0-062B-46DC-A7E0-BBE87AC79CE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90" name="Text Box 65">
          <a:extLst>
            <a:ext uri="{FF2B5EF4-FFF2-40B4-BE49-F238E27FC236}">
              <a16:creationId xmlns:a16="http://schemas.microsoft.com/office/drawing/2014/main" id="{353B5FAC-3EE5-4DFB-90F8-8458C7A9C5B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91" name="Text Box 66">
          <a:extLst>
            <a:ext uri="{FF2B5EF4-FFF2-40B4-BE49-F238E27FC236}">
              <a16:creationId xmlns:a16="http://schemas.microsoft.com/office/drawing/2014/main" id="{A8F6D0B9-F2E7-4E85-AE8A-C55483EE1C6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92" name="Text Box 67">
          <a:extLst>
            <a:ext uri="{FF2B5EF4-FFF2-40B4-BE49-F238E27FC236}">
              <a16:creationId xmlns:a16="http://schemas.microsoft.com/office/drawing/2014/main" id="{2C179395-04E6-4AAF-BB6A-4001F569C5F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93" name="Text Box 68">
          <a:extLst>
            <a:ext uri="{FF2B5EF4-FFF2-40B4-BE49-F238E27FC236}">
              <a16:creationId xmlns:a16="http://schemas.microsoft.com/office/drawing/2014/main" id="{287A16E7-5A76-4471-A8FA-C25C051880F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94" name="Text Box 69">
          <a:extLst>
            <a:ext uri="{FF2B5EF4-FFF2-40B4-BE49-F238E27FC236}">
              <a16:creationId xmlns:a16="http://schemas.microsoft.com/office/drawing/2014/main" id="{6F50B933-3B88-4F13-B2FF-1231320C9FA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95" name="Text Box 70">
          <a:extLst>
            <a:ext uri="{FF2B5EF4-FFF2-40B4-BE49-F238E27FC236}">
              <a16:creationId xmlns:a16="http://schemas.microsoft.com/office/drawing/2014/main" id="{159205E9-E936-418D-A820-AC9703DE411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96" name="Text Box 71">
          <a:extLst>
            <a:ext uri="{FF2B5EF4-FFF2-40B4-BE49-F238E27FC236}">
              <a16:creationId xmlns:a16="http://schemas.microsoft.com/office/drawing/2014/main" id="{02765106-17EB-4942-B08D-F8244E3B1AF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97" name="Text Box 72">
          <a:extLst>
            <a:ext uri="{FF2B5EF4-FFF2-40B4-BE49-F238E27FC236}">
              <a16:creationId xmlns:a16="http://schemas.microsoft.com/office/drawing/2014/main" id="{7A15D593-292A-44F9-A71A-A57DA18F5CC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98" name="Text Box 73">
          <a:extLst>
            <a:ext uri="{FF2B5EF4-FFF2-40B4-BE49-F238E27FC236}">
              <a16:creationId xmlns:a16="http://schemas.microsoft.com/office/drawing/2014/main" id="{37CE5095-1CB6-43A7-9153-97DDC222807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499" name="Text Box 89">
          <a:extLst>
            <a:ext uri="{FF2B5EF4-FFF2-40B4-BE49-F238E27FC236}">
              <a16:creationId xmlns:a16="http://schemas.microsoft.com/office/drawing/2014/main" id="{942E8242-60E6-44C7-9024-3512EB9A212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00" name="Text Box 90">
          <a:extLst>
            <a:ext uri="{FF2B5EF4-FFF2-40B4-BE49-F238E27FC236}">
              <a16:creationId xmlns:a16="http://schemas.microsoft.com/office/drawing/2014/main" id="{F1076CC2-D031-46EA-83A1-510437EB50D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01" name="Text Box 91">
          <a:extLst>
            <a:ext uri="{FF2B5EF4-FFF2-40B4-BE49-F238E27FC236}">
              <a16:creationId xmlns:a16="http://schemas.microsoft.com/office/drawing/2014/main" id="{5A348D62-EC6F-4F57-9FDA-66D664FA901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02" name="Text Box 92">
          <a:extLst>
            <a:ext uri="{FF2B5EF4-FFF2-40B4-BE49-F238E27FC236}">
              <a16:creationId xmlns:a16="http://schemas.microsoft.com/office/drawing/2014/main" id="{814045CC-7E46-4E61-BE88-769B47446F7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03" name="Text Box 93">
          <a:extLst>
            <a:ext uri="{FF2B5EF4-FFF2-40B4-BE49-F238E27FC236}">
              <a16:creationId xmlns:a16="http://schemas.microsoft.com/office/drawing/2014/main" id="{F4319858-1BB2-410F-B8E8-FBF611EFA15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04" name="Text Box 94">
          <a:extLst>
            <a:ext uri="{FF2B5EF4-FFF2-40B4-BE49-F238E27FC236}">
              <a16:creationId xmlns:a16="http://schemas.microsoft.com/office/drawing/2014/main" id="{7EE59FC9-94C5-436F-9500-A8FE3F21E2D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05" name="Text Box 95">
          <a:extLst>
            <a:ext uri="{FF2B5EF4-FFF2-40B4-BE49-F238E27FC236}">
              <a16:creationId xmlns:a16="http://schemas.microsoft.com/office/drawing/2014/main" id="{0B6F1CB6-2DD2-457E-A9A3-61FD7EE0474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06" name="Text Box 96">
          <a:extLst>
            <a:ext uri="{FF2B5EF4-FFF2-40B4-BE49-F238E27FC236}">
              <a16:creationId xmlns:a16="http://schemas.microsoft.com/office/drawing/2014/main" id="{FFBB9BCF-0293-49A4-9EA0-5E6C36AB0B2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07" name="Text Box 97">
          <a:extLst>
            <a:ext uri="{FF2B5EF4-FFF2-40B4-BE49-F238E27FC236}">
              <a16:creationId xmlns:a16="http://schemas.microsoft.com/office/drawing/2014/main" id="{8DF86CE4-2AFF-4164-A6BF-805D9929A5E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08" name="Text Box 98">
          <a:extLst>
            <a:ext uri="{FF2B5EF4-FFF2-40B4-BE49-F238E27FC236}">
              <a16:creationId xmlns:a16="http://schemas.microsoft.com/office/drawing/2014/main" id="{41D670D6-7249-42DA-9BC3-382BDAC22FF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09" name="Text Box 99">
          <a:extLst>
            <a:ext uri="{FF2B5EF4-FFF2-40B4-BE49-F238E27FC236}">
              <a16:creationId xmlns:a16="http://schemas.microsoft.com/office/drawing/2014/main" id="{AB1E6C3C-49C4-41AB-B706-9058EBFC2DF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10" name="Text Box 100">
          <a:extLst>
            <a:ext uri="{FF2B5EF4-FFF2-40B4-BE49-F238E27FC236}">
              <a16:creationId xmlns:a16="http://schemas.microsoft.com/office/drawing/2014/main" id="{223AB516-D4D2-4E3F-8025-CF759BB7174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11" name="Text Box 101">
          <a:extLst>
            <a:ext uri="{FF2B5EF4-FFF2-40B4-BE49-F238E27FC236}">
              <a16:creationId xmlns:a16="http://schemas.microsoft.com/office/drawing/2014/main" id="{02FAEEAF-2D24-48B4-A48F-F185B8BE065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12" name="Text Box 102">
          <a:extLst>
            <a:ext uri="{FF2B5EF4-FFF2-40B4-BE49-F238E27FC236}">
              <a16:creationId xmlns:a16="http://schemas.microsoft.com/office/drawing/2014/main" id="{23A5976C-E997-4427-BC01-035B9D7C291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13" name="Text Box 103">
          <a:extLst>
            <a:ext uri="{FF2B5EF4-FFF2-40B4-BE49-F238E27FC236}">
              <a16:creationId xmlns:a16="http://schemas.microsoft.com/office/drawing/2014/main" id="{662790FB-B258-4C65-ACE3-6F3AF940C87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14" name="Text Box 104">
          <a:extLst>
            <a:ext uri="{FF2B5EF4-FFF2-40B4-BE49-F238E27FC236}">
              <a16:creationId xmlns:a16="http://schemas.microsoft.com/office/drawing/2014/main" id="{3D7A28B0-0044-49BD-A110-B92A213B8A8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15" name="Text Box 105">
          <a:extLst>
            <a:ext uri="{FF2B5EF4-FFF2-40B4-BE49-F238E27FC236}">
              <a16:creationId xmlns:a16="http://schemas.microsoft.com/office/drawing/2014/main" id="{29454E4E-B8CC-4ABA-9DE1-DC016B72762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16" name="Text Box 106">
          <a:extLst>
            <a:ext uri="{FF2B5EF4-FFF2-40B4-BE49-F238E27FC236}">
              <a16:creationId xmlns:a16="http://schemas.microsoft.com/office/drawing/2014/main" id="{227A98BB-7C10-468F-B492-1588CCCF450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17" name="Text Box 107">
          <a:extLst>
            <a:ext uri="{FF2B5EF4-FFF2-40B4-BE49-F238E27FC236}">
              <a16:creationId xmlns:a16="http://schemas.microsoft.com/office/drawing/2014/main" id="{7D4D3353-2542-4941-9C6B-CD8759A0954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18" name="Text Box 108">
          <a:extLst>
            <a:ext uri="{FF2B5EF4-FFF2-40B4-BE49-F238E27FC236}">
              <a16:creationId xmlns:a16="http://schemas.microsoft.com/office/drawing/2014/main" id="{555B9C91-9CC7-4BA8-8CDB-F5E5091F090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19" name="Text Box 109">
          <a:extLst>
            <a:ext uri="{FF2B5EF4-FFF2-40B4-BE49-F238E27FC236}">
              <a16:creationId xmlns:a16="http://schemas.microsoft.com/office/drawing/2014/main" id="{6E7CEBDF-54BA-4005-AE2F-70284F670D6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20" name="Text Box 110">
          <a:extLst>
            <a:ext uri="{FF2B5EF4-FFF2-40B4-BE49-F238E27FC236}">
              <a16:creationId xmlns:a16="http://schemas.microsoft.com/office/drawing/2014/main" id="{A0E79864-CB84-462C-A996-3214E99F2B8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21" name="Text Box 111">
          <a:extLst>
            <a:ext uri="{FF2B5EF4-FFF2-40B4-BE49-F238E27FC236}">
              <a16:creationId xmlns:a16="http://schemas.microsoft.com/office/drawing/2014/main" id="{605B6737-0F60-43F9-A22F-F4973B07B49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22" name="Text Box 112">
          <a:extLst>
            <a:ext uri="{FF2B5EF4-FFF2-40B4-BE49-F238E27FC236}">
              <a16:creationId xmlns:a16="http://schemas.microsoft.com/office/drawing/2014/main" id="{C4FE6258-124B-48FD-9970-71D86DA7772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23" name="Text Box 113">
          <a:extLst>
            <a:ext uri="{FF2B5EF4-FFF2-40B4-BE49-F238E27FC236}">
              <a16:creationId xmlns:a16="http://schemas.microsoft.com/office/drawing/2014/main" id="{3BB71F64-FCE9-4D1C-A1D6-E48DBF7B70D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24" name="Text Box 114">
          <a:extLst>
            <a:ext uri="{FF2B5EF4-FFF2-40B4-BE49-F238E27FC236}">
              <a16:creationId xmlns:a16="http://schemas.microsoft.com/office/drawing/2014/main" id="{4FF44926-A031-4962-9202-14B798DF565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25" name="Text Box 115">
          <a:extLst>
            <a:ext uri="{FF2B5EF4-FFF2-40B4-BE49-F238E27FC236}">
              <a16:creationId xmlns:a16="http://schemas.microsoft.com/office/drawing/2014/main" id="{FAEB779D-0B42-4CA7-8CB3-2E051C59126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26" name="Text Box 116">
          <a:extLst>
            <a:ext uri="{FF2B5EF4-FFF2-40B4-BE49-F238E27FC236}">
              <a16:creationId xmlns:a16="http://schemas.microsoft.com/office/drawing/2014/main" id="{DEFD20D2-9EE3-4184-9F99-FE13FB76D35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27" name="Text Box 117">
          <a:extLst>
            <a:ext uri="{FF2B5EF4-FFF2-40B4-BE49-F238E27FC236}">
              <a16:creationId xmlns:a16="http://schemas.microsoft.com/office/drawing/2014/main" id="{5F11AF64-616B-40A5-A824-EF243EB98A6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28" name="Text Box 118">
          <a:extLst>
            <a:ext uri="{FF2B5EF4-FFF2-40B4-BE49-F238E27FC236}">
              <a16:creationId xmlns:a16="http://schemas.microsoft.com/office/drawing/2014/main" id="{290BF2E6-2A05-43DD-890D-5E9F2FBBE85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29" name="Text Box 119">
          <a:extLst>
            <a:ext uri="{FF2B5EF4-FFF2-40B4-BE49-F238E27FC236}">
              <a16:creationId xmlns:a16="http://schemas.microsoft.com/office/drawing/2014/main" id="{AC3D3B8A-B45D-4FC9-9B06-D66431698FB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30" name="Text Box 120">
          <a:extLst>
            <a:ext uri="{FF2B5EF4-FFF2-40B4-BE49-F238E27FC236}">
              <a16:creationId xmlns:a16="http://schemas.microsoft.com/office/drawing/2014/main" id="{D8329DF3-0131-4884-A510-9E428A2FFFD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31" name="Text Box 121">
          <a:extLst>
            <a:ext uri="{FF2B5EF4-FFF2-40B4-BE49-F238E27FC236}">
              <a16:creationId xmlns:a16="http://schemas.microsoft.com/office/drawing/2014/main" id="{62C21572-3EBC-4753-ADAD-1032AC45EFD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32" name="Text Box 122">
          <a:extLst>
            <a:ext uri="{FF2B5EF4-FFF2-40B4-BE49-F238E27FC236}">
              <a16:creationId xmlns:a16="http://schemas.microsoft.com/office/drawing/2014/main" id="{B3B5BD47-37EF-45D6-9D66-5DA1DB33ADA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33" name="Text Box 123">
          <a:extLst>
            <a:ext uri="{FF2B5EF4-FFF2-40B4-BE49-F238E27FC236}">
              <a16:creationId xmlns:a16="http://schemas.microsoft.com/office/drawing/2014/main" id="{453C0BBF-DA0E-4CDE-8456-2B47E03B947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34" name="Text Box 124">
          <a:extLst>
            <a:ext uri="{FF2B5EF4-FFF2-40B4-BE49-F238E27FC236}">
              <a16:creationId xmlns:a16="http://schemas.microsoft.com/office/drawing/2014/main" id="{CB5B80AE-E70B-4D0C-9CF5-9D30756DD49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35" name="Text Box 125">
          <a:extLst>
            <a:ext uri="{FF2B5EF4-FFF2-40B4-BE49-F238E27FC236}">
              <a16:creationId xmlns:a16="http://schemas.microsoft.com/office/drawing/2014/main" id="{33CE1EB3-EBD0-4694-BADB-6670589ECE7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36" name="Text Box 126">
          <a:extLst>
            <a:ext uri="{FF2B5EF4-FFF2-40B4-BE49-F238E27FC236}">
              <a16:creationId xmlns:a16="http://schemas.microsoft.com/office/drawing/2014/main" id="{A3694D1C-C130-49B6-931B-311E760DED8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37" name="Text Box 127">
          <a:extLst>
            <a:ext uri="{FF2B5EF4-FFF2-40B4-BE49-F238E27FC236}">
              <a16:creationId xmlns:a16="http://schemas.microsoft.com/office/drawing/2014/main" id="{1850A77C-8C7B-44F7-81B0-4B8C39A832E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38" name="Text Box 128">
          <a:extLst>
            <a:ext uri="{FF2B5EF4-FFF2-40B4-BE49-F238E27FC236}">
              <a16:creationId xmlns:a16="http://schemas.microsoft.com/office/drawing/2014/main" id="{F608864A-7E96-4B03-8F67-DAFE0F76103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39" name="Text Box 129">
          <a:extLst>
            <a:ext uri="{FF2B5EF4-FFF2-40B4-BE49-F238E27FC236}">
              <a16:creationId xmlns:a16="http://schemas.microsoft.com/office/drawing/2014/main" id="{C9C84BF4-D553-474E-A465-D4D191E3933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40" name="Text Box 130">
          <a:extLst>
            <a:ext uri="{FF2B5EF4-FFF2-40B4-BE49-F238E27FC236}">
              <a16:creationId xmlns:a16="http://schemas.microsoft.com/office/drawing/2014/main" id="{43090B34-B00F-4227-B193-2E951305E35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41" name="Text Box 131">
          <a:extLst>
            <a:ext uri="{FF2B5EF4-FFF2-40B4-BE49-F238E27FC236}">
              <a16:creationId xmlns:a16="http://schemas.microsoft.com/office/drawing/2014/main" id="{C96ECA90-6885-466E-A092-DD5A62701C7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42" name="Text Box 132">
          <a:extLst>
            <a:ext uri="{FF2B5EF4-FFF2-40B4-BE49-F238E27FC236}">
              <a16:creationId xmlns:a16="http://schemas.microsoft.com/office/drawing/2014/main" id="{710EB092-91B8-442F-81FB-F2833C61CB0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43" name="Text Box 133">
          <a:extLst>
            <a:ext uri="{FF2B5EF4-FFF2-40B4-BE49-F238E27FC236}">
              <a16:creationId xmlns:a16="http://schemas.microsoft.com/office/drawing/2014/main" id="{16B1CFB0-B5B9-488B-B004-9E87867FB61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44" name="Text Box 134">
          <a:extLst>
            <a:ext uri="{FF2B5EF4-FFF2-40B4-BE49-F238E27FC236}">
              <a16:creationId xmlns:a16="http://schemas.microsoft.com/office/drawing/2014/main" id="{CB4F9BF6-9DA1-4B35-A1EB-FA00D5DB071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45" name="Text Box 135">
          <a:extLst>
            <a:ext uri="{FF2B5EF4-FFF2-40B4-BE49-F238E27FC236}">
              <a16:creationId xmlns:a16="http://schemas.microsoft.com/office/drawing/2014/main" id="{726B6156-479F-458A-B495-CE778CB14D3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46" name="Text Box 136">
          <a:extLst>
            <a:ext uri="{FF2B5EF4-FFF2-40B4-BE49-F238E27FC236}">
              <a16:creationId xmlns:a16="http://schemas.microsoft.com/office/drawing/2014/main" id="{034D5077-7658-4374-BC6D-43CFE32E5C4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47" name="Text Box 137">
          <a:extLst>
            <a:ext uri="{FF2B5EF4-FFF2-40B4-BE49-F238E27FC236}">
              <a16:creationId xmlns:a16="http://schemas.microsoft.com/office/drawing/2014/main" id="{F14AF38C-DB5F-44CA-B484-94D3CC9CEB0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48" name="Text Box 138">
          <a:extLst>
            <a:ext uri="{FF2B5EF4-FFF2-40B4-BE49-F238E27FC236}">
              <a16:creationId xmlns:a16="http://schemas.microsoft.com/office/drawing/2014/main" id="{1C8CC66B-769A-49A1-867C-679F304893C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49" name="Text Box 139">
          <a:extLst>
            <a:ext uri="{FF2B5EF4-FFF2-40B4-BE49-F238E27FC236}">
              <a16:creationId xmlns:a16="http://schemas.microsoft.com/office/drawing/2014/main" id="{036B8501-EAAA-45A6-8137-A28E38BD148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50" name="Text Box 140">
          <a:extLst>
            <a:ext uri="{FF2B5EF4-FFF2-40B4-BE49-F238E27FC236}">
              <a16:creationId xmlns:a16="http://schemas.microsoft.com/office/drawing/2014/main" id="{13B1F2D0-83FE-4FCC-B5E9-7BBE6000FBB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51" name="Text Box 141">
          <a:extLst>
            <a:ext uri="{FF2B5EF4-FFF2-40B4-BE49-F238E27FC236}">
              <a16:creationId xmlns:a16="http://schemas.microsoft.com/office/drawing/2014/main" id="{2E4D8E99-D236-4830-9EA4-3F5FF9CFF0B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52" name="Texto 17">
          <a:extLst>
            <a:ext uri="{FF2B5EF4-FFF2-40B4-BE49-F238E27FC236}">
              <a16:creationId xmlns:a16="http://schemas.microsoft.com/office/drawing/2014/main" id="{4AD2A546-0E59-4B52-980E-969D1DA891B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53" name="Text Box 143">
          <a:extLst>
            <a:ext uri="{FF2B5EF4-FFF2-40B4-BE49-F238E27FC236}">
              <a16:creationId xmlns:a16="http://schemas.microsoft.com/office/drawing/2014/main" id="{B82CC165-26C3-43CD-9F51-52EB714B848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54" name="Text Box 144">
          <a:extLst>
            <a:ext uri="{FF2B5EF4-FFF2-40B4-BE49-F238E27FC236}">
              <a16:creationId xmlns:a16="http://schemas.microsoft.com/office/drawing/2014/main" id="{D38CEDCF-8127-4623-A84A-6BD064FD5CF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55" name="Text Box 145">
          <a:extLst>
            <a:ext uri="{FF2B5EF4-FFF2-40B4-BE49-F238E27FC236}">
              <a16:creationId xmlns:a16="http://schemas.microsoft.com/office/drawing/2014/main" id="{2D95631C-BD58-4E6E-9F30-5E0B3ADD45C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56" name="Text Box 146">
          <a:extLst>
            <a:ext uri="{FF2B5EF4-FFF2-40B4-BE49-F238E27FC236}">
              <a16:creationId xmlns:a16="http://schemas.microsoft.com/office/drawing/2014/main" id="{B2103A67-4DE7-410D-A8AB-6DA6EEF71C4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57" name="Text Box 147">
          <a:extLst>
            <a:ext uri="{FF2B5EF4-FFF2-40B4-BE49-F238E27FC236}">
              <a16:creationId xmlns:a16="http://schemas.microsoft.com/office/drawing/2014/main" id="{1B19E8C0-2C47-4E3E-BDA4-D5F550DE7A5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58" name="Text Box 148">
          <a:extLst>
            <a:ext uri="{FF2B5EF4-FFF2-40B4-BE49-F238E27FC236}">
              <a16:creationId xmlns:a16="http://schemas.microsoft.com/office/drawing/2014/main" id="{BF98B7BE-2987-4080-A3DE-128AD9205A2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59" name="Text Box 149">
          <a:extLst>
            <a:ext uri="{FF2B5EF4-FFF2-40B4-BE49-F238E27FC236}">
              <a16:creationId xmlns:a16="http://schemas.microsoft.com/office/drawing/2014/main" id="{9CAD5017-C1BD-45BE-A55A-88662DDE5CE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60" name="Text Box 150">
          <a:extLst>
            <a:ext uri="{FF2B5EF4-FFF2-40B4-BE49-F238E27FC236}">
              <a16:creationId xmlns:a16="http://schemas.microsoft.com/office/drawing/2014/main" id="{F08BF7BB-FEF7-4EE0-A594-67380116346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61" name="Text Box 151">
          <a:extLst>
            <a:ext uri="{FF2B5EF4-FFF2-40B4-BE49-F238E27FC236}">
              <a16:creationId xmlns:a16="http://schemas.microsoft.com/office/drawing/2014/main" id="{2FBB1C7B-9A7E-4017-9C20-CEC61A08FFC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62" name="Text Box 152">
          <a:extLst>
            <a:ext uri="{FF2B5EF4-FFF2-40B4-BE49-F238E27FC236}">
              <a16:creationId xmlns:a16="http://schemas.microsoft.com/office/drawing/2014/main" id="{AB0B892A-5A5C-4229-B11C-93D918EB5DB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63" name="Text Box 153">
          <a:extLst>
            <a:ext uri="{FF2B5EF4-FFF2-40B4-BE49-F238E27FC236}">
              <a16:creationId xmlns:a16="http://schemas.microsoft.com/office/drawing/2014/main" id="{13E9FD6F-C8B7-42FE-A01E-7CD813570D4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64" name="Text Box 154">
          <a:extLst>
            <a:ext uri="{FF2B5EF4-FFF2-40B4-BE49-F238E27FC236}">
              <a16:creationId xmlns:a16="http://schemas.microsoft.com/office/drawing/2014/main" id="{6E3318CF-1E0A-4E8C-877F-C6E1AF9679B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65" name="Text Box 155">
          <a:extLst>
            <a:ext uri="{FF2B5EF4-FFF2-40B4-BE49-F238E27FC236}">
              <a16:creationId xmlns:a16="http://schemas.microsoft.com/office/drawing/2014/main" id="{2DD46864-BDDB-4137-B7EC-23C67EBC28D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66" name="Text Box 156">
          <a:extLst>
            <a:ext uri="{FF2B5EF4-FFF2-40B4-BE49-F238E27FC236}">
              <a16:creationId xmlns:a16="http://schemas.microsoft.com/office/drawing/2014/main" id="{03CB0540-109C-4F4F-BE81-FBEA5D90552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67" name="Texto 17">
          <a:extLst>
            <a:ext uri="{FF2B5EF4-FFF2-40B4-BE49-F238E27FC236}">
              <a16:creationId xmlns:a16="http://schemas.microsoft.com/office/drawing/2014/main" id="{CF41CDA6-056D-48C4-BDFD-0E2DA68E660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68" name="Text Box 158">
          <a:extLst>
            <a:ext uri="{FF2B5EF4-FFF2-40B4-BE49-F238E27FC236}">
              <a16:creationId xmlns:a16="http://schemas.microsoft.com/office/drawing/2014/main" id="{5E9306D2-0D45-401C-AC52-BDEB9104178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69" name="Text Box 159">
          <a:extLst>
            <a:ext uri="{FF2B5EF4-FFF2-40B4-BE49-F238E27FC236}">
              <a16:creationId xmlns:a16="http://schemas.microsoft.com/office/drawing/2014/main" id="{64A9FF9D-674F-4A7C-B00B-4B7C2D3568D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70" name="Text Box 160">
          <a:extLst>
            <a:ext uri="{FF2B5EF4-FFF2-40B4-BE49-F238E27FC236}">
              <a16:creationId xmlns:a16="http://schemas.microsoft.com/office/drawing/2014/main" id="{BE0CD4A8-EC9D-4201-BA1B-B67C3622073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71" name="Text Box 161">
          <a:extLst>
            <a:ext uri="{FF2B5EF4-FFF2-40B4-BE49-F238E27FC236}">
              <a16:creationId xmlns:a16="http://schemas.microsoft.com/office/drawing/2014/main" id="{A1104FF5-1836-47A3-BA35-DDBC9652BC7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72" name="Text Box 162">
          <a:extLst>
            <a:ext uri="{FF2B5EF4-FFF2-40B4-BE49-F238E27FC236}">
              <a16:creationId xmlns:a16="http://schemas.microsoft.com/office/drawing/2014/main" id="{F637603E-A0C3-4514-A33D-1E651B4731C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73" name="Text Box 163">
          <a:extLst>
            <a:ext uri="{FF2B5EF4-FFF2-40B4-BE49-F238E27FC236}">
              <a16:creationId xmlns:a16="http://schemas.microsoft.com/office/drawing/2014/main" id="{C43876ED-652D-4F37-8E3B-374ECC9220B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74" name="Text Box 164">
          <a:extLst>
            <a:ext uri="{FF2B5EF4-FFF2-40B4-BE49-F238E27FC236}">
              <a16:creationId xmlns:a16="http://schemas.microsoft.com/office/drawing/2014/main" id="{9259A597-EDD8-430A-8D86-79D19CBC0B6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75" name="Text Box 165">
          <a:extLst>
            <a:ext uri="{FF2B5EF4-FFF2-40B4-BE49-F238E27FC236}">
              <a16:creationId xmlns:a16="http://schemas.microsoft.com/office/drawing/2014/main" id="{6D34EA31-A432-43F1-8C66-5837438374A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76" name="Text Box 166">
          <a:extLst>
            <a:ext uri="{FF2B5EF4-FFF2-40B4-BE49-F238E27FC236}">
              <a16:creationId xmlns:a16="http://schemas.microsoft.com/office/drawing/2014/main" id="{447C6985-DA40-4FC7-AB24-BB2FA8B006E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77" name="Text Box 167">
          <a:extLst>
            <a:ext uri="{FF2B5EF4-FFF2-40B4-BE49-F238E27FC236}">
              <a16:creationId xmlns:a16="http://schemas.microsoft.com/office/drawing/2014/main" id="{85D11C6A-A729-4D9D-8F0E-918EF7C0C6A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78" name="Text Box 168">
          <a:extLst>
            <a:ext uri="{FF2B5EF4-FFF2-40B4-BE49-F238E27FC236}">
              <a16:creationId xmlns:a16="http://schemas.microsoft.com/office/drawing/2014/main" id="{946712D7-46A3-4CED-A892-4578BA12514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79" name="Text Box 169">
          <a:extLst>
            <a:ext uri="{FF2B5EF4-FFF2-40B4-BE49-F238E27FC236}">
              <a16:creationId xmlns:a16="http://schemas.microsoft.com/office/drawing/2014/main" id="{BCCEED3C-B680-4BF5-A295-46B1C599014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80" name="Text Box 170">
          <a:extLst>
            <a:ext uri="{FF2B5EF4-FFF2-40B4-BE49-F238E27FC236}">
              <a16:creationId xmlns:a16="http://schemas.microsoft.com/office/drawing/2014/main" id="{8A99DA81-846F-4AC8-B610-6E87C16A6F6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81" name="Text Box 171">
          <a:extLst>
            <a:ext uri="{FF2B5EF4-FFF2-40B4-BE49-F238E27FC236}">
              <a16:creationId xmlns:a16="http://schemas.microsoft.com/office/drawing/2014/main" id="{6C17DD22-6382-4ECA-89ED-165B49FE0F1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82" name="Text Box 172">
          <a:extLst>
            <a:ext uri="{FF2B5EF4-FFF2-40B4-BE49-F238E27FC236}">
              <a16:creationId xmlns:a16="http://schemas.microsoft.com/office/drawing/2014/main" id="{B3012E71-79C6-4FD1-8389-D496C446713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83" name="Text Box 173">
          <a:extLst>
            <a:ext uri="{FF2B5EF4-FFF2-40B4-BE49-F238E27FC236}">
              <a16:creationId xmlns:a16="http://schemas.microsoft.com/office/drawing/2014/main" id="{C3E3E5CA-8954-405A-B275-E48769418F0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84" name="Text Box 174">
          <a:extLst>
            <a:ext uri="{FF2B5EF4-FFF2-40B4-BE49-F238E27FC236}">
              <a16:creationId xmlns:a16="http://schemas.microsoft.com/office/drawing/2014/main" id="{3E4748BF-46DA-4162-9F7C-F9146A87483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85" name="Text Box 175">
          <a:extLst>
            <a:ext uri="{FF2B5EF4-FFF2-40B4-BE49-F238E27FC236}">
              <a16:creationId xmlns:a16="http://schemas.microsoft.com/office/drawing/2014/main" id="{38E8123E-0575-4955-801F-8473F9F279D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86" name="Text Box 176">
          <a:extLst>
            <a:ext uri="{FF2B5EF4-FFF2-40B4-BE49-F238E27FC236}">
              <a16:creationId xmlns:a16="http://schemas.microsoft.com/office/drawing/2014/main" id="{F10F258F-B0C2-4899-9A5F-A8F537DB714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87" name="Text Box 177">
          <a:extLst>
            <a:ext uri="{FF2B5EF4-FFF2-40B4-BE49-F238E27FC236}">
              <a16:creationId xmlns:a16="http://schemas.microsoft.com/office/drawing/2014/main" id="{B49B8CE0-6ACC-4E1D-B96E-CC5EB18562E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88" name="Text Box 178">
          <a:extLst>
            <a:ext uri="{FF2B5EF4-FFF2-40B4-BE49-F238E27FC236}">
              <a16:creationId xmlns:a16="http://schemas.microsoft.com/office/drawing/2014/main" id="{DC7E065B-5AF8-4B2D-9E34-2DF591D0648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89" name="Text Box 46">
          <a:extLst>
            <a:ext uri="{FF2B5EF4-FFF2-40B4-BE49-F238E27FC236}">
              <a16:creationId xmlns:a16="http://schemas.microsoft.com/office/drawing/2014/main" id="{18159FD6-64A8-4D62-8A47-29B49799DAE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90" name="Text Box 47">
          <a:extLst>
            <a:ext uri="{FF2B5EF4-FFF2-40B4-BE49-F238E27FC236}">
              <a16:creationId xmlns:a16="http://schemas.microsoft.com/office/drawing/2014/main" id="{614EE258-E1AA-4D34-B755-889661A4ED6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91" name="Text Box 48">
          <a:extLst>
            <a:ext uri="{FF2B5EF4-FFF2-40B4-BE49-F238E27FC236}">
              <a16:creationId xmlns:a16="http://schemas.microsoft.com/office/drawing/2014/main" id="{E09DAAD9-0356-4F00-A6EB-F3ED735BBF1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92" name="Text Box 49">
          <a:extLst>
            <a:ext uri="{FF2B5EF4-FFF2-40B4-BE49-F238E27FC236}">
              <a16:creationId xmlns:a16="http://schemas.microsoft.com/office/drawing/2014/main" id="{CBC33C40-1821-4837-B1D5-2A7B5530AAE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93" name="Text Box 50">
          <a:extLst>
            <a:ext uri="{FF2B5EF4-FFF2-40B4-BE49-F238E27FC236}">
              <a16:creationId xmlns:a16="http://schemas.microsoft.com/office/drawing/2014/main" id="{1972B4A4-7DB7-4511-9DF8-03BFCEB7DFA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94" name="Text Box 51">
          <a:extLst>
            <a:ext uri="{FF2B5EF4-FFF2-40B4-BE49-F238E27FC236}">
              <a16:creationId xmlns:a16="http://schemas.microsoft.com/office/drawing/2014/main" id="{BCFA7A9F-8835-4284-B6A9-ACE1F6B3AC3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95" name="Text Box 52">
          <a:extLst>
            <a:ext uri="{FF2B5EF4-FFF2-40B4-BE49-F238E27FC236}">
              <a16:creationId xmlns:a16="http://schemas.microsoft.com/office/drawing/2014/main" id="{E4825BCA-55CA-42DE-9153-0E3E8954D69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96" name="Text Box 53">
          <a:extLst>
            <a:ext uri="{FF2B5EF4-FFF2-40B4-BE49-F238E27FC236}">
              <a16:creationId xmlns:a16="http://schemas.microsoft.com/office/drawing/2014/main" id="{578E94BD-0FA7-4476-8B5B-442432EDFED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97" name="Text Box 54">
          <a:extLst>
            <a:ext uri="{FF2B5EF4-FFF2-40B4-BE49-F238E27FC236}">
              <a16:creationId xmlns:a16="http://schemas.microsoft.com/office/drawing/2014/main" id="{35AF3FF1-0B2C-42BC-8823-C28FAED2C81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98" name="Text Box 55">
          <a:extLst>
            <a:ext uri="{FF2B5EF4-FFF2-40B4-BE49-F238E27FC236}">
              <a16:creationId xmlns:a16="http://schemas.microsoft.com/office/drawing/2014/main" id="{CBBE2CD4-1BDE-4B4B-92EB-BC86D9B9DE8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599" name="Text Box 56">
          <a:extLst>
            <a:ext uri="{FF2B5EF4-FFF2-40B4-BE49-F238E27FC236}">
              <a16:creationId xmlns:a16="http://schemas.microsoft.com/office/drawing/2014/main" id="{0DCFD05C-020B-4036-BCE1-5683AAAC65A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00" name="Text Box 57">
          <a:extLst>
            <a:ext uri="{FF2B5EF4-FFF2-40B4-BE49-F238E27FC236}">
              <a16:creationId xmlns:a16="http://schemas.microsoft.com/office/drawing/2014/main" id="{9F846BA3-511D-4A4C-846F-FB53FB6C9F3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01" name="Text Box 58">
          <a:extLst>
            <a:ext uri="{FF2B5EF4-FFF2-40B4-BE49-F238E27FC236}">
              <a16:creationId xmlns:a16="http://schemas.microsoft.com/office/drawing/2014/main" id="{94937DBF-8E9C-4AC0-8119-0B8058487A8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02" name="Text Box 59">
          <a:extLst>
            <a:ext uri="{FF2B5EF4-FFF2-40B4-BE49-F238E27FC236}">
              <a16:creationId xmlns:a16="http://schemas.microsoft.com/office/drawing/2014/main" id="{AECC4267-6EE1-44A5-96E6-4C5FA8B29D9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03" name="Text Box 60">
          <a:extLst>
            <a:ext uri="{FF2B5EF4-FFF2-40B4-BE49-F238E27FC236}">
              <a16:creationId xmlns:a16="http://schemas.microsoft.com/office/drawing/2014/main" id="{3927A1C8-5F29-4915-A72B-6C6FE52800C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04" name="Text Box 61">
          <a:extLst>
            <a:ext uri="{FF2B5EF4-FFF2-40B4-BE49-F238E27FC236}">
              <a16:creationId xmlns:a16="http://schemas.microsoft.com/office/drawing/2014/main" id="{35A32217-505A-4B5D-A033-208C42F738D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05" name="Text Box 62">
          <a:extLst>
            <a:ext uri="{FF2B5EF4-FFF2-40B4-BE49-F238E27FC236}">
              <a16:creationId xmlns:a16="http://schemas.microsoft.com/office/drawing/2014/main" id="{720FB225-29A2-46B9-BE4B-FFA6E4D4D25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06" name="Text Box 63">
          <a:extLst>
            <a:ext uri="{FF2B5EF4-FFF2-40B4-BE49-F238E27FC236}">
              <a16:creationId xmlns:a16="http://schemas.microsoft.com/office/drawing/2014/main" id="{8760EBAD-7E89-411F-BDE7-0C93D191BD4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07" name="Text Box 64">
          <a:extLst>
            <a:ext uri="{FF2B5EF4-FFF2-40B4-BE49-F238E27FC236}">
              <a16:creationId xmlns:a16="http://schemas.microsoft.com/office/drawing/2014/main" id="{6EB6620E-1813-431B-8268-D53090DEF9F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08" name="Text Box 65">
          <a:extLst>
            <a:ext uri="{FF2B5EF4-FFF2-40B4-BE49-F238E27FC236}">
              <a16:creationId xmlns:a16="http://schemas.microsoft.com/office/drawing/2014/main" id="{84F1051C-2CBC-4DCD-B108-AD33BB302E1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09" name="Text Box 66">
          <a:extLst>
            <a:ext uri="{FF2B5EF4-FFF2-40B4-BE49-F238E27FC236}">
              <a16:creationId xmlns:a16="http://schemas.microsoft.com/office/drawing/2014/main" id="{5D55F2F8-89F7-4D69-A8F9-20E29EACF37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10" name="Text Box 67">
          <a:extLst>
            <a:ext uri="{FF2B5EF4-FFF2-40B4-BE49-F238E27FC236}">
              <a16:creationId xmlns:a16="http://schemas.microsoft.com/office/drawing/2014/main" id="{4D307990-AED7-48EF-9AC2-851F47BA9EC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11" name="Text Box 68">
          <a:extLst>
            <a:ext uri="{FF2B5EF4-FFF2-40B4-BE49-F238E27FC236}">
              <a16:creationId xmlns:a16="http://schemas.microsoft.com/office/drawing/2014/main" id="{37275524-A3B5-454A-BC11-18F5FA90F2C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12" name="Text Box 69">
          <a:extLst>
            <a:ext uri="{FF2B5EF4-FFF2-40B4-BE49-F238E27FC236}">
              <a16:creationId xmlns:a16="http://schemas.microsoft.com/office/drawing/2014/main" id="{AE66DB84-3994-4C80-BB63-600C8E4CE2C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13" name="Text Box 70">
          <a:extLst>
            <a:ext uri="{FF2B5EF4-FFF2-40B4-BE49-F238E27FC236}">
              <a16:creationId xmlns:a16="http://schemas.microsoft.com/office/drawing/2014/main" id="{056987F7-B94A-47B3-8E36-0E8AFC49B8E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14" name="Text Box 71">
          <a:extLst>
            <a:ext uri="{FF2B5EF4-FFF2-40B4-BE49-F238E27FC236}">
              <a16:creationId xmlns:a16="http://schemas.microsoft.com/office/drawing/2014/main" id="{1BF14521-1286-4F5F-94AB-2D6BEEC5EDC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15" name="Text Box 72">
          <a:extLst>
            <a:ext uri="{FF2B5EF4-FFF2-40B4-BE49-F238E27FC236}">
              <a16:creationId xmlns:a16="http://schemas.microsoft.com/office/drawing/2014/main" id="{C3D8C965-6E22-4EF3-8EEE-709C876FC8F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16" name="Text Box 73">
          <a:extLst>
            <a:ext uri="{FF2B5EF4-FFF2-40B4-BE49-F238E27FC236}">
              <a16:creationId xmlns:a16="http://schemas.microsoft.com/office/drawing/2014/main" id="{2682F504-4F12-43E6-BCAC-1F5005324AD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17" name="Text Box 89">
          <a:extLst>
            <a:ext uri="{FF2B5EF4-FFF2-40B4-BE49-F238E27FC236}">
              <a16:creationId xmlns:a16="http://schemas.microsoft.com/office/drawing/2014/main" id="{C3D52320-2BBA-4F98-B63E-3627C1E0520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18" name="Text Box 90">
          <a:extLst>
            <a:ext uri="{FF2B5EF4-FFF2-40B4-BE49-F238E27FC236}">
              <a16:creationId xmlns:a16="http://schemas.microsoft.com/office/drawing/2014/main" id="{2F16B0AC-5F71-4AB2-B5B6-92179BDD7DF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19" name="Text Box 91">
          <a:extLst>
            <a:ext uri="{FF2B5EF4-FFF2-40B4-BE49-F238E27FC236}">
              <a16:creationId xmlns:a16="http://schemas.microsoft.com/office/drawing/2014/main" id="{4810B3AE-C813-42F6-A919-CC14199C098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20" name="Text Box 92">
          <a:extLst>
            <a:ext uri="{FF2B5EF4-FFF2-40B4-BE49-F238E27FC236}">
              <a16:creationId xmlns:a16="http://schemas.microsoft.com/office/drawing/2014/main" id="{F81CB2CF-99DE-4556-9440-F0522A82674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21" name="Text Box 93">
          <a:extLst>
            <a:ext uri="{FF2B5EF4-FFF2-40B4-BE49-F238E27FC236}">
              <a16:creationId xmlns:a16="http://schemas.microsoft.com/office/drawing/2014/main" id="{76DB64D6-0726-4AF4-BB05-CDA43F2F685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22" name="Text Box 94">
          <a:extLst>
            <a:ext uri="{FF2B5EF4-FFF2-40B4-BE49-F238E27FC236}">
              <a16:creationId xmlns:a16="http://schemas.microsoft.com/office/drawing/2014/main" id="{811BDA83-74D3-40BC-88E4-1E040CF38F4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23" name="Text Box 95">
          <a:extLst>
            <a:ext uri="{FF2B5EF4-FFF2-40B4-BE49-F238E27FC236}">
              <a16:creationId xmlns:a16="http://schemas.microsoft.com/office/drawing/2014/main" id="{CFB3C0F6-5197-4B6A-B6BD-F5B01FD1741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24" name="Text Box 96">
          <a:extLst>
            <a:ext uri="{FF2B5EF4-FFF2-40B4-BE49-F238E27FC236}">
              <a16:creationId xmlns:a16="http://schemas.microsoft.com/office/drawing/2014/main" id="{962628CF-EC39-40CC-B046-6D295AC0F5E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25" name="Text Box 97">
          <a:extLst>
            <a:ext uri="{FF2B5EF4-FFF2-40B4-BE49-F238E27FC236}">
              <a16:creationId xmlns:a16="http://schemas.microsoft.com/office/drawing/2014/main" id="{386DC6BD-5575-4A22-BE1A-CE0C9E8DC6B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26" name="Text Box 98">
          <a:extLst>
            <a:ext uri="{FF2B5EF4-FFF2-40B4-BE49-F238E27FC236}">
              <a16:creationId xmlns:a16="http://schemas.microsoft.com/office/drawing/2014/main" id="{07FADB71-ECE5-481D-A701-AF671B5DECC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27" name="Text Box 99">
          <a:extLst>
            <a:ext uri="{FF2B5EF4-FFF2-40B4-BE49-F238E27FC236}">
              <a16:creationId xmlns:a16="http://schemas.microsoft.com/office/drawing/2014/main" id="{7C9FB6F8-778D-4613-A38E-228E883A442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28" name="Text Box 100">
          <a:extLst>
            <a:ext uri="{FF2B5EF4-FFF2-40B4-BE49-F238E27FC236}">
              <a16:creationId xmlns:a16="http://schemas.microsoft.com/office/drawing/2014/main" id="{450230B6-E594-4178-A6D5-BB049348A40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29" name="Text Box 101">
          <a:extLst>
            <a:ext uri="{FF2B5EF4-FFF2-40B4-BE49-F238E27FC236}">
              <a16:creationId xmlns:a16="http://schemas.microsoft.com/office/drawing/2014/main" id="{5A21704D-C0C4-4E2B-902D-9D2876BC1BF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30" name="Text Box 102">
          <a:extLst>
            <a:ext uri="{FF2B5EF4-FFF2-40B4-BE49-F238E27FC236}">
              <a16:creationId xmlns:a16="http://schemas.microsoft.com/office/drawing/2014/main" id="{C56AF96C-E18D-4EDA-9BF2-31ED79E3ED5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31" name="Text Box 103">
          <a:extLst>
            <a:ext uri="{FF2B5EF4-FFF2-40B4-BE49-F238E27FC236}">
              <a16:creationId xmlns:a16="http://schemas.microsoft.com/office/drawing/2014/main" id="{493CDD42-8B8A-40DC-8C25-D2AD76F8677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32" name="Text Box 104">
          <a:extLst>
            <a:ext uri="{FF2B5EF4-FFF2-40B4-BE49-F238E27FC236}">
              <a16:creationId xmlns:a16="http://schemas.microsoft.com/office/drawing/2014/main" id="{DCC5F7F0-6D51-4C34-BD57-11C326B522B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33" name="Text Box 105">
          <a:extLst>
            <a:ext uri="{FF2B5EF4-FFF2-40B4-BE49-F238E27FC236}">
              <a16:creationId xmlns:a16="http://schemas.microsoft.com/office/drawing/2014/main" id="{B9168705-E9C9-49B1-B62A-C3D3C497CA3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34" name="Text Box 106">
          <a:extLst>
            <a:ext uri="{FF2B5EF4-FFF2-40B4-BE49-F238E27FC236}">
              <a16:creationId xmlns:a16="http://schemas.microsoft.com/office/drawing/2014/main" id="{F538DBE4-7A61-4F73-BEF1-B28E608E13A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35" name="Text Box 107">
          <a:extLst>
            <a:ext uri="{FF2B5EF4-FFF2-40B4-BE49-F238E27FC236}">
              <a16:creationId xmlns:a16="http://schemas.microsoft.com/office/drawing/2014/main" id="{5C649761-836D-4E20-9BE6-5441BEEC896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36" name="Text Box 108">
          <a:extLst>
            <a:ext uri="{FF2B5EF4-FFF2-40B4-BE49-F238E27FC236}">
              <a16:creationId xmlns:a16="http://schemas.microsoft.com/office/drawing/2014/main" id="{D4C72E5A-0820-4716-A19A-097FE438197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37" name="Text Box 109">
          <a:extLst>
            <a:ext uri="{FF2B5EF4-FFF2-40B4-BE49-F238E27FC236}">
              <a16:creationId xmlns:a16="http://schemas.microsoft.com/office/drawing/2014/main" id="{49905CC2-CD28-473A-93C4-AA400C414F4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38" name="Text Box 110">
          <a:extLst>
            <a:ext uri="{FF2B5EF4-FFF2-40B4-BE49-F238E27FC236}">
              <a16:creationId xmlns:a16="http://schemas.microsoft.com/office/drawing/2014/main" id="{A78DA4D9-B1FA-4902-9E4B-54469FD03FC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39" name="Text Box 111">
          <a:extLst>
            <a:ext uri="{FF2B5EF4-FFF2-40B4-BE49-F238E27FC236}">
              <a16:creationId xmlns:a16="http://schemas.microsoft.com/office/drawing/2014/main" id="{425B240A-BEDE-4583-B4B9-3701BCB1ED6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40" name="Text Box 112">
          <a:extLst>
            <a:ext uri="{FF2B5EF4-FFF2-40B4-BE49-F238E27FC236}">
              <a16:creationId xmlns:a16="http://schemas.microsoft.com/office/drawing/2014/main" id="{7FBE15F0-AB3B-48AF-BA29-41E3CB40143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41" name="Text Box 113">
          <a:extLst>
            <a:ext uri="{FF2B5EF4-FFF2-40B4-BE49-F238E27FC236}">
              <a16:creationId xmlns:a16="http://schemas.microsoft.com/office/drawing/2014/main" id="{48CA7F4B-7606-4565-9923-A3658A57D41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42" name="Text Box 114">
          <a:extLst>
            <a:ext uri="{FF2B5EF4-FFF2-40B4-BE49-F238E27FC236}">
              <a16:creationId xmlns:a16="http://schemas.microsoft.com/office/drawing/2014/main" id="{CB904F97-9ADC-4CC5-978C-DCE26C61EEA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43" name="Text Box 115">
          <a:extLst>
            <a:ext uri="{FF2B5EF4-FFF2-40B4-BE49-F238E27FC236}">
              <a16:creationId xmlns:a16="http://schemas.microsoft.com/office/drawing/2014/main" id="{4D5263DD-3014-473C-9AC1-D4FF6587B21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44" name="Text Box 116">
          <a:extLst>
            <a:ext uri="{FF2B5EF4-FFF2-40B4-BE49-F238E27FC236}">
              <a16:creationId xmlns:a16="http://schemas.microsoft.com/office/drawing/2014/main" id="{074918E0-280E-481C-AE1C-623A3D07DFD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45" name="Text Box 117">
          <a:extLst>
            <a:ext uri="{FF2B5EF4-FFF2-40B4-BE49-F238E27FC236}">
              <a16:creationId xmlns:a16="http://schemas.microsoft.com/office/drawing/2014/main" id="{7A8B465B-7776-4C02-AD99-C9C7DB95C38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46" name="Text Box 118">
          <a:extLst>
            <a:ext uri="{FF2B5EF4-FFF2-40B4-BE49-F238E27FC236}">
              <a16:creationId xmlns:a16="http://schemas.microsoft.com/office/drawing/2014/main" id="{CA41238D-1374-4740-95F0-0686C782D9A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47" name="Text Box 119">
          <a:extLst>
            <a:ext uri="{FF2B5EF4-FFF2-40B4-BE49-F238E27FC236}">
              <a16:creationId xmlns:a16="http://schemas.microsoft.com/office/drawing/2014/main" id="{8D5F7DA8-F00F-46E0-B804-AD61FAF974D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48" name="Text Box 120">
          <a:extLst>
            <a:ext uri="{FF2B5EF4-FFF2-40B4-BE49-F238E27FC236}">
              <a16:creationId xmlns:a16="http://schemas.microsoft.com/office/drawing/2014/main" id="{46BB9A81-EEEC-4476-A223-CB23A4FA98B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49" name="Text Box 121">
          <a:extLst>
            <a:ext uri="{FF2B5EF4-FFF2-40B4-BE49-F238E27FC236}">
              <a16:creationId xmlns:a16="http://schemas.microsoft.com/office/drawing/2014/main" id="{63F9EEA7-0078-4030-BE3F-E47A1F587EA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50" name="Text Box 122">
          <a:extLst>
            <a:ext uri="{FF2B5EF4-FFF2-40B4-BE49-F238E27FC236}">
              <a16:creationId xmlns:a16="http://schemas.microsoft.com/office/drawing/2014/main" id="{AF915F8D-F019-4C60-B4C3-E0677E7B3A4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51" name="Text Box 123">
          <a:extLst>
            <a:ext uri="{FF2B5EF4-FFF2-40B4-BE49-F238E27FC236}">
              <a16:creationId xmlns:a16="http://schemas.microsoft.com/office/drawing/2014/main" id="{9AAA75F6-D4C5-410F-860B-40CF13577A6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52" name="Text Box 124">
          <a:extLst>
            <a:ext uri="{FF2B5EF4-FFF2-40B4-BE49-F238E27FC236}">
              <a16:creationId xmlns:a16="http://schemas.microsoft.com/office/drawing/2014/main" id="{B560E755-1A21-41FB-ACC9-B6A6647D817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53" name="Text Box 125">
          <a:extLst>
            <a:ext uri="{FF2B5EF4-FFF2-40B4-BE49-F238E27FC236}">
              <a16:creationId xmlns:a16="http://schemas.microsoft.com/office/drawing/2014/main" id="{05FA8B24-C683-4DA8-A405-979E9C8D550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54" name="Text Box 126">
          <a:extLst>
            <a:ext uri="{FF2B5EF4-FFF2-40B4-BE49-F238E27FC236}">
              <a16:creationId xmlns:a16="http://schemas.microsoft.com/office/drawing/2014/main" id="{9A495362-391F-481D-8458-D3ABBB215A5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55" name="Text Box 127">
          <a:extLst>
            <a:ext uri="{FF2B5EF4-FFF2-40B4-BE49-F238E27FC236}">
              <a16:creationId xmlns:a16="http://schemas.microsoft.com/office/drawing/2014/main" id="{3043CF24-582A-4CF9-8859-B4F013516FE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56" name="Text Box 128">
          <a:extLst>
            <a:ext uri="{FF2B5EF4-FFF2-40B4-BE49-F238E27FC236}">
              <a16:creationId xmlns:a16="http://schemas.microsoft.com/office/drawing/2014/main" id="{047D88B1-9F58-4926-AE2A-51A95D79488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57" name="Text Box 129">
          <a:extLst>
            <a:ext uri="{FF2B5EF4-FFF2-40B4-BE49-F238E27FC236}">
              <a16:creationId xmlns:a16="http://schemas.microsoft.com/office/drawing/2014/main" id="{476D6741-C512-4580-A740-F23FC7445E3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58" name="Text Box 130">
          <a:extLst>
            <a:ext uri="{FF2B5EF4-FFF2-40B4-BE49-F238E27FC236}">
              <a16:creationId xmlns:a16="http://schemas.microsoft.com/office/drawing/2014/main" id="{581E7DF0-A0B4-4F5E-9DB4-783F09995FB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59" name="Text Box 131">
          <a:extLst>
            <a:ext uri="{FF2B5EF4-FFF2-40B4-BE49-F238E27FC236}">
              <a16:creationId xmlns:a16="http://schemas.microsoft.com/office/drawing/2014/main" id="{4CB69A5B-0984-4FBB-89EF-9EE237381C4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60" name="Text Box 132">
          <a:extLst>
            <a:ext uri="{FF2B5EF4-FFF2-40B4-BE49-F238E27FC236}">
              <a16:creationId xmlns:a16="http://schemas.microsoft.com/office/drawing/2014/main" id="{AF3A63A7-3646-4F2E-8DF9-2E74E9CEEF4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61" name="Text Box 133">
          <a:extLst>
            <a:ext uri="{FF2B5EF4-FFF2-40B4-BE49-F238E27FC236}">
              <a16:creationId xmlns:a16="http://schemas.microsoft.com/office/drawing/2014/main" id="{6B96FACC-56FF-4688-A2F0-4C2A9951710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62" name="Text Box 134">
          <a:extLst>
            <a:ext uri="{FF2B5EF4-FFF2-40B4-BE49-F238E27FC236}">
              <a16:creationId xmlns:a16="http://schemas.microsoft.com/office/drawing/2014/main" id="{418CBA08-9D03-48B1-A93B-07EE588A82E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63" name="Text Box 135">
          <a:extLst>
            <a:ext uri="{FF2B5EF4-FFF2-40B4-BE49-F238E27FC236}">
              <a16:creationId xmlns:a16="http://schemas.microsoft.com/office/drawing/2014/main" id="{67901640-4C4A-4250-A597-3AE65D25213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64" name="Text Box 136">
          <a:extLst>
            <a:ext uri="{FF2B5EF4-FFF2-40B4-BE49-F238E27FC236}">
              <a16:creationId xmlns:a16="http://schemas.microsoft.com/office/drawing/2014/main" id="{F26543D4-D2F4-4740-95B4-A7F36DAE7B4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65" name="Text Box 137">
          <a:extLst>
            <a:ext uri="{FF2B5EF4-FFF2-40B4-BE49-F238E27FC236}">
              <a16:creationId xmlns:a16="http://schemas.microsoft.com/office/drawing/2014/main" id="{BF83E0A0-6EB9-4224-8E6C-D4A8E4407B2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66" name="Text Box 138">
          <a:extLst>
            <a:ext uri="{FF2B5EF4-FFF2-40B4-BE49-F238E27FC236}">
              <a16:creationId xmlns:a16="http://schemas.microsoft.com/office/drawing/2014/main" id="{B46BF9B5-9BD8-423E-BA10-809F75CFA45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67" name="Text Box 139">
          <a:extLst>
            <a:ext uri="{FF2B5EF4-FFF2-40B4-BE49-F238E27FC236}">
              <a16:creationId xmlns:a16="http://schemas.microsoft.com/office/drawing/2014/main" id="{8970F802-FC1D-4827-A192-FFC787D5D3A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68" name="Text Box 140">
          <a:extLst>
            <a:ext uri="{FF2B5EF4-FFF2-40B4-BE49-F238E27FC236}">
              <a16:creationId xmlns:a16="http://schemas.microsoft.com/office/drawing/2014/main" id="{BC070FA7-EDD0-4797-9A6B-DA493BBC946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69" name="Text Box 141">
          <a:extLst>
            <a:ext uri="{FF2B5EF4-FFF2-40B4-BE49-F238E27FC236}">
              <a16:creationId xmlns:a16="http://schemas.microsoft.com/office/drawing/2014/main" id="{A271D786-F4A0-4CF0-9827-8F5D90F30BE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70" name="Texto 17">
          <a:extLst>
            <a:ext uri="{FF2B5EF4-FFF2-40B4-BE49-F238E27FC236}">
              <a16:creationId xmlns:a16="http://schemas.microsoft.com/office/drawing/2014/main" id="{8763EEE0-F49D-4389-B70F-22593A5AE43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71" name="Text Box 143">
          <a:extLst>
            <a:ext uri="{FF2B5EF4-FFF2-40B4-BE49-F238E27FC236}">
              <a16:creationId xmlns:a16="http://schemas.microsoft.com/office/drawing/2014/main" id="{EB834980-1271-4D50-96A1-8BCC9B4F810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72" name="Text Box 144">
          <a:extLst>
            <a:ext uri="{FF2B5EF4-FFF2-40B4-BE49-F238E27FC236}">
              <a16:creationId xmlns:a16="http://schemas.microsoft.com/office/drawing/2014/main" id="{E38660C6-E79D-45B0-9973-8D46C56BE4E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73" name="Text Box 145">
          <a:extLst>
            <a:ext uri="{FF2B5EF4-FFF2-40B4-BE49-F238E27FC236}">
              <a16:creationId xmlns:a16="http://schemas.microsoft.com/office/drawing/2014/main" id="{18D62ECE-F559-4E2F-A2C4-0872ACC6716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74" name="Text Box 146">
          <a:extLst>
            <a:ext uri="{FF2B5EF4-FFF2-40B4-BE49-F238E27FC236}">
              <a16:creationId xmlns:a16="http://schemas.microsoft.com/office/drawing/2014/main" id="{0C6FA4C6-F4CC-41F4-B1F0-6B35B70DD34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75" name="Text Box 147">
          <a:extLst>
            <a:ext uri="{FF2B5EF4-FFF2-40B4-BE49-F238E27FC236}">
              <a16:creationId xmlns:a16="http://schemas.microsoft.com/office/drawing/2014/main" id="{55997295-5932-4E80-B305-3272457C741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76" name="Text Box 148">
          <a:extLst>
            <a:ext uri="{FF2B5EF4-FFF2-40B4-BE49-F238E27FC236}">
              <a16:creationId xmlns:a16="http://schemas.microsoft.com/office/drawing/2014/main" id="{A7E53AB7-618B-4B7F-A4C4-E1434C393F0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77" name="Text Box 149">
          <a:extLst>
            <a:ext uri="{FF2B5EF4-FFF2-40B4-BE49-F238E27FC236}">
              <a16:creationId xmlns:a16="http://schemas.microsoft.com/office/drawing/2014/main" id="{B9D0C606-07E2-49F1-8216-6547CA861D8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78" name="Text Box 150">
          <a:extLst>
            <a:ext uri="{FF2B5EF4-FFF2-40B4-BE49-F238E27FC236}">
              <a16:creationId xmlns:a16="http://schemas.microsoft.com/office/drawing/2014/main" id="{2B48E93A-A8C2-4D00-8336-02F63683A3D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79" name="Text Box 151">
          <a:extLst>
            <a:ext uri="{FF2B5EF4-FFF2-40B4-BE49-F238E27FC236}">
              <a16:creationId xmlns:a16="http://schemas.microsoft.com/office/drawing/2014/main" id="{357743DB-3442-4FB6-88FA-C04B4799494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80" name="Text Box 152">
          <a:extLst>
            <a:ext uri="{FF2B5EF4-FFF2-40B4-BE49-F238E27FC236}">
              <a16:creationId xmlns:a16="http://schemas.microsoft.com/office/drawing/2014/main" id="{259F54DD-56B9-44CB-BF28-626C1E68097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81" name="Text Box 153">
          <a:extLst>
            <a:ext uri="{FF2B5EF4-FFF2-40B4-BE49-F238E27FC236}">
              <a16:creationId xmlns:a16="http://schemas.microsoft.com/office/drawing/2014/main" id="{D13C72D7-7A8E-4903-A178-FA9E180A588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82" name="Text Box 154">
          <a:extLst>
            <a:ext uri="{FF2B5EF4-FFF2-40B4-BE49-F238E27FC236}">
              <a16:creationId xmlns:a16="http://schemas.microsoft.com/office/drawing/2014/main" id="{7BA70F77-FF13-4DE8-8226-83FE33A0CEE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83" name="Text Box 155">
          <a:extLst>
            <a:ext uri="{FF2B5EF4-FFF2-40B4-BE49-F238E27FC236}">
              <a16:creationId xmlns:a16="http://schemas.microsoft.com/office/drawing/2014/main" id="{397951EF-1720-4B63-8797-CC3B951C63E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84" name="Text Box 156">
          <a:extLst>
            <a:ext uri="{FF2B5EF4-FFF2-40B4-BE49-F238E27FC236}">
              <a16:creationId xmlns:a16="http://schemas.microsoft.com/office/drawing/2014/main" id="{47D1C7EE-8D23-444E-A26C-9B255B64078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85" name="Texto 17">
          <a:extLst>
            <a:ext uri="{FF2B5EF4-FFF2-40B4-BE49-F238E27FC236}">
              <a16:creationId xmlns:a16="http://schemas.microsoft.com/office/drawing/2014/main" id="{C6DA1483-D1E9-45B8-A53A-BD4DC9A98B4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14</xdr:row>
      <xdr:rowOff>0</xdr:rowOff>
    </xdr:from>
    <xdr:ext cx="85725" cy="3855638"/>
    <xdr:sp macro="" textlink="">
      <xdr:nvSpPr>
        <xdr:cNvPr id="5686" name="Text Box 158">
          <a:extLst>
            <a:ext uri="{FF2B5EF4-FFF2-40B4-BE49-F238E27FC236}">
              <a16:creationId xmlns:a16="http://schemas.microsoft.com/office/drawing/2014/main" id="{2DFF20D4-4ADC-4DE3-A556-184D7E5670A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687" name="Text Box 46">
          <a:extLst>
            <a:ext uri="{FF2B5EF4-FFF2-40B4-BE49-F238E27FC236}">
              <a16:creationId xmlns:a16="http://schemas.microsoft.com/office/drawing/2014/main" id="{C1B25BD0-5CC4-4782-B6C3-00B02A1591A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688" name="Text Box 47">
          <a:extLst>
            <a:ext uri="{FF2B5EF4-FFF2-40B4-BE49-F238E27FC236}">
              <a16:creationId xmlns:a16="http://schemas.microsoft.com/office/drawing/2014/main" id="{973BC4CE-6665-4D40-8C76-0A4E69D0907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689" name="Text Box 48">
          <a:extLst>
            <a:ext uri="{FF2B5EF4-FFF2-40B4-BE49-F238E27FC236}">
              <a16:creationId xmlns:a16="http://schemas.microsoft.com/office/drawing/2014/main" id="{238E0027-F89D-4616-A63D-F748824F43F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690" name="Text Box 49">
          <a:extLst>
            <a:ext uri="{FF2B5EF4-FFF2-40B4-BE49-F238E27FC236}">
              <a16:creationId xmlns:a16="http://schemas.microsoft.com/office/drawing/2014/main" id="{25BC2CE4-9BA2-40BB-8A89-D68A5EF17DE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691" name="Text Box 50">
          <a:extLst>
            <a:ext uri="{FF2B5EF4-FFF2-40B4-BE49-F238E27FC236}">
              <a16:creationId xmlns:a16="http://schemas.microsoft.com/office/drawing/2014/main" id="{164CE84A-C317-45C8-B72E-9553BA31A98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692" name="Text Box 51">
          <a:extLst>
            <a:ext uri="{FF2B5EF4-FFF2-40B4-BE49-F238E27FC236}">
              <a16:creationId xmlns:a16="http://schemas.microsoft.com/office/drawing/2014/main" id="{53A098C2-AB3E-40C7-ACF1-5AFA086DEF4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693" name="Text Box 52">
          <a:extLst>
            <a:ext uri="{FF2B5EF4-FFF2-40B4-BE49-F238E27FC236}">
              <a16:creationId xmlns:a16="http://schemas.microsoft.com/office/drawing/2014/main" id="{A8FF8386-32BB-45B7-B086-AEF8084817E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694" name="Text Box 53">
          <a:extLst>
            <a:ext uri="{FF2B5EF4-FFF2-40B4-BE49-F238E27FC236}">
              <a16:creationId xmlns:a16="http://schemas.microsoft.com/office/drawing/2014/main" id="{B063FCE8-C5A9-4CDA-A2BB-4069B3A7242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695" name="Text Box 54">
          <a:extLst>
            <a:ext uri="{FF2B5EF4-FFF2-40B4-BE49-F238E27FC236}">
              <a16:creationId xmlns:a16="http://schemas.microsoft.com/office/drawing/2014/main" id="{76DDF309-C376-4584-ADE6-5FC1EC23B9D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696" name="Text Box 55">
          <a:extLst>
            <a:ext uri="{FF2B5EF4-FFF2-40B4-BE49-F238E27FC236}">
              <a16:creationId xmlns:a16="http://schemas.microsoft.com/office/drawing/2014/main" id="{1B3F3A6F-32C6-4BE3-934D-D6CA801B8D2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697" name="Text Box 56">
          <a:extLst>
            <a:ext uri="{FF2B5EF4-FFF2-40B4-BE49-F238E27FC236}">
              <a16:creationId xmlns:a16="http://schemas.microsoft.com/office/drawing/2014/main" id="{255CA9D9-B0E6-4AF9-BEFE-BA5D9C3354D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698" name="Text Box 57">
          <a:extLst>
            <a:ext uri="{FF2B5EF4-FFF2-40B4-BE49-F238E27FC236}">
              <a16:creationId xmlns:a16="http://schemas.microsoft.com/office/drawing/2014/main" id="{B9895131-0C8D-4A6A-AA7C-B0866A6CD15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699" name="Text Box 58">
          <a:extLst>
            <a:ext uri="{FF2B5EF4-FFF2-40B4-BE49-F238E27FC236}">
              <a16:creationId xmlns:a16="http://schemas.microsoft.com/office/drawing/2014/main" id="{0386702F-CEB5-4699-B6EF-C3CE90070F5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00" name="Text Box 59">
          <a:extLst>
            <a:ext uri="{FF2B5EF4-FFF2-40B4-BE49-F238E27FC236}">
              <a16:creationId xmlns:a16="http://schemas.microsoft.com/office/drawing/2014/main" id="{FC26AE6D-0766-43F4-A192-7EFD9EA51C7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01" name="Text Box 60">
          <a:extLst>
            <a:ext uri="{FF2B5EF4-FFF2-40B4-BE49-F238E27FC236}">
              <a16:creationId xmlns:a16="http://schemas.microsoft.com/office/drawing/2014/main" id="{C0B65F5A-C845-416A-8407-655B0494495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02" name="Text Box 61">
          <a:extLst>
            <a:ext uri="{FF2B5EF4-FFF2-40B4-BE49-F238E27FC236}">
              <a16:creationId xmlns:a16="http://schemas.microsoft.com/office/drawing/2014/main" id="{EA157154-2898-40EE-BC19-A8270B548E7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03" name="Text Box 62">
          <a:extLst>
            <a:ext uri="{FF2B5EF4-FFF2-40B4-BE49-F238E27FC236}">
              <a16:creationId xmlns:a16="http://schemas.microsoft.com/office/drawing/2014/main" id="{39CE797C-6036-478B-9EA4-12BA61AE54D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04" name="Text Box 63">
          <a:extLst>
            <a:ext uri="{FF2B5EF4-FFF2-40B4-BE49-F238E27FC236}">
              <a16:creationId xmlns:a16="http://schemas.microsoft.com/office/drawing/2014/main" id="{2708F9F9-3CA7-47D9-B7A3-2437EECE994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05" name="Text Box 64">
          <a:extLst>
            <a:ext uri="{FF2B5EF4-FFF2-40B4-BE49-F238E27FC236}">
              <a16:creationId xmlns:a16="http://schemas.microsoft.com/office/drawing/2014/main" id="{A6BF4E52-9E47-49DC-8253-2E6A6F83038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06" name="Text Box 65">
          <a:extLst>
            <a:ext uri="{FF2B5EF4-FFF2-40B4-BE49-F238E27FC236}">
              <a16:creationId xmlns:a16="http://schemas.microsoft.com/office/drawing/2014/main" id="{5B020425-C3A4-42FF-B6B6-379EE001A20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07" name="Text Box 66">
          <a:extLst>
            <a:ext uri="{FF2B5EF4-FFF2-40B4-BE49-F238E27FC236}">
              <a16:creationId xmlns:a16="http://schemas.microsoft.com/office/drawing/2014/main" id="{A2797618-AAD5-4D63-A0E2-685103668B5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08" name="Text Box 67">
          <a:extLst>
            <a:ext uri="{FF2B5EF4-FFF2-40B4-BE49-F238E27FC236}">
              <a16:creationId xmlns:a16="http://schemas.microsoft.com/office/drawing/2014/main" id="{B3B069D3-0675-494C-BC0F-3861F34B468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09" name="Text Box 68">
          <a:extLst>
            <a:ext uri="{FF2B5EF4-FFF2-40B4-BE49-F238E27FC236}">
              <a16:creationId xmlns:a16="http://schemas.microsoft.com/office/drawing/2014/main" id="{B0273395-DA51-42F1-874F-A2E7BB0038C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10" name="Text Box 69">
          <a:extLst>
            <a:ext uri="{FF2B5EF4-FFF2-40B4-BE49-F238E27FC236}">
              <a16:creationId xmlns:a16="http://schemas.microsoft.com/office/drawing/2014/main" id="{08B0EC03-63F7-4DD4-AF28-22DA0901486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11" name="Text Box 70">
          <a:extLst>
            <a:ext uri="{FF2B5EF4-FFF2-40B4-BE49-F238E27FC236}">
              <a16:creationId xmlns:a16="http://schemas.microsoft.com/office/drawing/2014/main" id="{18BD96EB-95E9-4CD9-99B7-D474A867843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12" name="Text Box 71">
          <a:extLst>
            <a:ext uri="{FF2B5EF4-FFF2-40B4-BE49-F238E27FC236}">
              <a16:creationId xmlns:a16="http://schemas.microsoft.com/office/drawing/2014/main" id="{192112ED-6517-4CC8-914F-06632FD6024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13" name="Text Box 72">
          <a:extLst>
            <a:ext uri="{FF2B5EF4-FFF2-40B4-BE49-F238E27FC236}">
              <a16:creationId xmlns:a16="http://schemas.microsoft.com/office/drawing/2014/main" id="{BF8A8A3C-88FF-4E90-AA3A-3AD2910E1A8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14" name="Text Box 73">
          <a:extLst>
            <a:ext uri="{FF2B5EF4-FFF2-40B4-BE49-F238E27FC236}">
              <a16:creationId xmlns:a16="http://schemas.microsoft.com/office/drawing/2014/main" id="{3C14397E-77DC-43A0-B635-1CF220F490C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15" name="Text Box 89">
          <a:extLst>
            <a:ext uri="{FF2B5EF4-FFF2-40B4-BE49-F238E27FC236}">
              <a16:creationId xmlns:a16="http://schemas.microsoft.com/office/drawing/2014/main" id="{E9EE19ED-B642-4616-8952-06A70936A19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16" name="Text Box 90">
          <a:extLst>
            <a:ext uri="{FF2B5EF4-FFF2-40B4-BE49-F238E27FC236}">
              <a16:creationId xmlns:a16="http://schemas.microsoft.com/office/drawing/2014/main" id="{5613D983-58DE-4F02-B956-E6355A85F4E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17" name="Text Box 91">
          <a:extLst>
            <a:ext uri="{FF2B5EF4-FFF2-40B4-BE49-F238E27FC236}">
              <a16:creationId xmlns:a16="http://schemas.microsoft.com/office/drawing/2014/main" id="{910D9202-BE2A-44C3-8A35-FD94540E149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18" name="Text Box 92">
          <a:extLst>
            <a:ext uri="{FF2B5EF4-FFF2-40B4-BE49-F238E27FC236}">
              <a16:creationId xmlns:a16="http://schemas.microsoft.com/office/drawing/2014/main" id="{92EC0D56-FCD7-4632-8A03-2E9FC7BAA23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19" name="Text Box 93">
          <a:extLst>
            <a:ext uri="{FF2B5EF4-FFF2-40B4-BE49-F238E27FC236}">
              <a16:creationId xmlns:a16="http://schemas.microsoft.com/office/drawing/2014/main" id="{372469A2-4B1A-466E-A829-17141F29ADE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20" name="Text Box 94">
          <a:extLst>
            <a:ext uri="{FF2B5EF4-FFF2-40B4-BE49-F238E27FC236}">
              <a16:creationId xmlns:a16="http://schemas.microsoft.com/office/drawing/2014/main" id="{81DAD69E-64B3-4D25-B031-F5DD619C3E2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21" name="Text Box 95">
          <a:extLst>
            <a:ext uri="{FF2B5EF4-FFF2-40B4-BE49-F238E27FC236}">
              <a16:creationId xmlns:a16="http://schemas.microsoft.com/office/drawing/2014/main" id="{83D8BA5E-8E79-430C-84E2-F1B51CFEEE0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22" name="Text Box 96">
          <a:extLst>
            <a:ext uri="{FF2B5EF4-FFF2-40B4-BE49-F238E27FC236}">
              <a16:creationId xmlns:a16="http://schemas.microsoft.com/office/drawing/2014/main" id="{FFC2707A-4680-46A7-9C07-E9B9A9EB773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23" name="Text Box 97">
          <a:extLst>
            <a:ext uri="{FF2B5EF4-FFF2-40B4-BE49-F238E27FC236}">
              <a16:creationId xmlns:a16="http://schemas.microsoft.com/office/drawing/2014/main" id="{851E2288-BD4C-4D21-BF39-0E1B02A08B4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24" name="Text Box 98">
          <a:extLst>
            <a:ext uri="{FF2B5EF4-FFF2-40B4-BE49-F238E27FC236}">
              <a16:creationId xmlns:a16="http://schemas.microsoft.com/office/drawing/2014/main" id="{C07BA2C5-86DD-452A-BC6D-F00C64FCDE6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25" name="Text Box 99">
          <a:extLst>
            <a:ext uri="{FF2B5EF4-FFF2-40B4-BE49-F238E27FC236}">
              <a16:creationId xmlns:a16="http://schemas.microsoft.com/office/drawing/2014/main" id="{1944859D-8FFA-423B-B420-53E2B804E96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26" name="Text Box 100">
          <a:extLst>
            <a:ext uri="{FF2B5EF4-FFF2-40B4-BE49-F238E27FC236}">
              <a16:creationId xmlns:a16="http://schemas.microsoft.com/office/drawing/2014/main" id="{1A72B3FD-64FD-4AD5-9C36-AEC439B4C46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27" name="Text Box 101">
          <a:extLst>
            <a:ext uri="{FF2B5EF4-FFF2-40B4-BE49-F238E27FC236}">
              <a16:creationId xmlns:a16="http://schemas.microsoft.com/office/drawing/2014/main" id="{E9FE2DCF-DA1C-4135-B6FE-234D52DACA3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28" name="Text Box 102">
          <a:extLst>
            <a:ext uri="{FF2B5EF4-FFF2-40B4-BE49-F238E27FC236}">
              <a16:creationId xmlns:a16="http://schemas.microsoft.com/office/drawing/2014/main" id="{26B907A4-9178-4622-AF72-5491489B806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29" name="Text Box 103">
          <a:extLst>
            <a:ext uri="{FF2B5EF4-FFF2-40B4-BE49-F238E27FC236}">
              <a16:creationId xmlns:a16="http://schemas.microsoft.com/office/drawing/2014/main" id="{2A02657A-2A35-4F6D-BE80-335DECF28D9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30" name="Text Box 104">
          <a:extLst>
            <a:ext uri="{FF2B5EF4-FFF2-40B4-BE49-F238E27FC236}">
              <a16:creationId xmlns:a16="http://schemas.microsoft.com/office/drawing/2014/main" id="{5C882C50-8368-4C38-919D-02DB5479301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31" name="Text Box 105">
          <a:extLst>
            <a:ext uri="{FF2B5EF4-FFF2-40B4-BE49-F238E27FC236}">
              <a16:creationId xmlns:a16="http://schemas.microsoft.com/office/drawing/2014/main" id="{EED93166-E605-4286-B7CC-A9FDF568F25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32" name="Text Box 106">
          <a:extLst>
            <a:ext uri="{FF2B5EF4-FFF2-40B4-BE49-F238E27FC236}">
              <a16:creationId xmlns:a16="http://schemas.microsoft.com/office/drawing/2014/main" id="{0EB2157B-823B-4745-9D18-3D36AE122BB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33" name="Text Box 107">
          <a:extLst>
            <a:ext uri="{FF2B5EF4-FFF2-40B4-BE49-F238E27FC236}">
              <a16:creationId xmlns:a16="http://schemas.microsoft.com/office/drawing/2014/main" id="{EA109B74-F6CE-4B50-A41F-D55B50FE691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34" name="Text Box 108">
          <a:extLst>
            <a:ext uri="{FF2B5EF4-FFF2-40B4-BE49-F238E27FC236}">
              <a16:creationId xmlns:a16="http://schemas.microsoft.com/office/drawing/2014/main" id="{43A04ECF-0A7B-414E-8E20-7211AA9D100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35" name="Text Box 109">
          <a:extLst>
            <a:ext uri="{FF2B5EF4-FFF2-40B4-BE49-F238E27FC236}">
              <a16:creationId xmlns:a16="http://schemas.microsoft.com/office/drawing/2014/main" id="{BC54D78E-656D-4393-AC4A-B5F2ADBD673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36" name="Text Box 110">
          <a:extLst>
            <a:ext uri="{FF2B5EF4-FFF2-40B4-BE49-F238E27FC236}">
              <a16:creationId xmlns:a16="http://schemas.microsoft.com/office/drawing/2014/main" id="{3103DE26-E663-4227-94B1-3C9B78928A7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37" name="Text Box 111">
          <a:extLst>
            <a:ext uri="{FF2B5EF4-FFF2-40B4-BE49-F238E27FC236}">
              <a16:creationId xmlns:a16="http://schemas.microsoft.com/office/drawing/2014/main" id="{3068D5B2-DC9F-4C69-94E8-4BEF63EC08B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38" name="Text Box 112">
          <a:extLst>
            <a:ext uri="{FF2B5EF4-FFF2-40B4-BE49-F238E27FC236}">
              <a16:creationId xmlns:a16="http://schemas.microsoft.com/office/drawing/2014/main" id="{85951774-6C2C-4034-9CA2-618F799FE4C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39" name="Text Box 113">
          <a:extLst>
            <a:ext uri="{FF2B5EF4-FFF2-40B4-BE49-F238E27FC236}">
              <a16:creationId xmlns:a16="http://schemas.microsoft.com/office/drawing/2014/main" id="{149584F1-4E3D-4889-9D72-752CBE4120C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40" name="Text Box 114">
          <a:extLst>
            <a:ext uri="{FF2B5EF4-FFF2-40B4-BE49-F238E27FC236}">
              <a16:creationId xmlns:a16="http://schemas.microsoft.com/office/drawing/2014/main" id="{AE2552F6-D010-4F6F-BDD3-E296BBF5469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41" name="Text Box 115">
          <a:extLst>
            <a:ext uri="{FF2B5EF4-FFF2-40B4-BE49-F238E27FC236}">
              <a16:creationId xmlns:a16="http://schemas.microsoft.com/office/drawing/2014/main" id="{F4B6AC4E-4B6F-41BB-AC7E-4AD58A077E1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42" name="Text Box 116">
          <a:extLst>
            <a:ext uri="{FF2B5EF4-FFF2-40B4-BE49-F238E27FC236}">
              <a16:creationId xmlns:a16="http://schemas.microsoft.com/office/drawing/2014/main" id="{B027F960-4CCA-446F-95E5-AE4B3D1A0D8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43" name="Text Box 117">
          <a:extLst>
            <a:ext uri="{FF2B5EF4-FFF2-40B4-BE49-F238E27FC236}">
              <a16:creationId xmlns:a16="http://schemas.microsoft.com/office/drawing/2014/main" id="{641DF43F-0BEF-454F-9F93-AE59104829E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44" name="Text Box 118">
          <a:extLst>
            <a:ext uri="{FF2B5EF4-FFF2-40B4-BE49-F238E27FC236}">
              <a16:creationId xmlns:a16="http://schemas.microsoft.com/office/drawing/2014/main" id="{F8C29F2A-40A9-4DE7-83D5-B4884D1E62D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45" name="Text Box 119">
          <a:extLst>
            <a:ext uri="{FF2B5EF4-FFF2-40B4-BE49-F238E27FC236}">
              <a16:creationId xmlns:a16="http://schemas.microsoft.com/office/drawing/2014/main" id="{0D30BB2E-E316-498F-8634-6C05D049D37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46" name="Text Box 120">
          <a:extLst>
            <a:ext uri="{FF2B5EF4-FFF2-40B4-BE49-F238E27FC236}">
              <a16:creationId xmlns:a16="http://schemas.microsoft.com/office/drawing/2014/main" id="{54D40A75-895A-4F64-A81C-3FE36896D11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47" name="Text Box 121">
          <a:extLst>
            <a:ext uri="{FF2B5EF4-FFF2-40B4-BE49-F238E27FC236}">
              <a16:creationId xmlns:a16="http://schemas.microsoft.com/office/drawing/2014/main" id="{E0A17585-4325-4A50-8E87-65A9A823DD4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48" name="Text Box 122">
          <a:extLst>
            <a:ext uri="{FF2B5EF4-FFF2-40B4-BE49-F238E27FC236}">
              <a16:creationId xmlns:a16="http://schemas.microsoft.com/office/drawing/2014/main" id="{F2C8AD5A-CD3C-4C29-B3A2-D229DB7EF93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49" name="Text Box 123">
          <a:extLst>
            <a:ext uri="{FF2B5EF4-FFF2-40B4-BE49-F238E27FC236}">
              <a16:creationId xmlns:a16="http://schemas.microsoft.com/office/drawing/2014/main" id="{07D350F8-0726-4369-A16E-8756955C279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50" name="Text Box 124">
          <a:extLst>
            <a:ext uri="{FF2B5EF4-FFF2-40B4-BE49-F238E27FC236}">
              <a16:creationId xmlns:a16="http://schemas.microsoft.com/office/drawing/2014/main" id="{BD188798-C7B4-4951-AB8E-3C9DF6A8A26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51" name="Text Box 125">
          <a:extLst>
            <a:ext uri="{FF2B5EF4-FFF2-40B4-BE49-F238E27FC236}">
              <a16:creationId xmlns:a16="http://schemas.microsoft.com/office/drawing/2014/main" id="{8ADE4E1A-08E8-4048-99A0-BB42DEA3C86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52" name="Text Box 126">
          <a:extLst>
            <a:ext uri="{FF2B5EF4-FFF2-40B4-BE49-F238E27FC236}">
              <a16:creationId xmlns:a16="http://schemas.microsoft.com/office/drawing/2014/main" id="{4F26FAA7-5156-4A33-9505-7EADC2963FB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53" name="Text Box 127">
          <a:extLst>
            <a:ext uri="{FF2B5EF4-FFF2-40B4-BE49-F238E27FC236}">
              <a16:creationId xmlns:a16="http://schemas.microsoft.com/office/drawing/2014/main" id="{7AFB0A1C-55A9-439D-A2AF-9E5AAD5C68C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54" name="Text Box 128">
          <a:extLst>
            <a:ext uri="{FF2B5EF4-FFF2-40B4-BE49-F238E27FC236}">
              <a16:creationId xmlns:a16="http://schemas.microsoft.com/office/drawing/2014/main" id="{F6BD98B9-BBD8-4FDF-AA0E-7D97B7F08B2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55" name="Text Box 129">
          <a:extLst>
            <a:ext uri="{FF2B5EF4-FFF2-40B4-BE49-F238E27FC236}">
              <a16:creationId xmlns:a16="http://schemas.microsoft.com/office/drawing/2014/main" id="{F19D9976-91C2-4BB9-BDF4-205BA61ED5B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56" name="Text Box 130">
          <a:extLst>
            <a:ext uri="{FF2B5EF4-FFF2-40B4-BE49-F238E27FC236}">
              <a16:creationId xmlns:a16="http://schemas.microsoft.com/office/drawing/2014/main" id="{65F2F6A6-C294-4695-BF37-76F75C5FC85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57" name="Text Box 131">
          <a:extLst>
            <a:ext uri="{FF2B5EF4-FFF2-40B4-BE49-F238E27FC236}">
              <a16:creationId xmlns:a16="http://schemas.microsoft.com/office/drawing/2014/main" id="{628C827E-6DEC-4B47-A562-7EEAA76E7D1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58" name="Text Box 132">
          <a:extLst>
            <a:ext uri="{FF2B5EF4-FFF2-40B4-BE49-F238E27FC236}">
              <a16:creationId xmlns:a16="http://schemas.microsoft.com/office/drawing/2014/main" id="{3E4F6CB8-1D30-4DD1-868F-F78AB7B1C7C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59" name="Text Box 133">
          <a:extLst>
            <a:ext uri="{FF2B5EF4-FFF2-40B4-BE49-F238E27FC236}">
              <a16:creationId xmlns:a16="http://schemas.microsoft.com/office/drawing/2014/main" id="{F80B90F9-09C6-4F47-B8ED-279920563C2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60" name="Text Box 134">
          <a:extLst>
            <a:ext uri="{FF2B5EF4-FFF2-40B4-BE49-F238E27FC236}">
              <a16:creationId xmlns:a16="http://schemas.microsoft.com/office/drawing/2014/main" id="{EA161436-42E0-4BC5-96F7-90B900D7633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61" name="Text Box 135">
          <a:extLst>
            <a:ext uri="{FF2B5EF4-FFF2-40B4-BE49-F238E27FC236}">
              <a16:creationId xmlns:a16="http://schemas.microsoft.com/office/drawing/2014/main" id="{7139DD4C-49DF-460D-876D-EBFE3CBDC1B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62" name="Text Box 136">
          <a:extLst>
            <a:ext uri="{FF2B5EF4-FFF2-40B4-BE49-F238E27FC236}">
              <a16:creationId xmlns:a16="http://schemas.microsoft.com/office/drawing/2014/main" id="{B588475A-07C2-4F9E-8D2A-3CDD816BF76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63" name="Text Box 137">
          <a:extLst>
            <a:ext uri="{FF2B5EF4-FFF2-40B4-BE49-F238E27FC236}">
              <a16:creationId xmlns:a16="http://schemas.microsoft.com/office/drawing/2014/main" id="{AC1DB863-CA37-4542-997C-40515267817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64" name="Text Box 138">
          <a:extLst>
            <a:ext uri="{FF2B5EF4-FFF2-40B4-BE49-F238E27FC236}">
              <a16:creationId xmlns:a16="http://schemas.microsoft.com/office/drawing/2014/main" id="{B95E9784-031C-41DF-9503-EC01277CCAC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65" name="Text Box 139">
          <a:extLst>
            <a:ext uri="{FF2B5EF4-FFF2-40B4-BE49-F238E27FC236}">
              <a16:creationId xmlns:a16="http://schemas.microsoft.com/office/drawing/2014/main" id="{9117C11F-3F75-44D2-B9CE-6DBA0EB22D7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66" name="Text Box 140">
          <a:extLst>
            <a:ext uri="{FF2B5EF4-FFF2-40B4-BE49-F238E27FC236}">
              <a16:creationId xmlns:a16="http://schemas.microsoft.com/office/drawing/2014/main" id="{C503EBFC-0B5C-4BBB-AFB5-05440548868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67" name="Text Box 141">
          <a:extLst>
            <a:ext uri="{FF2B5EF4-FFF2-40B4-BE49-F238E27FC236}">
              <a16:creationId xmlns:a16="http://schemas.microsoft.com/office/drawing/2014/main" id="{CABDC76C-996E-452B-A784-E5940EF246F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68" name="Texto 17">
          <a:extLst>
            <a:ext uri="{FF2B5EF4-FFF2-40B4-BE49-F238E27FC236}">
              <a16:creationId xmlns:a16="http://schemas.microsoft.com/office/drawing/2014/main" id="{1089F855-F5C9-4063-A84D-456919F5538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69" name="Text Box 143">
          <a:extLst>
            <a:ext uri="{FF2B5EF4-FFF2-40B4-BE49-F238E27FC236}">
              <a16:creationId xmlns:a16="http://schemas.microsoft.com/office/drawing/2014/main" id="{946473E8-C829-4DDD-AD49-D91E9E0991C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70" name="Text Box 144">
          <a:extLst>
            <a:ext uri="{FF2B5EF4-FFF2-40B4-BE49-F238E27FC236}">
              <a16:creationId xmlns:a16="http://schemas.microsoft.com/office/drawing/2014/main" id="{F0216B02-8827-43DB-80CB-D8695391AE7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71" name="Text Box 145">
          <a:extLst>
            <a:ext uri="{FF2B5EF4-FFF2-40B4-BE49-F238E27FC236}">
              <a16:creationId xmlns:a16="http://schemas.microsoft.com/office/drawing/2014/main" id="{DC11CAB6-A811-4578-B9EB-73E45A4FE77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72" name="Text Box 146">
          <a:extLst>
            <a:ext uri="{FF2B5EF4-FFF2-40B4-BE49-F238E27FC236}">
              <a16:creationId xmlns:a16="http://schemas.microsoft.com/office/drawing/2014/main" id="{F530C846-4DED-4FF0-8D57-CAB03063762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73" name="Text Box 147">
          <a:extLst>
            <a:ext uri="{FF2B5EF4-FFF2-40B4-BE49-F238E27FC236}">
              <a16:creationId xmlns:a16="http://schemas.microsoft.com/office/drawing/2014/main" id="{53C93DFC-78FB-4876-919B-A12C9A15C5E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74" name="Text Box 148">
          <a:extLst>
            <a:ext uri="{FF2B5EF4-FFF2-40B4-BE49-F238E27FC236}">
              <a16:creationId xmlns:a16="http://schemas.microsoft.com/office/drawing/2014/main" id="{EE8E4529-970A-46AD-89F4-F8CADE68B0C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75" name="Text Box 149">
          <a:extLst>
            <a:ext uri="{FF2B5EF4-FFF2-40B4-BE49-F238E27FC236}">
              <a16:creationId xmlns:a16="http://schemas.microsoft.com/office/drawing/2014/main" id="{E87FDB62-A341-4F87-9DBD-0639A52E975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76" name="Text Box 150">
          <a:extLst>
            <a:ext uri="{FF2B5EF4-FFF2-40B4-BE49-F238E27FC236}">
              <a16:creationId xmlns:a16="http://schemas.microsoft.com/office/drawing/2014/main" id="{7A11AF61-A920-461E-AF29-63C0BEA8FEF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77" name="Text Box 151">
          <a:extLst>
            <a:ext uri="{FF2B5EF4-FFF2-40B4-BE49-F238E27FC236}">
              <a16:creationId xmlns:a16="http://schemas.microsoft.com/office/drawing/2014/main" id="{54E45FD7-451B-444C-B64F-47F8303A0B6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78" name="Text Box 152">
          <a:extLst>
            <a:ext uri="{FF2B5EF4-FFF2-40B4-BE49-F238E27FC236}">
              <a16:creationId xmlns:a16="http://schemas.microsoft.com/office/drawing/2014/main" id="{65D873CA-3C78-491E-AFB6-48A6AB33C22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79" name="Text Box 153">
          <a:extLst>
            <a:ext uri="{FF2B5EF4-FFF2-40B4-BE49-F238E27FC236}">
              <a16:creationId xmlns:a16="http://schemas.microsoft.com/office/drawing/2014/main" id="{7653F896-A5B6-4207-9EC0-32931413C5E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80" name="Text Box 154">
          <a:extLst>
            <a:ext uri="{FF2B5EF4-FFF2-40B4-BE49-F238E27FC236}">
              <a16:creationId xmlns:a16="http://schemas.microsoft.com/office/drawing/2014/main" id="{2B55A8E6-E94A-47F3-9517-5A7611E6C8A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81" name="Text Box 155">
          <a:extLst>
            <a:ext uri="{FF2B5EF4-FFF2-40B4-BE49-F238E27FC236}">
              <a16:creationId xmlns:a16="http://schemas.microsoft.com/office/drawing/2014/main" id="{B063D589-4119-4C54-B111-99F70E3899D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82" name="Text Box 156">
          <a:extLst>
            <a:ext uri="{FF2B5EF4-FFF2-40B4-BE49-F238E27FC236}">
              <a16:creationId xmlns:a16="http://schemas.microsoft.com/office/drawing/2014/main" id="{AEB26A66-7D0D-4BC7-B434-6C7532A8DC0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83" name="Texto 17">
          <a:extLst>
            <a:ext uri="{FF2B5EF4-FFF2-40B4-BE49-F238E27FC236}">
              <a16:creationId xmlns:a16="http://schemas.microsoft.com/office/drawing/2014/main" id="{60E99823-2E94-4FC2-80E1-A519A6742A6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84" name="Text Box 158">
          <a:extLst>
            <a:ext uri="{FF2B5EF4-FFF2-40B4-BE49-F238E27FC236}">
              <a16:creationId xmlns:a16="http://schemas.microsoft.com/office/drawing/2014/main" id="{1536392D-3C45-4EE4-99E8-C57B99A859A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85" name="Text Box 159">
          <a:extLst>
            <a:ext uri="{FF2B5EF4-FFF2-40B4-BE49-F238E27FC236}">
              <a16:creationId xmlns:a16="http://schemas.microsoft.com/office/drawing/2014/main" id="{250134FB-7BEA-4586-8F78-E77385584D8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86" name="Text Box 160">
          <a:extLst>
            <a:ext uri="{FF2B5EF4-FFF2-40B4-BE49-F238E27FC236}">
              <a16:creationId xmlns:a16="http://schemas.microsoft.com/office/drawing/2014/main" id="{5ACB27D4-E400-44C4-9071-5C72EB53D90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87" name="Text Box 161">
          <a:extLst>
            <a:ext uri="{FF2B5EF4-FFF2-40B4-BE49-F238E27FC236}">
              <a16:creationId xmlns:a16="http://schemas.microsoft.com/office/drawing/2014/main" id="{9DBD2836-B919-46E4-9D1E-8C76EED23A0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88" name="Text Box 162">
          <a:extLst>
            <a:ext uri="{FF2B5EF4-FFF2-40B4-BE49-F238E27FC236}">
              <a16:creationId xmlns:a16="http://schemas.microsoft.com/office/drawing/2014/main" id="{BD0B4535-26C2-4FDF-B6F7-EE75B1168B9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89" name="Text Box 163">
          <a:extLst>
            <a:ext uri="{FF2B5EF4-FFF2-40B4-BE49-F238E27FC236}">
              <a16:creationId xmlns:a16="http://schemas.microsoft.com/office/drawing/2014/main" id="{0AE58618-7B89-4B3F-A44A-C1F45EE36A2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90" name="Text Box 164">
          <a:extLst>
            <a:ext uri="{FF2B5EF4-FFF2-40B4-BE49-F238E27FC236}">
              <a16:creationId xmlns:a16="http://schemas.microsoft.com/office/drawing/2014/main" id="{9AD51689-8BA9-41B6-9C40-E08B2FFBD74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91" name="Text Box 165">
          <a:extLst>
            <a:ext uri="{FF2B5EF4-FFF2-40B4-BE49-F238E27FC236}">
              <a16:creationId xmlns:a16="http://schemas.microsoft.com/office/drawing/2014/main" id="{66288333-9A72-4DE3-A41E-EF8059197E1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92" name="Text Box 166">
          <a:extLst>
            <a:ext uri="{FF2B5EF4-FFF2-40B4-BE49-F238E27FC236}">
              <a16:creationId xmlns:a16="http://schemas.microsoft.com/office/drawing/2014/main" id="{C8164427-F68F-49D1-8827-AE055C477A6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93" name="Text Box 167">
          <a:extLst>
            <a:ext uri="{FF2B5EF4-FFF2-40B4-BE49-F238E27FC236}">
              <a16:creationId xmlns:a16="http://schemas.microsoft.com/office/drawing/2014/main" id="{7291718C-C3AA-4540-B579-F37659E8E48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94" name="Text Box 168">
          <a:extLst>
            <a:ext uri="{FF2B5EF4-FFF2-40B4-BE49-F238E27FC236}">
              <a16:creationId xmlns:a16="http://schemas.microsoft.com/office/drawing/2014/main" id="{DFBAB155-3004-4887-99F0-B9DE4B34E40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95" name="Text Box 169">
          <a:extLst>
            <a:ext uri="{FF2B5EF4-FFF2-40B4-BE49-F238E27FC236}">
              <a16:creationId xmlns:a16="http://schemas.microsoft.com/office/drawing/2014/main" id="{A62DD620-AC30-426A-AC1F-B249DC9BE72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96" name="Text Box 170">
          <a:extLst>
            <a:ext uri="{FF2B5EF4-FFF2-40B4-BE49-F238E27FC236}">
              <a16:creationId xmlns:a16="http://schemas.microsoft.com/office/drawing/2014/main" id="{808987C6-7792-41BC-9906-5636611F358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97" name="Text Box 171">
          <a:extLst>
            <a:ext uri="{FF2B5EF4-FFF2-40B4-BE49-F238E27FC236}">
              <a16:creationId xmlns:a16="http://schemas.microsoft.com/office/drawing/2014/main" id="{2CAE9199-B12D-48CA-9727-CD7031E422F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98" name="Text Box 172">
          <a:extLst>
            <a:ext uri="{FF2B5EF4-FFF2-40B4-BE49-F238E27FC236}">
              <a16:creationId xmlns:a16="http://schemas.microsoft.com/office/drawing/2014/main" id="{04C960D7-2A6B-4160-8157-8D052D4EA4D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799" name="Text Box 173">
          <a:extLst>
            <a:ext uri="{FF2B5EF4-FFF2-40B4-BE49-F238E27FC236}">
              <a16:creationId xmlns:a16="http://schemas.microsoft.com/office/drawing/2014/main" id="{CD692D27-EC7F-499A-AA6C-27E2603D1D6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00" name="Text Box 174">
          <a:extLst>
            <a:ext uri="{FF2B5EF4-FFF2-40B4-BE49-F238E27FC236}">
              <a16:creationId xmlns:a16="http://schemas.microsoft.com/office/drawing/2014/main" id="{1AA535C0-A5C9-41A3-8A11-CFD48F8CBCE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01" name="Text Box 175">
          <a:extLst>
            <a:ext uri="{FF2B5EF4-FFF2-40B4-BE49-F238E27FC236}">
              <a16:creationId xmlns:a16="http://schemas.microsoft.com/office/drawing/2014/main" id="{1DF3E579-3630-4A33-A648-92A47D125FB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02" name="Text Box 176">
          <a:extLst>
            <a:ext uri="{FF2B5EF4-FFF2-40B4-BE49-F238E27FC236}">
              <a16:creationId xmlns:a16="http://schemas.microsoft.com/office/drawing/2014/main" id="{92C10C98-A639-42F6-9FB9-D0B26E63CDE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03" name="Text Box 177">
          <a:extLst>
            <a:ext uri="{FF2B5EF4-FFF2-40B4-BE49-F238E27FC236}">
              <a16:creationId xmlns:a16="http://schemas.microsoft.com/office/drawing/2014/main" id="{B69DBEB6-4BFC-4F4F-BF8A-45427929ADB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04" name="Text Box 178">
          <a:extLst>
            <a:ext uri="{FF2B5EF4-FFF2-40B4-BE49-F238E27FC236}">
              <a16:creationId xmlns:a16="http://schemas.microsoft.com/office/drawing/2014/main" id="{AA17A93A-22BE-4373-A68F-2E6EBA6F214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05" name="Text Box 46">
          <a:extLst>
            <a:ext uri="{FF2B5EF4-FFF2-40B4-BE49-F238E27FC236}">
              <a16:creationId xmlns:a16="http://schemas.microsoft.com/office/drawing/2014/main" id="{6692C8A8-E2E1-40E0-A1B6-80EC440DD83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06" name="Text Box 47">
          <a:extLst>
            <a:ext uri="{FF2B5EF4-FFF2-40B4-BE49-F238E27FC236}">
              <a16:creationId xmlns:a16="http://schemas.microsoft.com/office/drawing/2014/main" id="{1455D771-92DF-4B34-AA46-4153492F106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07" name="Text Box 48">
          <a:extLst>
            <a:ext uri="{FF2B5EF4-FFF2-40B4-BE49-F238E27FC236}">
              <a16:creationId xmlns:a16="http://schemas.microsoft.com/office/drawing/2014/main" id="{5487A4BE-C638-4295-8CDF-9194CA1925A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08" name="Text Box 49">
          <a:extLst>
            <a:ext uri="{FF2B5EF4-FFF2-40B4-BE49-F238E27FC236}">
              <a16:creationId xmlns:a16="http://schemas.microsoft.com/office/drawing/2014/main" id="{1C307E68-AAAD-47D9-ADE4-AC9C6B73FC6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09" name="Text Box 50">
          <a:extLst>
            <a:ext uri="{FF2B5EF4-FFF2-40B4-BE49-F238E27FC236}">
              <a16:creationId xmlns:a16="http://schemas.microsoft.com/office/drawing/2014/main" id="{F4011105-8DFD-4CE8-B957-29105B060BF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10" name="Text Box 51">
          <a:extLst>
            <a:ext uri="{FF2B5EF4-FFF2-40B4-BE49-F238E27FC236}">
              <a16:creationId xmlns:a16="http://schemas.microsoft.com/office/drawing/2014/main" id="{834AD1CC-9DA1-459A-BC7D-F3DF05F45CB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11" name="Text Box 52">
          <a:extLst>
            <a:ext uri="{FF2B5EF4-FFF2-40B4-BE49-F238E27FC236}">
              <a16:creationId xmlns:a16="http://schemas.microsoft.com/office/drawing/2014/main" id="{E053985E-E79E-4ED1-99EF-36FE8EC452B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12" name="Text Box 53">
          <a:extLst>
            <a:ext uri="{FF2B5EF4-FFF2-40B4-BE49-F238E27FC236}">
              <a16:creationId xmlns:a16="http://schemas.microsoft.com/office/drawing/2014/main" id="{7EF3FE5D-21DC-42CB-BF22-119FAA5579F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13" name="Text Box 54">
          <a:extLst>
            <a:ext uri="{FF2B5EF4-FFF2-40B4-BE49-F238E27FC236}">
              <a16:creationId xmlns:a16="http://schemas.microsoft.com/office/drawing/2014/main" id="{2880D0A2-B785-4706-8E72-A334F813DB6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14" name="Text Box 55">
          <a:extLst>
            <a:ext uri="{FF2B5EF4-FFF2-40B4-BE49-F238E27FC236}">
              <a16:creationId xmlns:a16="http://schemas.microsoft.com/office/drawing/2014/main" id="{BCDCE33D-C4C4-4C44-8B06-126A888803C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15" name="Text Box 56">
          <a:extLst>
            <a:ext uri="{FF2B5EF4-FFF2-40B4-BE49-F238E27FC236}">
              <a16:creationId xmlns:a16="http://schemas.microsoft.com/office/drawing/2014/main" id="{0F3ADCF1-BC80-43FD-A6BB-33E36F4D764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16" name="Text Box 57">
          <a:extLst>
            <a:ext uri="{FF2B5EF4-FFF2-40B4-BE49-F238E27FC236}">
              <a16:creationId xmlns:a16="http://schemas.microsoft.com/office/drawing/2014/main" id="{2676F4D8-8E96-4E2C-BD35-C819FAB1955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17" name="Text Box 58">
          <a:extLst>
            <a:ext uri="{FF2B5EF4-FFF2-40B4-BE49-F238E27FC236}">
              <a16:creationId xmlns:a16="http://schemas.microsoft.com/office/drawing/2014/main" id="{4F09B3EC-39C1-4C34-A465-30DC4631883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18" name="Text Box 59">
          <a:extLst>
            <a:ext uri="{FF2B5EF4-FFF2-40B4-BE49-F238E27FC236}">
              <a16:creationId xmlns:a16="http://schemas.microsoft.com/office/drawing/2014/main" id="{C1325BA2-875C-4A80-A626-C304E258342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19" name="Text Box 60">
          <a:extLst>
            <a:ext uri="{FF2B5EF4-FFF2-40B4-BE49-F238E27FC236}">
              <a16:creationId xmlns:a16="http://schemas.microsoft.com/office/drawing/2014/main" id="{BA56023D-4999-430D-BD67-5767F4ABFDA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20" name="Text Box 61">
          <a:extLst>
            <a:ext uri="{FF2B5EF4-FFF2-40B4-BE49-F238E27FC236}">
              <a16:creationId xmlns:a16="http://schemas.microsoft.com/office/drawing/2014/main" id="{654F1554-3F15-4816-8DD1-97E1829228E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21" name="Text Box 62">
          <a:extLst>
            <a:ext uri="{FF2B5EF4-FFF2-40B4-BE49-F238E27FC236}">
              <a16:creationId xmlns:a16="http://schemas.microsoft.com/office/drawing/2014/main" id="{7A2F417F-939D-4300-8F8D-FDD0F55F4C6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22" name="Text Box 63">
          <a:extLst>
            <a:ext uri="{FF2B5EF4-FFF2-40B4-BE49-F238E27FC236}">
              <a16:creationId xmlns:a16="http://schemas.microsoft.com/office/drawing/2014/main" id="{0A5A09C3-B649-4541-90E2-4B30E54E4F2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23" name="Text Box 64">
          <a:extLst>
            <a:ext uri="{FF2B5EF4-FFF2-40B4-BE49-F238E27FC236}">
              <a16:creationId xmlns:a16="http://schemas.microsoft.com/office/drawing/2014/main" id="{1369EBEF-3371-4727-832A-1D42890B1CB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24" name="Text Box 65">
          <a:extLst>
            <a:ext uri="{FF2B5EF4-FFF2-40B4-BE49-F238E27FC236}">
              <a16:creationId xmlns:a16="http://schemas.microsoft.com/office/drawing/2014/main" id="{1302A79F-0A65-40C4-812E-4665EA4AE33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25" name="Text Box 66">
          <a:extLst>
            <a:ext uri="{FF2B5EF4-FFF2-40B4-BE49-F238E27FC236}">
              <a16:creationId xmlns:a16="http://schemas.microsoft.com/office/drawing/2014/main" id="{4AE8DC82-4E19-4C8A-B13B-1CFFCDA51B3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26" name="Text Box 67">
          <a:extLst>
            <a:ext uri="{FF2B5EF4-FFF2-40B4-BE49-F238E27FC236}">
              <a16:creationId xmlns:a16="http://schemas.microsoft.com/office/drawing/2014/main" id="{D2554A05-6B51-49DC-8089-A62DCD47144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27" name="Text Box 68">
          <a:extLst>
            <a:ext uri="{FF2B5EF4-FFF2-40B4-BE49-F238E27FC236}">
              <a16:creationId xmlns:a16="http://schemas.microsoft.com/office/drawing/2014/main" id="{00570F11-010E-4E0F-B9B8-7A0094D3804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28" name="Text Box 69">
          <a:extLst>
            <a:ext uri="{FF2B5EF4-FFF2-40B4-BE49-F238E27FC236}">
              <a16:creationId xmlns:a16="http://schemas.microsoft.com/office/drawing/2014/main" id="{4EFE4E67-D39E-40D8-A2BA-FEAC30C2E6C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29" name="Text Box 70">
          <a:extLst>
            <a:ext uri="{FF2B5EF4-FFF2-40B4-BE49-F238E27FC236}">
              <a16:creationId xmlns:a16="http://schemas.microsoft.com/office/drawing/2014/main" id="{F5397C23-EBFE-459F-BD8F-E57A0D66C6A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30" name="Text Box 71">
          <a:extLst>
            <a:ext uri="{FF2B5EF4-FFF2-40B4-BE49-F238E27FC236}">
              <a16:creationId xmlns:a16="http://schemas.microsoft.com/office/drawing/2014/main" id="{8F1401D7-672A-4679-964D-E33FF616AAB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31" name="Text Box 72">
          <a:extLst>
            <a:ext uri="{FF2B5EF4-FFF2-40B4-BE49-F238E27FC236}">
              <a16:creationId xmlns:a16="http://schemas.microsoft.com/office/drawing/2014/main" id="{27696FF5-CF38-4B95-B91D-7239EC6072E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32" name="Text Box 73">
          <a:extLst>
            <a:ext uri="{FF2B5EF4-FFF2-40B4-BE49-F238E27FC236}">
              <a16:creationId xmlns:a16="http://schemas.microsoft.com/office/drawing/2014/main" id="{6A5B17C7-60B9-4B73-959B-B932895CFCA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33" name="Text Box 89">
          <a:extLst>
            <a:ext uri="{FF2B5EF4-FFF2-40B4-BE49-F238E27FC236}">
              <a16:creationId xmlns:a16="http://schemas.microsoft.com/office/drawing/2014/main" id="{10C5DF21-E88C-43E1-A005-07867A30277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34" name="Text Box 90">
          <a:extLst>
            <a:ext uri="{FF2B5EF4-FFF2-40B4-BE49-F238E27FC236}">
              <a16:creationId xmlns:a16="http://schemas.microsoft.com/office/drawing/2014/main" id="{F75F7BC9-06EC-4AC2-B464-2F09415A557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35" name="Text Box 91">
          <a:extLst>
            <a:ext uri="{FF2B5EF4-FFF2-40B4-BE49-F238E27FC236}">
              <a16:creationId xmlns:a16="http://schemas.microsoft.com/office/drawing/2014/main" id="{99C672FA-7892-407F-B388-0A3A3BF0660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36" name="Text Box 92">
          <a:extLst>
            <a:ext uri="{FF2B5EF4-FFF2-40B4-BE49-F238E27FC236}">
              <a16:creationId xmlns:a16="http://schemas.microsoft.com/office/drawing/2014/main" id="{B365EC92-ED77-49C4-8680-89E86C2D4B6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37" name="Text Box 93">
          <a:extLst>
            <a:ext uri="{FF2B5EF4-FFF2-40B4-BE49-F238E27FC236}">
              <a16:creationId xmlns:a16="http://schemas.microsoft.com/office/drawing/2014/main" id="{229DA41F-2AFD-4314-84E4-1144DCE7ABA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38" name="Text Box 94">
          <a:extLst>
            <a:ext uri="{FF2B5EF4-FFF2-40B4-BE49-F238E27FC236}">
              <a16:creationId xmlns:a16="http://schemas.microsoft.com/office/drawing/2014/main" id="{22BCEED8-2477-49D6-AB07-21D9D0F3ADA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39" name="Text Box 95">
          <a:extLst>
            <a:ext uri="{FF2B5EF4-FFF2-40B4-BE49-F238E27FC236}">
              <a16:creationId xmlns:a16="http://schemas.microsoft.com/office/drawing/2014/main" id="{7D840FAF-53BC-4E4A-A931-BFB2472E9E7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40" name="Text Box 96">
          <a:extLst>
            <a:ext uri="{FF2B5EF4-FFF2-40B4-BE49-F238E27FC236}">
              <a16:creationId xmlns:a16="http://schemas.microsoft.com/office/drawing/2014/main" id="{07C636E4-BBE7-460B-A70D-3353538ACB0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41" name="Text Box 97">
          <a:extLst>
            <a:ext uri="{FF2B5EF4-FFF2-40B4-BE49-F238E27FC236}">
              <a16:creationId xmlns:a16="http://schemas.microsoft.com/office/drawing/2014/main" id="{1F8DA7BB-56AD-44F6-8210-E1D0D8A0908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42" name="Text Box 98">
          <a:extLst>
            <a:ext uri="{FF2B5EF4-FFF2-40B4-BE49-F238E27FC236}">
              <a16:creationId xmlns:a16="http://schemas.microsoft.com/office/drawing/2014/main" id="{0ABE743C-A34A-426B-9494-1CC8B23D416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43" name="Text Box 99">
          <a:extLst>
            <a:ext uri="{FF2B5EF4-FFF2-40B4-BE49-F238E27FC236}">
              <a16:creationId xmlns:a16="http://schemas.microsoft.com/office/drawing/2014/main" id="{F169424C-80EC-4F6C-8428-BBB6A26E086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44" name="Text Box 100">
          <a:extLst>
            <a:ext uri="{FF2B5EF4-FFF2-40B4-BE49-F238E27FC236}">
              <a16:creationId xmlns:a16="http://schemas.microsoft.com/office/drawing/2014/main" id="{C3E9B2C0-0116-43E0-9C3A-BB6580253D1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45" name="Text Box 101">
          <a:extLst>
            <a:ext uri="{FF2B5EF4-FFF2-40B4-BE49-F238E27FC236}">
              <a16:creationId xmlns:a16="http://schemas.microsoft.com/office/drawing/2014/main" id="{88DFF172-0DEA-4C6D-A57A-451133E68D0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46" name="Text Box 102">
          <a:extLst>
            <a:ext uri="{FF2B5EF4-FFF2-40B4-BE49-F238E27FC236}">
              <a16:creationId xmlns:a16="http://schemas.microsoft.com/office/drawing/2014/main" id="{00FD7930-63A1-4499-AE23-08BBAEA150A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47" name="Text Box 103">
          <a:extLst>
            <a:ext uri="{FF2B5EF4-FFF2-40B4-BE49-F238E27FC236}">
              <a16:creationId xmlns:a16="http://schemas.microsoft.com/office/drawing/2014/main" id="{62A71A97-3111-4253-9066-BD708DCF792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48" name="Text Box 104">
          <a:extLst>
            <a:ext uri="{FF2B5EF4-FFF2-40B4-BE49-F238E27FC236}">
              <a16:creationId xmlns:a16="http://schemas.microsoft.com/office/drawing/2014/main" id="{7F1F4B89-3D75-49A9-AB43-AFF1A9A5D9A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49" name="Text Box 105">
          <a:extLst>
            <a:ext uri="{FF2B5EF4-FFF2-40B4-BE49-F238E27FC236}">
              <a16:creationId xmlns:a16="http://schemas.microsoft.com/office/drawing/2014/main" id="{AA9E716A-CEFB-41D8-AEB2-25AD5980A93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50" name="Text Box 106">
          <a:extLst>
            <a:ext uri="{FF2B5EF4-FFF2-40B4-BE49-F238E27FC236}">
              <a16:creationId xmlns:a16="http://schemas.microsoft.com/office/drawing/2014/main" id="{9450A4E6-7E4E-4239-A884-0125FC7BE23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51" name="Text Box 107">
          <a:extLst>
            <a:ext uri="{FF2B5EF4-FFF2-40B4-BE49-F238E27FC236}">
              <a16:creationId xmlns:a16="http://schemas.microsoft.com/office/drawing/2014/main" id="{B898233A-439A-41B6-9AB8-53C7568F9CB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52" name="Text Box 108">
          <a:extLst>
            <a:ext uri="{FF2B5EF4-FFF2-40B4-BE49-F238E27FC236}">
              <a16:creationId xmlns:a16="http://schemas.microsoft.com/office/drawing/2014/main" id="{557216CA-5739-4726-AFFC-9593757536D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53" name="Text Box 109">
          <a:extLst>
            <a:ext uri="{FF2B5EF4-FFF2-40B4-BE49-F238E27FC236}">
              <a16:creationId xmlns:a16="http://schemas.microsoft.com/office/drawing/2014/main" id="{2C6783B0-ED3B-44FF-BC36-75E07B776E9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54" name="Text Box 110">
          <a:extLst>
            <a:ext uri="{FF2B5EF4-FFF2-40B4-BE49-F238E27FC236}">
              <a16:creationId xmlns:a16="http://schemas.microsoft.com/office/drawing/2014/main" id="{90D9AC95-A280-4B68-B1A2-A74357EE1B4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55" name="Text Box 111">
          <a:extLst>
            <a:ext uri="{FF2B5EF4-FFF2-40B4-BE49-F238E27FC236}">
              <a16:creationId xmlns:a16="http://schemas.microsoft.com/office/drawing/2014/main" id="{8764A6B9-4AC9-4D9D-8C5C-8BBD928650A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56" name="Text Box 112">
          <a:extLst>
            <a:ext uri="{FF2B5EF4-FFF2-40B4-BE49-F238E27FC236}">
              <a16:creationId xmlns:a16="http://schemas.microsoft.com/office/drawing/2014/main" id="{045D4C55-C2C1-4E48-B8CE-4739D7CCA9E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57" name="Text Box 113">
          <a:extLst>
            <a:ext uri="{FF2B5EF4-FFF2-40B4-BE49-F238E27FC236}">
              <a16:creationId xmlns:a16="http://schemas.microsoft.com/office/drawing/2014/main" id="{BA97D6F3-CA4F-470C-81B6-0CE5718E51C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58" name="Text Box 114">
          <a:extLst>
            <a:ext uri="{FF2B5EF4-FFF2-40B4-BE49-F238E27FC236}">
              <a16:creationId xmlns:a16="http://schemas.microsoft.com/office/drawing/2014/main" id="{DAF1B78B-C59F-4C70-8D78-7E9B558EB6B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59" name="Text Box 115">
          <a:extLst>
            <a:ext uri="{FF2B5EF4-FFF2-40B4-BE49-F238E27FC236}">
              <a16:creationId xmlns:a16="http://schemas.microsoft.com/office/drawing/2014/main" id="{EF5FFF4C-5C9C-4179-9A8A-CD1AB9BA78D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60" name="Text Box 116">
          <a:extLst>
            <a:ext uri="{FF2B5EF4-FFF2-40B4-BE49-F238E27FC236}">
              <a16:creationId xmlns:a16="http://schemas.microsoft.com/office/drawing/2014/main" id="{65410F2A-DBE1-4CC8-A434-632BEA9CCF9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61" name="Text Box 117">
          <a:extLst>
            <a:ext uri="{FF2B5EF4-FFF2-40B4-BE49-F238E27FC236}">
              <a16:creationId xmlns:a16="http://schemas.microsoft.com/office/drawing/2014/main" id="{58033E44-DED4-487F-85DA-640C0B51D0C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62" name="Text Box 118">
          <a:extLst>
            <a:ext uri="{FF2B5EF4-FFF2-40B4-BE49-F238E27FC236}">
              <a16:creationId xmlns:a16="http://schemas.microsoft.com/office/drawing/2014/main" id="{5EE50EFF-8B5E-42C7-BFD6-62E66B33617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63" name="Text Box 119">
          <a:extLst>
            <a:ext uri="{FF2B5EF4-FFF2-40B4-BE49-F238E27FC236}">
              <a16:creationId xmlns:a16="http://schemas.microsoft.com/office/drawing/2014/main" id="{B7F2842B-671E-4032-B827-A993E1CED7E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64" name="Text Box 120">
          <a:extLst>
            <a:ext uri="{FF2B5EF4-FFF2-40B4-BE49-F238E27FC236}">
              <a16:creationId xmlns:a16="http://schemas.microsoft.com/office/drawing/2014/main" id="{9D2023E1-0A4D-46F1-8098-AFEB9A2B442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65" name="Text Box 121">
          <a:extLst>
            <a:ext uri="{FF2B5EF4-FFF2-40B4-BE49-F238E27FC236}">
              <a16:creationId xmlns:a16="http://schemas.microsoft.com/office/drawing/2014/main" id="{40AA24CC-B30A-401C-B8F4-71A4C05B167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66" name="Text Box 122">
          <a:extLst>
            <a:ext uri="{FF2B5EF4-FFF2-40B4-BE49-F238E27FC236}">
              <a16:creationId xmlns:a16="http://schemas.microsoft.com/office/drawing/2014/main" id="{3C883148-CF24-4FEB-AA82-69EC57722B2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67" name="Text Box 123">
          <a:extLst>
            <a:ext uri="{FF2B5EF4-FFF2-40B4-BE49-F238E27FC236}">
              <a16:creationId xmlns:a16="http://schemas.microsoft.com/office/drawing/2014/main" id="{4638D50A-6AD1-49E3-B86B-5471D29420B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68" name="Text Box 124">
          <a:extLst>
            <a:ext uri="{FF2B5EF4-FFF2-40B4-BE49-F238E27FC236}">
              <a16:creationId xmlns:a16="http://schemas.microsoft.com/office/drawing/2014/main" id="{619E81B3-79BD-498B-804B-4AF9375E8A6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69" name="Text Box 125">
          <a:extLst>
            <a:ext uri="{FF2B5EF4-FFF2-40B4-BE49-F238E27FC236}">
              <a16:creationId xmlns:a16="http://schemas.microsoft.com/office/drawing/2014/main" id="{E3D9E535-F95B-4F05-9C3E-42FA54A65DD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70" name="Text Box 126">
          <a:extLst>
            <a:ext uri="{FF2B5EF4-FFF2-40B4-BE49-F238E27FC236}">
              <a16:creationId xmlns:a16="http://schemas.microsoft.com/office/drawing/2014/main" id="{FB42AD9C-20C6-4D2F-9F91-0945D300FE9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71" name="Text Box 127">
          <a:extLst>
            <a:ext uri="{FF2B5EF4-FFF2-40B4-BE49-F238E27FC236}">
              <a16:creationId xmlns:a16="http://schemas.microsoft.com/office/drawing/2014/main" id="{C0B72D18-677C-4457-85EB-A0C29198802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72" name="Text Box 128">
          <a:extLst>
            <a:ext uri="{FF2B5EF4-FFF2-40B4-BE49-F238E27FC236}">
              <a16:creationId xmlns:a16="http://schemas.microsoft.com/office/drawing/2014/main" id="{9AC0F31A-04E3-4405-B198-47BF7C1B2F9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73" name="Text Box 129">
          <a:extLst>
            <a:ext uri="{FF2B5EF4-FFF2-40B4-BE49-F238E27FC236}">
              <a16:creationId xmlns:a16="http://schemas.microsoft.com/office/drawing/2014/main" id="{4422B3BE-2821-4911-BBEF-496C4B60C2E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74" name="Text Box 130">
          <a:extLst>
            <a:ext uri="{FF2B5EF4-FFF2-40B4-BE49-F238E27FC236}">
              <a16:creationId xmlns:a16="http://schemas.microsoft.com/office/drawing/2014/main" id="{8A4EF8B9-DCB0-48CE-A774-55142AEB44F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75" name="Text Box 131">
          <a:extLst>
            <a:ext uri="{FF2B5EF4-FFF2-40B4-BE49-F238E27FC236}">
              <a16:creationId xmlns:a16="http://schemas.microsoft.com/office/drawing/2014/main" id="{F11F1EAA-11AC-40BD-97B2-7356AD111EF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76" name="Text Box 132">
          <a:extLst>
            <a:ext uri="{FF2B5EF4-FFF2-40B4-BE49-F238E27FC236}">
              <a16:creationId xmlns:a16="http://schemas.microsoft.com/office/drawing/2014/main" id="{0857D2E4-51BE-4703-83F7-8982BA5F00F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77" name="Text Box 133">
          <a:extLst>
            <a:ext uri="{FF2B5EF4-FFF2-40B4-BE49-F238E27FC236}">
              <a16:creationId xmlns:a16="http://schemas.microsoft.com/office/drawing/2014/main" id="{D8F39CFE-8105-4471-B3DE-2D008272451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78" name="Text Box 134">
          <a:extLst>
            <a:ext uri="{FF2B5EF4-FFF2-40B4-BE49-F238E27FC236}">
              <a16:creationId xmlns:a16="http://schemas.microsoft.com/office/drawing/2014/main" id="{161955F3-E99E-4A83-AA56-4460A503168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79" name="Text Box 135">
          <a:extLst>
            <a:ext uri="{FF2B5EF4-FFF2-40B4-BE49-F238E27FC236}">
              <a16:creationId xmlns:a16="http://schemas.microsoft.com/office/drawing/2014/main" id="{519BCC76-375A-4C46-B3A3-EAD0C7526DD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80" name="Text Box 136">
          <a:extLst>
            <a:ext uri="{FF2B5EF4-FFF2-40B4-BE49-F238E27FC236}">
              <a16:creationId xmlns:a16="http://schemas.microsoft.com/office/drawing/2014/main" id="{DF6D3CE0-ADEC-4169-A36C-6DB2014659D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81" name="Text Box 137">
          <a:extLst>
            <a:ext uri="{FF2B5EF4-FFF2-40B4-BE49-F238E27FC236}">
              <a16:creationId xmlns:a16="http://schemas.microsoft.com/office/drawing/2014/main" id="{A817D819-E269-4F69-A042-EB24C7DAAB0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82" name="Text Box 138">
          <a:extLst>
            <a:ext uri="{FF2B5EF4-FFF2-40B4-BE49-F238E27FC236}">
              <a16:creationId xmlns:a16="http://schemas.microsoft.com/office/drawing/2014/main" id="{B2CD626B-14CA-4DD5-A034-746AE57E47D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83" name="Text Box 139">
          <a:extLst>
            <a:ext uri="{FF2B5EF4-FFF2-40B4-BE49-F238E27FC236}">
              <a16:creationId xmlns:a16="http://schemas.microsoft.com/office/drawing/2014/main" id="{B24EDF84-47E4-4A45-96B8-0A89A7C84E3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84" name="Text Box 140">
          <a:extLst>
            <a:ext uri="{FF2B5EF4-FFF2-40B4-BE49-F238E27FC236}">
              <a16:creationId xmlns:a16="http://schemas.microsoft.com/office/drawing/2014/main" id="{07527E45-DF74-4EB2-8258-A6D7CA1BB25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85" name="Text Box 141">
          <a:extLst>
            <a:ext uri="{FF2B5EF4-FFF2-40B4-BE49-F238E27FC236}">
              <a16:creationId xmlns:a16="http://schemas.microsoft.com/office/drawing/2014/main" id="{6653D62A-FCC1-4198-93A7-417D4257105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86" name="Texto 17">
          <a:extLst>
            <a:ext uri="{FF2B5EF4-FFF2-40B4-BE49-F238E27FC236}">
              <a16:creationId xmlns:a16="http://schemas.microsoft.com/office/drawing/2014/main" id="{A7263760-4636-4CD8-8E45-9CBA1FAF801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87" name="Text Box 143">
          <a:extLst>
            <a:ext uri="{FF2B5EF4-FFF2-40B4-BE49-F238E27FC236}">
              <a16:creationId xmlns:a16="http://schemas.microsoft.com/office/drawing/2014/main" id="{2D7BD48A-D5E2-4FD3-8A85-84DA9EB24B6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88" name="Text Box 144">
          <a:extLst>
            <a:ext uri="{FF2B5EF4-FFF2-40B4-BE49-F238E27FC236}">
              <a16:creationId xmlns:a16="http://schemas.microsoft.com/office/drawing/2014/main" id="{21514CE5-C2CC-4112-84AD-E4D5A84F5F0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89" name="Text Box 145">
          <a:extLst>
            <a:ext uri="{FF2B5EF4-FFF2-40B4-BE49-F238E27FC236}">
              <a16:creationId xmlns:a16="http://schemas.microsoft.com/office/drawing/2014/main" id="{16BA565E-41DA-4B54-8C5A-01BFDB17134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90" name="Text Box 146">
          <a:extLst>
            <a:ext uri="{FF2B5EF4-FFF2-40B4-BE49-F238E27FC236}">
              <a16:creationId xmlns:a16="http://schemas.microsoft.com/office/drawing/2014/main" id="{8FC8B2B6-75B0-4BD6-AC41-09216FC94B4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91" name="Text Box 147">
          <a:extLst>
            <a:ext uri="{FF2B5EF4-FFF2-40B4-BE49-F238E27FC236}">
              <a16:creationId xmlns:a16="http://schemas.microsoft.com/office/drawing/2014/main" id="{38963846-D480-4CB4-A85C-3235CD80CD7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92" name="Text Box 148">
          <a:extLst>
            <a:ext uri="{FF2B5EF4-FFF2-40B4-BE49-F238E27FC236}">
              <a16:creationId xmlns:a16="http://schemas.microsoft.com/office/drawing/2014/main" id="{BF6D8B80-D8F1-496C-BA28-EEB59865C06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93" name="Text Box 149">
          <a:extLst>
            <a:ext uri="{FF2B5EF4-FFF2-40B4-BE49-F238E27FC236}">
              <a16:creationId xmlns:a16="http://schemas.microsoft.com/office/drawing/2014/main" id="{3E2FB55D-8F6F-41F1-8DC5-BB58E16773A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94" name="Text Box 150">
          <a:extLst>
            <a:ext uri="{FF2B5EF4-FFF2-40B4-BE49-F238E27FC236}">
              <a16:creationId xmlns:a16="http://schemas.microsoft.com/office/drawing/2014/main" id="{1CDFB531-5DAD-40A3-8D78-556222D7A58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95" name="Text Box 151">
          <a:extLst>
            <a:ext uri="{FF2B5EF4-FFF2-40B4-BE49-F238E27FC236}">
              <a16:creationId xmlns:a16="http://schemas.microsoft.com/office/drawing/2014/main" id="{DF085F21-9073-40AE-A740-EBE062F0029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96" name="Text Box 152">
          <a:extLst>
            <a:ext uri="{FF2B5EF4-FFF2-40B4-BE49-F238E27FC236}">
              <a16:creationId xmlns:a16="http://schemas.microsoft.com/office/drawing/2014/main" id="{5157D2D9-5B15-40E3-937B-ABC43387253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97" name="Text Box 153">
          <a:extLst>
            <a:ext uri="{FF2B5EF4-FFF2-40B4-BE49-F238E27FC236}">
              <a16:creationId xmlns:a16="http://schemas.microsoft.com/office/drawing/2014/main" id="{EE612E96-5645-479D-9DB0-76C5AA69285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98" name="Text Box 154">
          <a:extLst>
            <a:ext uri="{FF2B5EF4-FFF2-40B4-BE49-F238E27FC236}">
              <a16:creationId xmlns:a16="http://schemas.microsoft.com/office/drawing/2014/main" id="{34A5147C-8021-4404-A410-A89CC540E4E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899" name="Text Box 155">
          <a:extLst>
            <a:ext uri="{FF2B5EF4-FFF2-40B4-BE49-F238E27FC236}">
              <a16:creationId xmlns:a16="http://schemas.microsoft.com/office/drawing/2014/main" id="{A0E96DAA-5C14-424E-B5A5-C9FA6399FA2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00" name="Text Box 156">
          <a:extLst>
            <a:ext uri="{FF2B5EF4-FFF2-40B4-BE49-F238E27FC236}">
              <a16:creationId xmlns:a16="http://schemas.microsoft.com/office/drawing/2014/main" id="{2735A207-A6F4-4FB3-AFD8-C86A0B5025D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01" name="Texto 17">
          <a:extLst>
            <a:ext uri="{FF2B5EF4-FFF2-40B4-BE49-F238E27FC236}">
              <a16:creationId xmlns:a16="http://schemas.microsoft.com/office/drawing/2014/main" id="{56B5FDDF-F2AF-4C21-9FF0-F5ACD12680F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02" name="Text Box 158">
          <a:extLst>
            <a:ext uri="{FF2B5EF4-FFF2-40B4-BE49-F238E27FC236}">
              <a16:creationId xmlns:a16="http://schemas.microsoft.com/office/drawing/2014/main" id="{56638B71-7C71-418D-8213-B2B91E263FB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03" name="Text Box 46">
          <a:extLst>
            <a:ext uri="{FF2B5EF4-FFF2-40B4-BE49-F238E27FC236}">
              <a16:creationId xmlns:a16="http://schemas.microsoft.com/office/drawing/2014/main" id="{9E73D5FA-B243-436F-B69F-CBB93634E15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04" name="Text Box 47">
          <a:extLst>
            <a:ext uri="{FF2B5EF4-FFF2-40B4-BE49-F238E27FC236}">
              <a16:creationId xmlns:a16="http://schemas.microsoft.com/office/drawing/2014/main" id="{33415C43-9461-42C3-85A5-B459EAAEB59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05" name="Text Box 48">
          <a:extLst>
            <a:ext uri="{FF2B5EF4-FFF2-40B4-BE49-F238E27FC236}">
              <a16:creationId xmlns:a16="http://schemas.microsoft.com/office/drawing/2014/main" id="{F01D65FD-227F-48F3-95E5-56D231AC4B5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06" name="Text Box 49">
          <a:extLst>
            <a:ext uri="{FF2B5EF4-FFF2-40B4-BE49-F238E27FC236}">
              <a16:creationId xmlns:a16="http://schemas.microsoft.com/office/drawing/2014/main" id="{734DFC67-3229-4B27-8AB0-6F4ADD2F219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07" name="Text Box 50">
          <a:extLst>
            <a:ext uri="{FF2B5EF4-FFF2-40B4-BE49-F238E27FC236}">
              <a16:creationId xmlns:a16="http://schemas.microsoft.com/office/drawing/2014/main" id="{D9CCFAE6-6A7B-495B-BF32-927FEDB9859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08" name="Text Box 51">
          <a:extLst>
            <a:ext uri="{FF2B5EF4-FFF2-40B4-BE49-F238E27FC236}">
              <a16:creationId xmlns:a16="http://schemas.microsoft.com/office/drawing/2014/main" id="{FC3D3BEB-7697-48F5-A69E-BC65BC9DAE2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09" name="Text Box 52">
          <a:extLst>
            <a:ext uri="{FF2B5EF4-FFF2-40B4-BE49-F238E27FC236}">
              <a16:creationId xmlns:a16="http://schemas.microsoft.com/office/drawing/2014/main" id="{A85A7ADB-9E99-4289-8504-F4A1486809B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10" name="Text Box 53">
          <a:extLst>
            <a:ext uri="{FF2B5EF4-FFF2-40B4-BE49-F238E27FC236}">
              <a16:creationId xmlns:a16="http://schemas.microsoft.com/office/drawing/2014/main" id="{88A7FAC6-3004-4AC4-AD73-5098E9D3F28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11" name="Text Box 54">
          <a:extLst>
            <a:ext uri="{FF2B5EF4-FFF2-40B4-BE49-F238E27FC236}">
              <a16:creationId xmlns:a16="http://schemas.microsoft.com/office/drawing/2014/main" id="{FEBB3556-5319-41DA-A6A2-25002F5E3E0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12" name="Text Box 55">
          <a:extLst>
            <a:ext uri="{FF2B5EF4-FFF2-40B4-BE49-F238E27FC236}">
              <a16:creationId xmlns:a16="http://schemas.microsoft.com/office/drawing/2014/main" id="{B80884AF-DC66-42AA-AF0F-95E169ADF1C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13" name="Text Box 56">
          <a:extLst>
            <a:ext uri="{FF2B5EF4-FFF2-40B4-BE49-F238E27FC236}">
              <a16:creationId xmlns:a16="http://schemas.microsoft.com/office/drawing/2014/main" id="{39C14C62-121C-4588-B7EE-240C8CB92EB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14" name="Text Box 57">
          <a:extLst>
            <a:ext uri="{FF2B5EF4-FFF2-40B4-BE49-F238E27FC236}">
              <a16:creationId xmlns:a16="http://schemas.microsoft.com/office/drawing/2014/main" id="{C059C5AC-3F21-4D91-A03C-4D844C68341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15" name="Text Box 58">
          <a:extLst>
            <a:ext uri="{FF2B5EF4-FFF2-40B4-BE49-F238E27FC236}">
              <a16:creationId xmlns:a16="http://schemas.microsoft.com/office/drawing/2014/main" id="{AD9D2252-0BCD-4395-B081-FC8C7EC9A61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16" name="Text Box 59">
          <a:extLst>
            <a:ext uri="{FF2B5EF4-FFF2-40B4-BE49-F238E27FC236}">
              <a16:creationId xmlns:a16="http://schemas.microsoft.com/office/drawing/2014/main" id="{E12516FF-3B71-4990-BBAD-F4C6B213606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17" name="Text Box 60">
          <a:extLst>
            <a:ext uri="{FF2B5EF4-FFF2-40B4-BE49-F238E27FC236}">
              <a16:creationId xmlns:a16="http://schemas.microsoft.com/office/drawing/2014/main" id="{C862894C-A6D1-493E-832F-A05C655581C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18" name="Text Box 61">
          <a:extLst>
            <a:ext uri="{FF2B5EF4-FFF2-40B4-BE49-F238E27FC236}">
              <a16:creationId xmlns:a16="http://schemas.microsoft.com/office/drawing/2014/main" id="{1ECCB558-5F56-4C4B-A828-4562F4CED0D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19" name="Text Box 62">
          <a:extLst>
            <a:ext uri="{FF2B5EF4-FFF2-40B4-BE49-F238E27FC236}">
              <a16:creationId xmlns:a16="http://schemas.microsoft.com/office/drawing/2014/main" id="{D1CC1F7B-D262-4343-B4A2-FAD5B94FADF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20" name="Text Box 63">
          <a:extLst>
            <a:ext uri="{FF2B5EF4-FFF2-40B4-BE49-F238E27FC236}">
              <a16:creationId xmlns:a16="http://schemas.microsoft.com/office/drawing/2014/main" id="{DC338D63-A2DD-4C76-8ED0-CAFF3E0B074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21" name="Text Box 64">
          <a:extLst>
            <a:ext uri="{FF2B5EF4-FFF2-40B4-BE49-F238E27FC236}">
              <a16:creationId xmlns:a16="http://schemas.microsoft.com/office/drawing/2014/main" id="{8EF00925-287F-47D6-9E6A-DA96AED5DC0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22" name="Text Box 65">
          <a:extLst>
            <a:ext uri="{FF2B5EF4-FFF2-40B4-BE49-F238E27FC236}">
              <a16:creationId xmlns:a16="http://schemas.microsoft.com/office/drawing/2014/main" id="{5214B061-483E-4FE8-B967-3708919A0B5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23" name="Text Box 66">
          <a:extLst>
            <a:ext uri="{FF2B5EF4-FFF2-40B4-BE49-F238E27FC236}">
              <a16:creationId xmlns:a16="http://schemas.microsoft.com/office/drawing/2014/main" id="{8FA0F991-34D5-49BD-9906-43543E5C7FB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24" name="Text Box 67">
          <a:extLst>
            <a:ext uri="{FF2B5EF4-FFF2-40B4-BE49-F238E27FC236}">
              <a16:creationId xmlns:a16="http://schemas.microsoft.com/office/drawing/2014/main" id="{E8D276B1-2453-4F56-9D72-C121A5C2B86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25" name="Text Box 68">
          <a:extLst>
            <a:ext uri="{FF2B5EF4-FFF2-40B4-BE49-F238E27FC236}">
              <a16:creationId xmlns:a16="http://schemas.microsoft.com/office/drawing/2014/main" id="{3586A65E-F774-4EEE-A6D1-CA99AF92FE8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26" name="Text Box 69">
          <a:extLst>
            <a:ext uri="{FF2B5EF4-FFF2-40B4-BE49-F238E27FC236}">
              <a16:creationId xmlns:a16="http://schemas.microsoft.com/office/drawing/2014/main" id="{243FCB78-CA47-49B3-BF69-01591531908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27" name="Text Box 70">
          <a:extLst>
            <a:ext uri="{FF2B5EF4-FFF2-40B4-BE49-F238E27FC236}">
              <a16:creationId xmlns:a16="http://schemas.microsoft.com/office/drawing/2014/main" id="{79C91206-3672-4E1E-BF3D-4CF61E34C4D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28" name="Text Box 71">
          <a:extLst>
            <a:ext uri="{FF2B5EF4-FFF2-40B4-BE49-F238E27FC236}">
              <a16:creationId xmlns:a16="http://schemas.microsoft.com/office/drawing/2014/main" id="{94D1722E-83D7-4A22-9EE8-B9E10D49565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29" name="Text Box 72">
          <a:extLst>
            <a:ext uri="{FF2B5EF4-FFF2-40B4-BE49-F238E27FC236}">
              <a16:creationId xmlns:a16="http://schemas.microsoft.com/office/drawing/2014/main" id="{04EFD5E9-D295-4193-9410-E62DCA1C247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30" name="Text Box 73">
          <a:extLst>
            <a:ext uri="{FF2B5EF4-FFF2-40B4-BE49-F238E27FC236}">
              <a16:creationId xmlns:a16="http://schemas.microsoft.com/office/drawing/2014/main" id="{59C92227-D6D9-4FF0-90C3-89236797766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31" name="Text Box 89">
          <a:extLst>
            <a:ext uri="{FF2B5EF4-FFF2-40B4-BE49-F238E27FC236}">
              <a16:creationId xmlns:a16="http://schemas.microsoft.com/office/drawing/2014/main" id="{FE2BFBB1-AEFA-4A7B-8C97-3273C17794C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32" name="Text Box 90">
          <a:extLst>
            <a:ext uri="{FF2B5EF4-FFF2-40B4-BE49-F238E27FC236}">
              <a16:creationId xmlns:a16="http://schemas.microsoft.com/office/drawing/2014/main" id="{6664FD27-8BB8-4F42-BB7C-961ACCFC675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33" name="Text Box 91">
          <a:extLst>
            <a:ext uri="{FF2B5EF4-FFF2-40B4-BE49-F238E27FC236}">
              <a16:creationId xmlns:a16="http://schemas.microsoft.com/office/drawing/2014/main" id="{7E2AC8DF-C72D-4DF8-9618-9FF5A8219B2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34" name="Text Box 92">
          <a:extLst>
            <a:ext uri="{FF2B5EF4-FFF2-40B4-BE49-F238E27FC236}">
              <a16:creationId xmlns:a16="http://schemas.microsoft.com/office/drawing/2014/main" id="{B94089B0-BEA5-4D78-916B-F19FD34F8C0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35" name="Text Box 93">
          <a:extLst>
            <a:ext uri="{FF2B5EF4-FFF2-40B4-BE49-F238E27FC236}">
              <a16:creationId xmlns:a16="http://schemas.microsoft.com/office/drawing/2014/main" id="{A17D3639-CE0B-47A6-8F9B-FBDD3900473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36" name="Text Box 94">
          <a:extLst>
            <a:ext uri="{FF2B5EF4-FFF2-40B4-BE49-F238E27FC236}">
              <a16:creationId xmlns:a16="http://schemas.microsoft.com/office/drawing/2014/main" id="{15F20F77-FC8A-4017-B0A2-78A6C0342C7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37" name="Text Box 95">
          <a:extLst>
            <a:ext uri="{FF2B5EF4-FFF2-40B4-BE49-F238E27FC236}">
              <a16:creationId xmlns:a16="http://schemas.microsoft.com/office/drawing/2014/main" id="{31C6646A-0DC8-4277-99E1-B35B54FA1DD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38" name="Text Box 96">
          <a:extLst>
            <a:ext uri="{FF2B5EF4-FFF2-40B4-BE49-F238E27FC236}">
              <a16:creationId xmlns:a16="http://schemas.microsoft.com/office/drawing/2014/main" id="{8387BE5F-D4D6-475F-A04E-55B59026A36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39" name="Text Box 97">
          <a:extLst>
            <a:ext uri="{FF2B5EF4-FFF2-40B4-BE49-F238E27FC236}">
              <a16:creationId xmlns:a16="http://schemas.microsoft.com/office/drawing/2014/main" id="{C9A0339E-2ECE-4A6D-B03B-16EA4ACF284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40" name="Text Box 98">
          <a:extLst>
            <a:ext uri="{FF2B5EF4-FFF2-40B4-BE49-F238E27FC236}">
              <a16:creationId xmlns:a16="http://schemas.microsoft.com/office/drawing/2014/main" id="{4E1DF39C-B1FD-4568-9D18-BBBF3E88123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41" name="Text Box 99">
          <a:extLst>
            <a:ext uri="{FF2B5EF4-FFF2-40B4-BE49-F238E27FC236}">
              <a16:creationId xmlns:a16="http://schemas.microsoft.com/office/drawing/2014/main" id="{08FDE492-EAAC-4DB4-8FA7-E38EB902181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42" name="Text Box 100">
          <a:extLst>
            <a:ext uri="{FF2B5EF4-FFF2-40B4-BE49-F238E27FC236}">
              <a16:creationId xmlns:a16="http://schemas.microsoft.com/office/drawing/2014/main" id="{5DB1C618-1570-487B-9840-A6A216DA25B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43" name="Text Box 101">
          <a:extLst>
            <a:ext uri="{FF2B5EF4-FFF2-40B4-BE49-F238E27FC236}">
              <a16:creationId xmlns:a16="http://schemas.microsoft.com/office/drawing/2014/main" id="{D2E5F6A4-D5DA-400C-B049-8DFF07D1064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44" name="Text Box 102">
          <a:extLst>
            <a:ext uri="{FF2B5EF4-FFF2-40B4-BE49-F238E27FC236}">
              <a16:creationId xmlns:a16="http://schemas.microsoft.com/office/drawing/2014/main" id="{5239BE77-32F8-44CB-A735-5384D4217DF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45" name="Text Box 103">
          <a:extLst>
            <a:ext uri="{FF2B5EF4-FFF2-40B4-BE49-F238E27FC236}">
              <a16:creationId xmlns:a16="http://schemas.microsoft.com/office/drawing/2014/main" id="{B60ECE18-7CE8-4CC9-ABD7-A8037B8D449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46" name="Text Box 104">
          <a:extLst>
            <a:ext uri="{FF2B5EF4-FFF2-40B4-BE49-F238E27FC236}">
              <a16:creationId xmlns:a16="http://schemas.microsoft.com/office/drawing/2014/main" id="{C7858B85-5AC0-4607-B1B5-CE79DEF11F0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47" name="Text Box 105">
          <a:extLst>
            <a:ext uri="{FF2B5EF4-FFF2-40B4-BE49-F238E27FC236}">
              <a16:creationId xmlns:a16="http://schemas.microsoft.com/office/drawing/2014/main" id="{21D9839B-B65A-4AA4-A7F2-749D4CD22F0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48" name="Text Box 106">
          <a:extLst>
            <a:ext uri="{FF2B5EF4-FFF2-40B4-BE49-F238E27FC236}">
              <a16:creationId xmlns:a16="http://schemas.microsoft.com/office/drawing/2014/main" id="{7546D241-290D-429D-8BBA-06E6691C2FB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49" name="Text Box 107">
          <a:extLst>
            <a:ext uri="{FF2B5EF4-FFF2-40B4-BE49-F238E27FC236}">
              <a16:creationId xmlns:a16="http://schemas.microsoft.com/office/drawing/2014/main" id="{9E0AFA32-795D-4647-83CC-F71FC366C9E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50" name="Text Box 108">
          <a:extLst>
            <a:ext uri="{FF2B5EF4-FFF2-40B4-BE49-F238E27FC236}">
              <a16:creationId xmlns:a16="http://schemas.microsoft.com/office/drawing/2014/main" id="{2FA04C78-38D9-4359-AECA-0F5C870046C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51" name="Text Box 109">
          <a:extLst>
            <a:ext uri="{FF2B5EF4-FFF2-40B4-BE49-F238E27FC236}">
              <a16:creationId xmlns:a16="http://schemas.microsoft.com/office/drawing/2014/main" id="{BF4E2B1B-F356-4F9C-9F3F-C6AE1227DDA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52" name="Text Box 110">
          <a:extLst>
            <a:ext uri="{FF2B5EF4-FFF2-40B4-BE49-F238E27FC236}">
              <a16:creationId xmlns:a16="http://schemas.microsoft.com/office/drawing/2014/main" id="{DCEB25D3-1D98-4853-84C3-B953FF69B9B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53" name="Text Box 111">
          <a:extLst>
            <a:ext uri="{FF2B5EF4-FFF2-40B4-BE49-F238E27FC236}">
              <a16:creationId xmlns:a16="http://schemas.microsoft.com/office/drawing/2014/main" id="{1B6E40D7-40B3-4474-B054-61FF3FC86CC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54" name="Text Box 112">
          <a:extLst>
            <a:ext uri="{FF2B5EF4-FFF2-40B4-BE49-F238E27FC236}">
              <a16:creationId xmlns:a16="http://schemas.microsoft.com/office/drawing/2014/main" id="{2D444127-A56C-4C65-8607-591135122A7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55" name="Text Box 113">
          <a:extLst>
            <a:ext uri="{FF2B5EF4-FFF2-40B4-BE49-F238E27FC236}">
              <a16:creationId xmlns:a16="http://schemas.microsoft.com/office/drawing/2014/main" id="{13304EEF-BCC5-41AA-AA4F-882B4AFEA09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56" name="Text Box 114">
          <a:extLst>
            <a:ext uri="{FF2B5EF4-FFF2-40B4-BE49-F238E27FC236}">
              <a16:creationId xmlns:a16="http://schemas.microsoft.com/office/drawing/2014/main" id="{410D7AEE-AB3C-4155-8FB7-3B004F6D6EC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57" name="Text Box 115">
          <a:extLst>
            <a:ext uri="{FF2B5EF4-FFF2-40B4-BE49-F238E27FC236}">
              <a16:creationId xmlns:a16="http://schemas.microsoft.com/office/drawing/2014/main" id="{50EFA867-A2A0-44FE-9E6F-8F48E80FF09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58" name="Text Box 116">
          <a:extLst>
            <a:ext uri="{FF2B5EF4-FFF2-40B4-BE49-F238E27FC236}">
              <a16:creationId xmlns:a16="http://schemas.microsoft.com/office/drawing/2014/main" id="{14BE62DF-FF8A-4A83-BDE2-50F5E0AB876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59" name="Text Box 117">
          <a:extLst>
            <a:ext uri="{FF2B5EF4-FFF2-40B4-BE49-F238E27FC236}">
              <a16:creationId xmlns:a16="http://schemas.microsoft.com/office/drawing/2014/main" id="{1A00B4DC-09D9-4F02-9D21-0E1FDD00245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60" name="Text Box 118">
          <a:extLst>
            <a:ext uri="{FF2B5EF4-FFF2-40B4-BE49-F238E27FC236}">
              <a16:creationId xmlns:a16="http://schemas.microsoft.com/office/drawing/2014/main" id="{63DFDE9D-317D-4B0C-A40D-AB3E5126A6A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61" name="Text Box 119">
          <a:extLst>
            <a:ext uri="{FF2B5EF4-FFF2-40B4-BE49-F238E27FC236}">
              <a16:creationId xmlns:a16="http://schemas.microsoft.com/office/drawing/2014/main" id="{83365EC0-E797-43A6-AA35-6EB1744BC2F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62" name="Text Box 120">
          <a:extLst>
            <a:ext uri="{FF2B5EF4-FFF2-40B4-BE49-F238E27FC236}">
              <a16:creationId xmlns:a16="http://schemas.microsoft.com/office/drawing/2014/main" id="{4022243C-D29B-4510-A5DF-DE4253A6E5F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63" name="Text Box 121">
          <a:extLst>
            <a:ext uri="{FF2B5EF4-FFF2-40B4-BE49-F238E27FC236}">
              <a16:creationId xmlns:a16="http://schemas.microsoft.com/office/drawing/2014/main" id="{B6C98FEC-E223-408B-9124-CB881D2EAB7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64" name="Text Box 122">
          <a:extLst>
            <a:ext uri="{FF2B5EF4-FFF2-40B4-BE49-F238E27FC236}">
              <a16:creationId xmlns:a16="http://schemas.microsoft.com/office/drawing/2014/main" id="{5E133978-7B0F-488F-84DD-4EF24AB8665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65" name="Text Box 123">
          <a:extLst>
            <a:ext uri="{FF2B5EF4-FFF2-40B4-BE49-F238E27FC236}">
              <a16:creationId xmlns:a16="http://schemas.microsoft.com/office/drawing/2014/main" id="{DB532A04-713C-4F16-B309-D9ADF18D2A7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66" name="Text Box 124">
          <a:extLst>
            <a:ext uri="{FF2B5EF4-FFF2-40B4-BE49-F238E27FC236}">
              <a16:creationId xmlns:a16="http://schemas.microsoft.com/office/drawing/2014/main" id="{095B45F3-3992-4259-91BA-8F036383C2A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67" name="Text Box 125">
          <a:extLst>
            <a:ext uri="{FF2B5EF4-FFF2-40B4-BE49-F238E27FC236}">
              <a16:creationId xmlns:a16="http://schemas.microsoft.com/office/drawing/2014/main" id="{00E2B2DA-C19B-42EB-B912-FDC9F8F5710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68" name="Text Box 126">
          <a:extLst>
            <a:ext uri="{FF2B5EF4-FFF2-40B4-BE49-F238E27FC236}">
              <a16:creationId xmlns:a16="http://schemas.microsoft.com/office/drawing/2014/main" id="{431520A9-7E20-413D-B2C8-F8E91F6782D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69" name="Text Box 127">
          <a:extLst>
            <a:ext uri="{FF2B5EF4-FFF2-40B4-BE49-F238E27FC236}">
              <a16:creationId xmlns:a16="http://schemas.microsoft.com/office/drawing/2014/main" id="{29067737-DAC0-4AB3-AA5E-4E0A65B10FA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70" name="Text Box 128">
          <a:extLst>
            <a:ext uri="{FF2B5EF4-FFF2-40B4-BE49-F238E27FC236}">
              <a16:creationId xmlns:a16="http://schemas.microsoft.com/office/drawing/2014/main" id="{B03C112D-3323-422C-93B9-40ABAB97D78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71" name="Text Box 129">
          <a:extLst>
            <a:ext uri="{FF2B5EF4-FFF2-40B4-BE49-F238E27FC236}">
              <a16:creationId xmlns:a16="http://schemas.microsoft.com/office/drawing/2014/main" id="{ED65653D-2E62-418D-BDAD-416C3387156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72" name="Text Box 130">
          <a:extLst>
            <a:ext uri="{FF2B5EF4-FFF2-40B4-BE49-F238E27FC236}">
              <a16:creationId xmlns:a16="http://schemas.microsoft.com/office/drawing/2014/main" id="{9D0AAA31-33B2-457D-8015-CE16AF45921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73" name="Text Box 131">
          <a:extLst>
            <a:ext uri="{FF2B5EF4-FFF2-40B4-BE49-F238E27FC236}">
              <a16:creationId xmlns:a16="http://schemas.microsoft.com/office/drawing/2014/main" id="{26D2008D-0392-4CB8-975B-7BE4A26E3C5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74" name="Text Box 132">
          <a:extLst>
            <a:ext uri="{FF2B5EF4-FFF2-40B4-BE49-F238E27FC236}">
              <a16:creationId xmlns:a16="http://schemas.microsoft.com/office/drawing/2014/main" id="{149ECB74-A26B-489D-8968-F0427E61D26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75" name="Text Box 133">
          <a:extLst>
            <a:ext uri="{FF2B5EF4-FFF2-40B4-BE49-F238E27FC236}">
              <a16:creationId xmlns:a16="http://schemas.microsoft.com/office/drawing/2014/main" id="{48F9E3D2-C4D7-4086-A67A-08394B46CB1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76" name="Text Box 134">
          <a:extLst>
            <a:ext uri="{FF2B5EF4-FFF2-40B4-BE49-F238E27FC236}">
              <a16:creationId xmlns:a16="http://schemas.microsoft.com/office/drawing/2014/main" id="{E40741F7-DB90-44AF-9B87-50C5F8206F1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77" name="Text Box 135">
          <a:extLst>
            <a:ext uri="{FF2B5EF4-FFF2-40B4-BE49-F238E27FC236}">
              <a16:creationId xmlns:a16="http://schemas.microsoft.com/office/drawing/2014/main" id="{68918CD5-6E10-4C92-913F-78CE8C19A55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78" name="Text Box 136">
          <a:extLst>
            <a:ext uri="{FF2B5EF4-FFF2-40B4-BE49-F238E27FC236}">
              <a16:creationId xmlns:a16="http://schemas.microsoft.com/office/drawing/2014/main" id="{E34FA41B-7984-4039-8DFD-46588A12F48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79" name="Text Box 137">
          <a:extLst>
            <a:ext uri="{FF2B5EF4-FFF2-40B4-BE49-F238E27FC236}">
              <a16:creationId xmlns:a16="http://schemas.microsoft.com/office/drawing/2014/main" id="{835D402C-A8B8-4B1A-87BE-1414AB852ED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80" name="Text Box 138">
          <a:extLst>
            <a:ext uri="{FF2B5EF4-FFF2-40B4-BE49-F238E27FC236}">
              <a16:creationId xmlns:a16="http://schemas.microsoft.com/office/drawing/2014/main" id="{60564F55-22A5-431C-A11E-4924A63BED7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81" name="Text Box 139">
          <a:extLst>
            <a:ext uri="{FF2B5EF4-FFF2-40B4-BE49-F238E27FC236}">
              <a16:creationId xmlns:a16="http://schemas.microsoft.com/office/drawing/2014/main" id="{92080F63-3F55-4614-8639-D9C273F1208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82" name="Text Box 140">
          <a:extLst>
            <a:ext uri="{FF2B5EF4-FFF2-40B4-BE49-F238E27FC236}">
              <a16:creationId xmlns:a16="http://schemas.microsoft.com/office/drawing/2014/main" id="{AD1ABAC2-87F8-4997-92A6-6379167E73E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83" name="Text Box 141">
          <a:extLst>
            <a:ext uri="{FF2B5EF4-FFF2-40B4-BE49-F238E27FC236}">
              <a16:creationId xmlns:a16="http://schemas.microsoft.com/office/drawing/2014/main" id="{A4C1DA24-2252-4063-849B-6CE9E9F0EEC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84" name="Texto 17">
          <a:extLst>
            <a:ext uri="{FF2B5EF4-FFF2-40B4-BE49-F238E27FC236}">
              <a16:creationId xmlns:a16="http://schemas.microsoft.com/office/drawing/2014/main" id="{9636B43C-7FE1-4167-A9F0-07A87D480F0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85" name="Text Box 143">
          <a:extLst>
            <a:ext uri="{FF2B5EF4-FFF2-40B4-BE49-F238E27FC236}">
              <a16:creationId xmlns:a16="http://schemas.microsoft.com/office/drawing/2014/main" id="{298C44EE-14FC-43D6-AF20-207A653D9A2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86" name="Text Box 144">
          <a:extLst>
            <a:ext uri="{FF2B5EF4-FFF2-40B4-BE49-F238E27FC236}">
              <a16:creationId xmlns:a16="http://schemas.microsoft.com/office/drawing/2014/main" id="{B60A151A-FFE9-4F12-83A3-FE567852E61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87" name="Text Box 145">
          <a:extLst>
            <a:ext uri="{FF2B5EF4-FFF2-40B4-BE49-F238E27FC236}">
              <a16:creationId xmlns:a16="http://schemas.microsoft.com/office/drawing/2014/main" id="{5513CEEF-198F-4953-850F-110B8A548CA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88" name="Text Box 146">
          <a:extLst>
            <a:ext uri="{FF2B5EF4-FFF2-40B4-BE49-F238E27FC236}">
              <a16:creationId xmlns:a16="http://schemas.microsoft.com/office/drawing/2014/main" id="{3CDE62C7-7934-4ADF-A59A-7ED5AC99EF9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89" name="Text Box 147">
          <a:extLst>
            <a:ext uri="{FF2B5EF4-FFF2-40B4-BE49-F238E27FC236}">
              <a16:creationId xmlns:a16="http://schemas.microsoft.com/office/drawing/2014/main" id="{93D9124D-DD17-4676-A02E-99D138D42DA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90" name="Text Box 148">
          <a:extLst>
            <a:ext uri="{FF2B5EF4-FFF2-40B4-BE49-F238E27FC236}">
              <a16:creationId xmlns:a16="http://schemas.microsoft.com/office/drawing/2014/main" id="{B66719FC-7B79-4D3C-A4A5-07AD0E8BC94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91" name="Text Box 149">
          <a:extLst>
            <a:ext uri="{FF2B5EF4-FFF2-40B4-BE49-F238E27FC236}">
              <a16:creationId xmlns:a16="http://schemas.microsoft.com/office/drawing/2014/main" id="{7A5E84C3-C23C-46E6-BFCF-39972018294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92" name="Text Box 150">
          <a:extLst>
            <a:ext uri="{FF2B5EF4-FFF2-40B4-BE49-F238E27FC236}">
              <a16:creationId xmlns:a16="http://schemas.microsoft.com/office/drawing/2014/main" id="{3ED90725-579C-4C0A-A3E6-CAAC6121C5E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93" name="Text Box 151">
          <a:extLst>
            <a:ext uri="{FF2B5EF4-FFF2-40B4-BE49-F238E27FC236}">
              <a16:creationId xmlns:a16="http://schemas.microsoft.com/office/drawing/2014/main" id="{984E4B88-3294-4C89-9B54-2AB915E2673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94" name="Text Box 152">
          <a:extLst>
            <a:ext uri="{FF2B5EF4-FFF2-40B4-BE49-F238E27FC236}">
              <a16:creationId xmlns:a16="http://schemas.microsoft.com/office/drawing/2014/main" id="{7AA0A9E0-A203-4F8B-8469-410FA4DDFE0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95" name="Text Box 153">
          <a:extLst>
            <a:ext uri="{FF2B5EF4-FFF2-40B4-BE49-F238E27FC236}">
              <a16:creationId xmlns:a16="http://schemas.microsoft.com/office/drawing/2014/main" id="{C58CD524-F424-4789-8D8C-70088735A7B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96" name="Text Box 154">
          <a:extLst>
            <a:ext uri="{FF2B5EF4-FFF2-40B4-BE49-F238E27FC236}">
              <a16:creationId xmlns:a16="http://schemas.microsoft.com/office/drawing/2014/main" id="{22C90379-815A-43E6-974F-B324F7A9046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97" name="Text Box 155">
          <a:extLst>
            <a:ext uri="{FF2B5EF4-FFF2-40B4-BE49-F238E27FC236}">
              <a16:creationId xmlns:a16="http://schemas.microsoft.com/office/drawing/2014/main" id="{E0D4EC1F-1071-401A-9E92-334FE2DBCE8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98" name="Text Box 156">
          <a:extLst>
            <a:ext uri="{FF2B5EF4-FFF2-40B4-BE49-F238E27FC236}">
              <a16:creationId xmlns:a16="http://schemas.microsoft.com/office/drawing/2014/main" id="{3D261D42-29EB-47A0-AB9A-D3648A7EACF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5999" name="Texto 17">
          <a:extLst>
            <a:ext uri="{FF2B5EF4-FFF2-40B4-BE49-F238E27FC236}">
              <a16:creationId xmlns:a16="http://schemas.microsoft.com/office/drawing/2014/main" id="{64E2B023-C8A2-4C40-A460-433E8F3022A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00" name="Text Box 158">
          <a:extLst>
            <a:ext uri="{FF2B5EF4-FFF2-40B4-BE49-F238E27FC236}">
              <a16:creationId xmlns:a16="http://schemas.microsoft.com/office/drawing/2014/main" id="{C96C50FA-F43A-433F-A0A0-0D6F8ED8304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01" name="Text Box 159">
          <a:extLst>
            <a:ext uri="{FF2B5EF4-FFF2-40B4-BE49-F238E27FC236}">
              <a16:creationId xmlns:a16="http://schemas.microsoft.com/office/drawing/2014/main" id="{10AD8999-33F9-431B-8318-07AD9B67B4F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02" name="Text Box 160">
          <a:extLst>
            <a:ext uri="{FF2B5EF4-FFF2-40B4-BE49-F238E27FC236}">
              <a16:creationId xmlns:a16="http://schemas.microsoft.com/office/drawing/2014/main" id="{CC6743E3-9949-45FA-B295-1CB9725C2DC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03" name="Text Box 161">
          <a:extLst>
            <a:ext uri="{FF2B5EF4-FFF2-40B4-BE49-F238E27FC236}">
              <a16:creationId xmlns:a16="http://schemas.microsoft.com/office/drawing/2014/main" id="{EA4A4EA2-3D36-454B-B52E-03E154F10CD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04" name="Text Box 162">
          <a:extLst>
            <a:ext uri="{FF2B5EF4-FFF2-40B4-BE49-F238E27FC236}">
              <a16:creationId xmlns:a16="http://schemas.microsoft.com/office/drawing/2014/main" id="{1EF20A4C-D5A0-4EDD-A878-954DC81E4DD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05" name="Text Box 163">
          <a:extLst>
            <a:ext uri="{FF2B5EF4-FFF2-40B4-BE49-F238E27FC236}">
              <a16:creationId xmlns:a16="http://schemas.microsoft.com/office/drawing/2014/main" id="{49DBD206-F9CA-4537-BDB7-4246414091F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06" name="Text Box 164">
          <a:extLst>
            <a:ext uri="{FF2B5EF4-FFF2-40B4-BE49-F238E27FC236}">
              <a16:creationId xmlns:a16="http://schemas.microsoft.com/office/drawing/2014/main" id="{627ABD52-AB79-4DA5-B4A6-7A86F32CF6E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07" name="Text Box 165">
          <a:extLst>
            <a:ext uri="{FF2B5EF4-FFF2-40B4-BE49-F238E27FC236}">
              <a16:creationId xmlns:a16="http://schemas.microsoft.com/office/drawing/2014/main" id="{9E3519DE-3323-4E54-8C29-20E557A548A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08" name="Text Box 166">
          <a:extLst>
            <a:ext uri="{FF2B5EF4-FFF2-40B4-BE49-F238E27FC236}">
              <a16:creationId xmlns:a16="http://schemas.microsoft.com/office/drawing/2014/main" id="{119DF98D-DD29-4927-8899-BB7B84132943}"/>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09" name="Text Box 167">
          <a:extLst>
            <a:ext uri="{FF2B5EF4-FFF2-40B4-BE49-F238E27FC236}">
              <a16:creationId xmlns:a16="http://schemas.microsoft.com/office/drawing/2014/main" id="{AE3B748D-E7EF-4F11-8B12-893D0326F20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10" name="Text Box 168">
          <a:extLst>
            <a:ext uri="{FF2B5EF4-FFF2-40B4-BE49-F238E27FC236}">
              <a16:creationId xmlns:a16="http://schemas.microsoft.com/office/drawing/2014/main" id="{64854998-CD16-4CED-AC3E-E5895A15B5C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11" name="Text Box 169">
          <a:extLst>
            <a:ext uri="{FF2B5EF4-FFF2-40B4-BE49-F238E27FC236}">
              <a16:creationId xmlns:a16="http://schemas.microsoft.com/office/drawing/2014/main" id="{E98D9A1A-BFD7-480E-BAF9-D78B1219852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12" name="Text Box 170">
          <a:extLst>
            <a:ext uri="{FF2B5EF4-FFF2-40B4-BE49-F238E27FC236}">
              <a16:creationId xmlns:a16="http://schemas.microsoft.com/office/drawing/2014/main" id="{F0F5E5F1-1A8C-473D-A86E-4CE93F65A18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13" name="Text Box 171">
          <a:extLst>
            <a:ext uri="{FF2B5EF4-FFF2-40B4-BE49-F238E27FC236}">
              <a16:creationId xmlns:a16="http://schemas.microsoft.com/office/drawing/2014/main" id="{5235D36A-67E8-4E77-95E9-9306757135F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14" name="Text Box 172">
          <a:extLst>
            <a:ext uri="{FF2B5EF4-FFF2-40B4-BE49-F238E27FC236}">
              <a16:creationId xmlns:a16="http://schemas.microsoft.com/office/drawing/2014/main" id="{C727AAFC-C52A-4642-AA5D-614F7A7D831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15" name="Text Box 173">
          <a:extLst>
            <a:ext uri="{FF2B5EF4-FFF2-40B4-BE49-F238E27FC236}">
              <a16:creationId xmlns:a16="http://schemas.microsoft.com/office/drawing/2014/main" id="{08253BA6-48DE-48C4-80B0-E9D63CF061E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16" name="Text Box 174">
          <a:extLst>
            <a:ext uri="{FF2B5EF4-FFF2-40B4-BE49-F238E27FC236}">
              <a16:creationId xmlns:a16="http://schemas.microsoft.com/office/drawing/2014/main" id="{F89B3A22-63B4-4AFA-A464-925C6DB9FB8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17" name="Text Box 175">
          <a:extLst>
            <a:ext uri="{FF2B5EF4-FFF2-40B4-BE49-F238E27FC236}">
              <a16:creationId xmlns:a16="http://schemas.microsoft.com/office/drawing/2014/main" id="{7D90A2E7-E251-4D19-AFD5-A7B84D9254A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18" name="Text Box 176">
          <a:extLst>
            <a:ext uri="{FF2B5EF4-FFF2-40B4-BE49-F238E27FC236}">
              <a16:creationId xmlns:a16="http://schemas.microsoft.com/office/drawing/2014/main" id="{5EF531F9-7AE5-4E4C-B8CB-4214BA0652F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19" name="Text Box 177">
          <a:extLst>
            <a:ext uri="{FF2B5EF4-FFF2-40B4-BE49-F238E27FC236}">
              <a16:creationId xmlns:a16="http://schemas.microsoft.com/office/drawing/2014/main" id="{41890F9E-663D-4636-875B-35BA336CDF9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20" name="Text Box 178">
          <a:extLst>
            <a:ext uri="{FF2B5EF4-FFF2-40B4-BE49-F238E27FC236}">
              <a16:creationId xmlns:a16="http://schemas.microsoft.com/office/drawing/2014/main" id="{5E3AA800-4233-4610-932E-AC49C1EB17A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21" name="Text Box 46">
          <a:extLst>
            <a:ext uri="{FF2B5EF4-FFF2-40B4-BE49-F238E27FC236}">
              <a16:creationId xmlns:a16="http://schemas.microsoft.com/office/drawing/2014/main" id="{F5EF8F61-B128-4EFA-BC65-B2BEC949732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22" name="Text Box 47">
          <a:extLst>
            <a:ext uri="{FF2B5EF4-FFF2-40B4-BE49-F238E27FC236}">
              <a16:creationId xmlns:a16="http://schemas.microsoft.com/office/drawing/2014/main" id="{98ED8E76-7B8D-42C9-B2D0-86C1C7F482C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23" name="Text Box 48">
          <a:extLst>
            <a:ext uri="{FF2B5EF4-FFF2-40B4-BE49-F238E27FC236}">
              <a16:creationId xmlns:a16="http://schemas.microsoft.com/office/drawing/2014/main" id="{EEAB8573-01AA-4A43-AC1A-A10F5E44672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24" name="Text Box 49">
          <a:extLst>
            <a:ext uri="{FF2B5EF4-FFF2-40B4-BE49-F238E27FC236}">
              <a16:creationId xmlns:a16="http://schemas.microsoft.com/office/drawing/2014/main" id="{03757060-7242-4149-B254-A54A129E673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25" name="Text Box 50">
          <a:extLst>
            <a:ext uri="{FF2B5EF4-FFF2-40B4-BE49-F238E27FC236}">
              <a16:creationId xmlns:a16="http://schemas.microsoft.com/office/drawing/2014/main" id="{AFE16AB9-1359-488B-A0D1-52FF5087111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26" name="Text Box 51">
          <a:extLst>
            <a:ext uri="{FF2B5EF4-FFF2-40B4-BE49-F238E27FC236}">
              <a16:creationId xmlns:a16="http://schemas.microsoft.com/office/drawing/2014/main" id="{2D82E60A-2BD4-4827-9CBB-0AB1FFDE727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27" name="Text Box 52">
          <a:extLst>
            <a:ext uri="{FF2B5EF4-FFF2-40B4-BE49-F238E27FC236}">
              <a16:creationId xmlns:a16="http://schemas.microsoft.com/office/drawing/2014/main" id="{7D0027BE-2C01-4A02-B906-B8C4E8FA403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28" name="Text Box 53">
          <a:extLst>
            <a:ext uri="{FF2B5EF4-FFF2-40B4-BE49-F238E27FC236}">
              <a16:creationId xmlns:a16="http://schemas.microsoft.com/office/drawing/2014/main" id="{C546F4CE-CB8F-4B61-A04F-A65FF77BF72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29" name="Text Box 54">
          <a:extLst>
            <a:ext uri="{FF2B5EF4-FFF2-40B4-BE49-F238E27FC236}">
              <a16:creationId xmlns:a16="http://schemas.microsoft.com/office/drawing/2014/main" id="{D4857E0A-37D2-459F-9B49-833C66F7FF0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30" name="Text Box 55">
          <a:extLst>
            <a:ext uri="{FF2B5EF4-FFF2-40B4-BE49-F238E27FC236}">
              <a16:creationId xmlns:a16="http://schemas.microsoft.com/office/drawing/2014/main" id="{631D0CC6-FA54-440B-AB3B-2307F202EEC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31" name="Text Box 56">
          <a:extLst>
            <a:ext uri="{FF2B5EF4-FFF2-40B4-BE49-F238E27FC236}">
              <a16:creationId xmlns:a16="http://schemas.microsoft.com/office/drawing/2014/main" id="{9E2071BC-7267-427F-801A-2033D9BE3AA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32" name="Text Box 57">
          <a:extLst>
            <a:ext uri="{FF2B5EF4-FFF2-40B4-BE49-F238E27FC236}">
              <a16:creationId xmlns:a16="http://schemas.microsoft.com/office/drawing/2014/main" id="{1FCD8C6E-4725-4B0C-8A3C-ED233710BF3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33" name="Text Box 58">
          <a:extLst>
            <a:ext uri="{FF2B5EF4-FFF2-40B4-BE49-F238E27FC236}">
              <a16:creationId xmlns:a16="http://schemas.microsoft.com/office/drawing/2014/main" id="{F1D87FEA-737F-4E69-99A2-F7AAF3682D3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34" name="Text Box 59">
          <a:extLst>
            <a:ext uri="{FF2B5EF4-FFF2-40B4-BE49-F238E27FC236}">
              <a16:creationId xmlns:a16="http://schemas.microsoft.com/office/drawing/2014/main" id="{4B45F321-79BD-4EB4-B354-B3425BE96C6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35" name="Text Box 60">
          <a:extLst>
            <a:ext uri="{FF2B5EF4-FFF2-40B4-BE49-F238E27FC236}">
              <a16:creationId xmlns:a16="http://schemas.microsoft.com/office/drawing/2014/main" id="{0962664B-69B0-435B-A1FF-4D81A6F0304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36" name="Text Box 61">
          <a:extLst>
            <a:ext uri="{FF2B5EF4-FFF2-40B4-BE49-F238E27FC236}">
              <a16:creationId xmlns:a16="http://schemas.microsoft.com/office/drawing/2014/main" id="{02BA7302-F64F-48EE-93B0-27FC5B62EA5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37" name="Text Box 62">
          <a:extLst>
            <a:ext uri="{FF2B5EF4-FFF2-40B4-BE49-F238E27FC236}">
              <a16:creationId xmlns:a16="http://schemas.microsoft.com/office/drawing/2014/main" id="{EA94ACA1-0F35-4874-BFD4-2356AF62A47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38" name="Text Box 63">
          <a:extLst>
            <a:ext uri="{FF2B5EF4-FFF2-40B4-BE49-F238E27FC236}">
              <a16:creationId xmlns:a16="http://schemas.microsoft.com/office/drawing/2014/main" id="{E0D58AC7-01BC-431E-8702-EACF36B8CBB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39" name="Text Box 64">
          <a:extLst>
            <a:ext uri="{FF2B5EF4-FFF2-40B4-BE49-F238E27FC236}">
              <a16:creationId xmlns:a16="http://schemas.microsoft.com/office/drawing/2014/main" id="{0D9B53B8-C709-404A-9F19-F0EE135086F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40" name="Text Box 65">
          <a:extLst>
            <a:ext uri="{FF2B5EF4-FFF2-40B4-BE49-F238E27FC236}">
              <a16:creationId xmlns:a16="http://schemas.microsoft.com/office/drawing/2014/main" id="{D19BDE48-3471-439E-8082-7777594743C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41" name="Text Box 66">
          <a:extLst>
            <a:ext uri="{FF2B5EF4-FFF2-40B4-BE49-F238E27FC236}">
              <a16:creationId xmlns:a16="http://schemas.microsoft.com/office/drawing/2014/main" id="{F0BFB4DA-F275-4735-9876-A0D138018BC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42" name="Text Box 67">
          <a:extLst>
            <a:ext uri="{FF2B5EF4-FFF2-40B4-BE49-F238E27FC236}">
              <a16:creationId xmlns:a16="http://schemas.microsoft.com/office/drawing/2014/main" id="{62FB7D83-BCB9-4F4E-B218-1BC2FBEC705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43" name="Text Box 68">
          <a:extLst>
            <a:ext uri="{FF2B5EF4-FFF2-40B4-BE49-F238E27FC236}">
              <a16:creationId xmlns:a16="http://schemas.microsoft.com/office/drawing/2014/main" id="{3F7D19FD-9929-4934-A27D-280F7030A87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44" name="Text Box 69">
          <a:extLst>
            <a:ext uri="{FF2B5EF4-FFF2-40B4-BE49-F238E27FC236}">
              <a16:creationId xmlns:a16="http://schemas.microsoft.com/office/drawing/2014/main" id="{55EC6B2B-78E4-4F8F-9523-E47FFBC5303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45" name="Text Box 70">
          <a:extLst>
            <a:ext uri="{FF2B5EF4-FFF2-40B4-BE49-F238E27FC236}">
              <a16:creationId xmlns:a16="http://schemas.microsoft.com/office/drawing/2014/main" id="{5B30FE7A-3AF0-4488-A31B-054C8BC5C61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46" name="Text Box 71">
          <a:extLst>
            <a:ext uri="{FF2B5EF4-FFF2-40B4-BE49-F238E27FC236}">
              <a16:creationId xmlns:a16="http://schemas.microsoft.com/office/drawing/2014/main" id="{2BFF7E8E-E676-4ADF-8BA4-EB38CBC0CCB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47" name="Text Box 72">
          <a:extLst>
            <a:ext uri="{FF2B5EF4-FFF2-40B4-BE49-F238E27FC236}">
              <a16:creationId xmlns:a16="http://schemas.microsoft.com/office/drawing/2014/main" id="{147A5949-F3AF-4EA6-BCF3-30FF66847AF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48" name="Text Box 73">
          <a:extLst>
            <a:ext uri="{FF2B5EF4-FFF2-40B4-BE49-F238E27FC236}">
              <a16:creationId xmlns:a16="http://schemas.microsoft.com/office/drawing/2014/main" id="{3C89D3B4-ACF8-4780-938C-9B377C5794E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49" name="Text Box 89">
          <a:extLst>
            <a:ext uri="{FF2B5EF4-FFF2-40B4-BE49-F238E27FC236}">
              <a16:creationId xmlns:a16="http://schemas.microsoft.com/office/drawing/2014/main" id="{0F9E276E-6EEF-4202-A428-0719EC34CA7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50" name="Text Box 90">
          <a:extLst>
            <a:ext uri="{FF2B5EF4-FFF2-40B4-BE49-F238E27FC236}">
              <a16:creationId xmlns:a16="http://schemas.microsoft.com/office/drawing/2014/main" id="{872FE3E7-6DB5-4208-B418-BA4B09754C6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51" name="Text Box 91">
          <a:extLst>
            <a:ext uri="{FF2B5EF4-FFF2-40B4-BE49-F238E27FC236}">
              <a16:creationId xmlns:a16="http://schemas.microsoft.com/office/drawing/2014/main" id="{11E4231D-0B2A-48B5-B122-4D44AF2350C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52" name="Text Box 92">
          <a:extLst>
            <a:ext uri="{FF2B5EF4-FFF2-40B4-BE49-F238E27FC236}">
              <a16:creationId xmlns:a16="http://schemas.microsoft.com/office/drawing/2014/main" id="{8B67AD1E-A347-4E0B-BE7D-2D8E45B7834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53" name="Text Box 93">
          <a:extLst>
            <a:ext uri="{FF2B5EF4-FFF2-40B4-BE49-F238E27FC236}">
              <a16:creationId xmlns:a16="http://schemas.microsoft.com/office/drawing/2014/main" id="{11972DFF-F8C2-4ED9-94AB-19CE127B583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54" name="Text Box 94">
          <a:extLst>
            <a:ext uri="{FF2B5EF4-FFF2-40B4-BE49-F238E27FC236}">
              <a16:creationId xmlns:a16="http://schemas.microsoft.com/office/drawing/2014/main" id="{3550634B-00E2-4B8E-9D7B-DE8AEABF2DF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55" name="Text Box 95">
          <a:extLst>
            <a:ext uri="{FF2B5EF4-FFF2-40B4-BE49-F238E27FC236}">
              <a16:creationId xmlns:a16="http://schemas.microsoft.com/office/drawing/2014/main" id="{281700EF-5752-42AC-BB74-05F78912D56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56" name="Text Box 96">
          <a:extLst>
            <a:ext uri="{FF2B5EF4-FFF2-40B4-BE49-F238E27FC236}">
              <a16:creationId xmlns:a16="http://schemas.microsoft.com/office/drawing/2014/main" id="{3C290225-77F6-417E-A3C4-962BAAC0E04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57" name="Text Box 97">
          <a:extLst>
            <a:ext uri="{FF2B5EF4-FFF2-40B4-BE49-F238E27FC236}">
              <a16:creationId xmlns:a16="http://schemas.microsoft.com/office/drawing/2014/main" id="{95D9B050-CD9F-451B-BA63-78FCFC50866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58" name="Text Box 98">
          <a:extLst>
            <a:ext uri="{FF2B5EF4-FFF2-40B4-BE49-F238E27FC236}">
              <a16:creationId xmlns:a16="http://schemas.microsoft.com/office/drawing/2014/main" id="{8A24E52E-F6A7-4EE2-A70D-70FE2600727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59" name="Text Box 99">
          <a:extLst>
            <a:ext uri="{FF2B5EF4-FFF2-40B4-BE49-F238E27FC236}">
              <a16:creationId xmlns:a16="http://schemas.microsoft.com/office/drawing/2014/main" id="{CA1CFB43-A280-4042-A831-7AB643DF84F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60" name="Text Box 100">
          <a:extLst>
            <a:ext uri="{FF2B5EF4-FFF2-40B4-BE49-F238E27FC236}">
              <a16:creationId xmlns:a16="http://schemas.microsoft.com/office/drawing/2014/main" id="{66D2D023-3F18-4A3B-8260-8D7B9E11265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61" name="Text Box 101">
          <a:extLst>
            <a:ext uri="{FF2B5EF4-FFF2-40B4-BE49-F238E27FC236}">
              <a16:creationId xmlns:a16="http://schemas.microsoft.com/office/drawing/2014/main" id="{30E2DAA3-ED49-4393-8A71-5EF3DF27705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62" name="Text Box 102">
          <a:extLst>
            <a:ext uri="{FF2B5EF4-FFF2-40B4-BE49-F238E27FC236}">
              <a16:creationId xmlns:a16="http://schemas.microsoft.com/office/drawing/2014/main" id="{4F14E2F0-F80C-4B2F-8CCF-6C60340BD78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63" name="Text Box 103">
          <a:extLst>
            <a:ext uri="{FF2B5EF4-FFF2-40B4-BE49-F238E27FC236}">
              <a16:creationId xmlns:a16="http://schemas.microsoft.com/office/drawing/2014/main" id="{E0D34F93-A990-4EEE-9F6E-EB4956EF5E7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64" name="Text Box 104">
          <a:extLst>
            <a:ext uri="{FF2B5EF4-FFF2-40B4-BE49-F238E27FC236}">
              <a16:creationId xmlns:a16="http://schemas.microsoft.com/office/drawing/2014/main" id="{51F413CE-FF80-4057-A0F7-86290E39631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65" name="Text Box 105">
          <a:extLst>
            <a:ext uri="{FF2B5EF4-FFF2-40B4-BE49-F238E27FC236}">
              <a16:creationId xmlns:a16="http://schemas.microsoft.com/office/drawing/2014/main" id="{0BAAAC08-F5B3-421C-9BD6-54E26C4D1DC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66" name="Text Box 106">
          <a:extLst>
            <a:ext uri="{FF2B5EF4-FFF2-40B4-BE49-F238E27FC236}">
              <a16:creationId xmlns:a16="http://schemas.microsoft.com/office/drawing/2014/main" id="{41C10943-CC20-43DB-AF73-54C77DD2881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67" name="Text Box 107">
          <a:extLst>
            <a:ext uri="{FF2B5EF4-FFF2-40B4-BE49-F238E27FC236}">
              <a16:creationId xmlns:a16="http://schemas.microsoft.com/office/drawing/2014/main" id="{22CCC2AF-AE02-4751-AB98-5169182BA23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68" name="Text Box 108">
          <a:extLst>
            <a:ext uri="{FF2B5EF4-FFF2-40B4-BE49-F238E27FC236}">
              <a16:creationId xmlns:a16="http://schemas.microsoft.com/office/drawing/2014/main" id="{2D14E9B7-0839-49A4-BD4F-3E679C1DE37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69" name="Text Box 109">
          <a:extLst>
            <a:ext uri="{FF2B5EF4-FFF2-40B4-BE49-F238E27FC236}">
              <a16:creationId xmlns:a16="http://schemas.microsoft.com/office/drawing/2014/main" id="{517BE6D6-EFE0-4F0D-BD3B-6D18C7EA059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70" name="Text Box 110">
          <a:extLst>
            <a:ext uri="{FF2B5EF4-FFF2-40B4-BE49-F238E27FC236}">
              <a16:creationId xmlns:a16="http://schemas.microsoft.com/office/drawing/2014/main" id="{431C90EA-42B2-4697-990A-E7C2172088D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71" name="Text Box 111">
          <a:extLst>
            <a:ext uri="{FF2B5EF4-FFF2-40B4-BE49-F238E27FC236}">
              <a16:creationId xmlns:a16="http://schemas.microsoft.com/office/drawing/2014/main" id="{DD60658B-FBDA-4434-9A74-07916597DB5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72" name="Text Box 112">
          <a:extLst>
            <a:ext uri="{FF2B5EF4-FFF2-40B4-BE49-F238E27FC236}">
              <a16:creationId xmlns:a16="http://schemas.microsoft.com/office/drawing/2014/main" id="{017A9206-AC09-4E94-83AC-513DA10ADE8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73" name="Text Box 113">
          <a:extLst>
            <a:ext uri="{FF2B5EF4-FFF2-40B4-BE49-F238E27FC236}">
              <a16:creationId xmlns:a16="http://schemas.microsoft.com/office/drawing/2014/main" id="{1D6ABF63-DF5F-4E5B-B5FA-46769C26FEC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74" name="Text Box 114">
          <a:extLst>
            <a:ext uri="{FF2B5EF4-FFF2-40B4-BE49-F238E27FC236}">
              <a16:creationId xmlns:a16="http://schemas.microsoft.com/office/drawing/2014/main" id="{67BE1789-A4BB-42AA-93BE-AF78A282886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75" name="Text Box 115">
          <a:extLst>
            <a:ext uri="{FF2B5EF4-FFF2-40B4-BE49-F238E27FC236}">
              <a16:creationId xmlns:a16="http://schemas.microsoft.com/office/drawing/2014/main" id="{FB44F6FF-8D30-499C-B12F-E0D6BAC5BA3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76" name="Text Box 116">
          <a:extLst>
            <a:ext uri="{FF2B5EF4-FFF2-40B4-BE49-F238E27FC236}">
              <a16:creationId xmlns:a16="http://schemas.microsoft.com/office/drawing/2014/main" id="{9EB07F3D-EB7F-4A94-8B91-FE0D1A8DBCF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77" name="Text Box 117">
          <a:extLst>
            <a:ext uri="{FF2B5EF4-FFF2-40B4-BE49-F238E27FC236}">
              <a16:creationId xmlns:a16="http://schemas.microsoft.com/office/drawing/2014/main" id="{2A3973C9-B8A8-402F-9531-14E700EF36C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78" name="Text Box 118">
          <a:extLst>
            <a:ext uri="{FF2B5EF4-FFF2-40B4-BE49-F238E27FC236}">
              <a16:creationId xmlns:a16="http://schemas.microsoft.com/office/drawing/2014/main" id="{0E77680D-B1C5-4908-8FAD-A6085FD29DFB}"/>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79" name="Text Box 119">
          <a:extLst>
            <a:ext uri="{FF2B5EF4-FFF2-40B4-BE49-F238E27FC236}">
              <a16:creationId xmlns:a16="http://schemas.microsoft.com/office/drawing/2014/main" id="{47A2CB25-D3B9-4360-A1FC-84A31B86509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80" name="Text Box 120">
          <a:extLst>
            <a:ext uri="{FF2B5EF4-FFF2-40B4-BE49-F238E27FC236}">
              <a16:creationId xmlns:a16="http://schemas.microsoft.com/office/drawing/2014/main" id="{4FF8F913-1369-4C2D-92EB-6EEC36C34F3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81" name="Text Box 121">
          <a:extLst>
            <a:ext uri="{FF2B5EF4-FFF2-40B4-BE49-F238E27FC236}">
              <a16:creationId xmlns:a16="http://schemas.microsoft.com/office/drawing/2014/main" id="{8D55256D-AE4B-4010-8BA5-188C8FA6F35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82" name="Text Box 122">
          <a:extLst>
            <a:ext uri="{FF2B5EF4-FFF2-40B4-BE49-F238E27FC236}">
              <a16:creationId xmlns:a16="http://schemas.microsoft.com/office/drawing/2014/main" id="{1C65194F-DC4A-4561-B84B-3B23E87F43B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83" name="Text Box 123">
          <a:extLst>
            <a:ext uri="{FF2B5EF4-FFF2-40B4-BE49-F238E27FC236}">
              <a16:creationId xmlns:a16="http://schemas.microsoft.com/office/drawing/2014/main" id="{0F1F4460-5527-4D3D-946E-DF63CC5AE75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84" name="Text Box 124">
          <a:extLst>
            <a:ext uri="{FF2B5EF4-FFF2-40B4-BE49-F238E27FC236}">
              <a16:creationId xmlns:a16="http://schemas.microsoft.com/office/drawing/2014/main" id="{A03EE273-2DA8-4545-B774-28A3A45BC74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85" name="Text Box 125">
          <a:extLst>
            <a:ext uri="{FF2B5EF4-FFF2-40B4-BE49-F238E27FC236}">
              <a16:creationId xmlns:a16="http://schemas.microsoft.com/office/drawing/2014/main" id="{248B98E6-1E25-4FD3-888E-E77DC2DBC84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86" name="Text Box 126">
          <a:extLst>
            <a:ext uri="{FF2B5EF4-FFF2-40B4-BE49-F238E27FC236}">
              <a16:creationId xmlns:a16="http://schemas.microsoft.com/office/drawing/2014/main" id="{0A01AD2F-7227-4168-8EBA-B23384BD3FE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87" name="Text Box 127">
          <a:extLst>
            <a:ext uri="{FF2B5EF4-FFF2-40B4-BE49-F238E27FC236}">
              <a16:creationId xmlns:a16="http://schemas.microsoft.com/office/drawing/2014/main" id="{D9CA0FA4-8507-4EC5-9020-3EEA751287F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88" name="Text Box 128">
          <a:extLst>
            <a:ext uri="{FF2B5EF4-FFF2-40B4-BE49-F238E27FC236}">
              <a16:creationId xmlns:a16="http://schemas.microsoft.com/office/drawing/2014/main" id="{C3971927-6625-4132-AFA5-BB498024B13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89" name="Text Box 129">
          <a:extLst>
            <a:ext uri="{FF2B5EF4-FFF2-40B4-BE49-F238E27FC236}">
              <a16:creationId xmlns:a16="http://schemas.microsoft.com/office/drawing/2014/main" id="{798EF994-7CB5-4E55-A207-F1835ECB65D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90" name="Text Box 130">
          <a:extLst>
            <a:ext uri="{FF2B5EF4-FFF2-40B4-BE49-F238E27FC236}">
              <a16:creationId xmlns:a16="http://schemas.microsoft.com/office/drawing/2014/main" id="{E1AB9F32-7A10-4038-893D-6F90889D474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91" name="Text Box 131">
          <a:extLst>
            <a:ext uri="{FF2B5EF4-FFF2-40B4-BE49-F238E27FC236}">
              <a16:creationId xmlns:a16="http://schemas.microsoft.com/office/drawing/2014/main" id="{23E3BDFB-4155-4A21-AC55-9434BCCDEC8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92" name="Text Box 132">
          <a:extLst>
            <a:ext uri="{FF2B5EF4-FFF2-40B4-BE49-F238E27FC236}">
              <a16:creationId xmlns:a16="http://schemas.microsoft.com/office/drawing/2014/main" id="{2557CCDD-A526-4FB4-8C97-5ED4CDBBEBB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93" name="Text Box 133">
          <a:extLst>
            <a:ext uri="{FF2B5EF4-FFF2-40B4-BE49-F238E27FC236}">
              <a16:creationId xmlns:a16="http://schemas.microsoft.com/office/drawing/2014/main" id="{A568BBC2-E7A0-4A95-8E44-8F9663E0ABB0}"/>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94" name="Text Box 134">
          <a:extLst>
            <a:ext uri="{FF2B5EF4-FFF2-40B4-BE49-F238E27FC236}">
              <a16:creationId xmlns:a16="http://schemas.microsoft.com/office/drawing/2014/main" id="{87D3C46D-B417-4F50-B037-31631DBAF281}"/>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95" name="Text Box 135">
          <a:extLst>
            <a:ext uri="{FF2B5EF4-FFF2-40B4-BE49-F238E27FC236}">
              <a16:creationId xmlns:a16="http://schemas.microsoft.com/office/drawing/2014/main" id="{2A537128-0360-400C-BC00-E9A6C4B1549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96" name="Text Box 136">
          <a:extLst>
            <a:ext uri="{FF2B5EF4-FFF2-40B4-BE49-F238E27FC236}">
              <a16:creationId xmlns:a16="http://schemas.microsoft.com/office/drawing/2014/main" id="{C86EEF38-4B69-484D-A0D5-4720488ECF9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97" name="Text Box 137">
          <a:extLst>
            <a:ext uri="{FF2B5EF4-FFF2-40B4-BE49-F238E27FC236}">
              <a16:creationId xmlns:a16="http://schemas.microsoft.com/office/drawing/2014/main" id="{A54CA2E6-8C55-41DA-9B4D-62AD44AD0E2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98" name="Text Box 138">
          <a:extLst>
            <a:ext uri="{FF2B5EF4-FFF2-40B4-BE49-F238E27FC236}">
              <a16:creationId xmlns:a16="http://schemas.microsoft.com/office/drawing/2014/main" id="{8070B325-8F83-4A0E-8008-9E45AB1B4782}"/>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099" name="Text Box 139">
          <a:extLst>
            <a:ext uri="{FF2B5EF4-FFF2-40B4-BE49-F238E27FC236}">
              <a16:creationId xmlns:a16="http://schemas.microsoft.com/office/drawing/2014/main" id="{642BBB8A-F48B-4DD6-B3C0-A80D391D35E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100" name="Text Box 140">
          <a:extLst>
            <a:ext uri="{FF2B5EF4-FFF2-40B4-BE49-F238E27FC236}">
              <a16:creationId xmlns:a16="http://schemas.microsoft.com/office/drawing/2014/main" id="{4EBED330-0409-4D24-AB17-8D9958640A2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101" name="Text Box 141">
          <a:extLst>
            <a:ext uri="{FF2B5EF4-FFF2-40B4-BE49-F238E27FC236}">
              <a16:creationId xmlns:a16="http://schemas.microsoft.com/office/drawing/2014/main" id="{72AE93CB-7D1B-485B-91AF-6C9433E7014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102" name="Texto 17">
          <a:extLst>
            <a:ext uri="{FF2B5EF4-FFF2-40B4-BE49-F238E27FC236}">
              <a16:creationId xmlns:a16="http://schemas.microsoft.com/office/drawing/2014/main" id="{EB2F7028-876D-4F82-9111-83EDBF539A9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103" name="Text Box 143">
          <a:extLst>
            <a:ext uri="{FF2B5EF4-FFF2-40B4-BE49-F238E27FC236}">
              <a16:creationId xmlns:a16="http://schemas.microsoft.com/office/drawing/2014/main" id="{BE848D4A-0C5C-4761-A379-2356C9263B7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104" name="Text Box 144">
          <a:extLst>
            <a:ext uri="{FF2B5EF4-FFF2-40B4-BE49-F238E27FC236}">
              <a16:creationId xmlns:a16="http://schemas.microsoft.com/office/drawing/2014/main" id="{7F54C2DA-EDC3-40DD-8FCB-D6D19DF7522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105" name="Text Box 145">
          <a:extLst>
            <a:ext uri="{FF2B5EF4-FFF2-40B4-BE49-F238E27FC236}">
              <a16:creationId xmlns:a16="http://schemas.microsoft.com/office/drawing/2014/main" id="{BA518BB9-58DD-4B35-9DAF-4CE0EA05E92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106" name="Text Box 146">
          <a:extLst>
            <a:ext uri="{FF2B5EF4-FFF2-40B4-BE49-F238E27FC236}">
              <a16:creationId xmlns:a16="http://schemas.microsoft.com/office/drawing/2014/main" id="{07F2AE72-3CD8-4287-ACA9-D47D4A481C8F}"/>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107" name="Text Box 147">
          <a:extLst>
            <a:ext uri="{FF2B5EF4-FFF2-40B4-BE49-F238E27FC236}">
              <a16:creationId xmlns:a16="http://schemas.microsoft.com/office/drawing/2014/main" id="{375F8E69-D603-47B1-9822-91587BF9613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108" name="Text Box 148">
          <a:extLst>
            <a:ext uri="{FF2B5EF4-FFF2-40B4-BE49-F238E27FC236}">
              <a16:creationId xmlns:a16="http://schemas.microsoft.com/office/drawing/2014/main" id="{895E046B-DEDC-466A-AC04-321E364BDE56}"/>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109" name="Text Box 149">
          <a:extLst>
            <a:ext uri="{FF2B5EF4-FFF2-40B4-BE49-F238E27FC236}">
              <a16:creationId xmlns:a16="http://schemas.microsoft.com/office/drawing/2014/main" id="{F93A8368-1BEB-488A-8ED6-D018B4C7A2AC}"/>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110" name="Text Box 150">
          <a:extLst>
            <a:ext uri="{FF2B5EF4-FFF2-40B4-BE49-F238E27FC236}">
              <a16:creationId xmlns:a16="http://schemas.microsoft.com/office/drawing/2014/main" id="{0AD5A3F0-B4AB-404F-BC14-DD1122142CED}"/>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111" name="Text Box 151">
          <a:extLst>
            <a:ext uri="{FF2B5EF4-FFF2-40B4-BE49-F238E27FC236}">
              <a16:creationId xmlns:a16="http://schemas.microsoft.com/office/drawing/2014/main" id="{6318D359-E909-4273-93C3-BF7645A62D2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112" name="Text Box 152">
          <a:extLst>
            <a:ext uri="{FF2B5EF4-FFF2-40B4-BE49-F238E27FC236}">
              <a16:creationId xmlns:a16="http://schemas.microsoft.com/office/drawing/2014/main" id="{DA25371A-AF36-4661-B0CB-F802FC71BC67}"/>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113" name="Text Box 153">
          <a:extLst>
            <a:ext uri="{FF2B5EF4-FFF2-40B4-BE49-F238E27FC236}">
              <a16:creationId xmlns:a16="http://schemas.microsoft.com/office/drawing/2014/main" id="{63173D4A-E913-45B9-99C3-157FF65E9885}"/>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114" name="Text Box 154">
          <a:extLst>
            <a:ext uri="{FF2B5EF4-FFF2-40B4-BE49-F238E27FC236}">
              <a16:creationId xmlns:a16="http://schemas.microsoft.com/office/drawing/2014/main" id="{43CF7D9E-E57B-4D66-8691-3725B5E9A92A}"/>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115" name="Text Box 155">
          <a:extLst>
            <a:ext uri="{FF2B5EF4-FFF2-40B4-BE49-F238E27FC236}">
              <a16:creationId xmlns:a16="http://schemas.microsoft.com/office/drawing/2014/main" id="{13212768-B2E5-4B03-816A-4BA059DCB239}"/>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116" name="Text Box 156">
          <a:extLst>
            <a:ext uri="{FF2B5EF4-FFF2-40B4-BE49-F238E27FC236}">
              <a16:creationId xmlns:a16="http://schemas.microsoft.com/office/drawing/2014/main" id="{47EAA827-A559-49D5-9F80-C1AFCE705F94}"/>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117" name="Texto 17">
          <a:extLst>
            <a:ext uri="{FF2B5EF4-FFF2-40B4-BE49-F238E27FC236}">
              <a16:creationId xmlns:a16="http://schemas.microsoft.com/office/drawing/2014/main" id="{BD86E8DB-FFA7-4C7E-B7E4-A2A4F504C7CE}"/>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15</xdr:row>
      <xdr:rowOff>0</xdr:rowOff>
    </xdr:from>
    <xdr:ext cx="85725" cy="3855638"/>
    <xdr:sp macro="" textlink="">
      <xdr:nvSpPr>
        <xdr:cNvPr id="6118" name="Text Box 158">
          <a:extLst>
            <a:ext uri="{FF2B5EF4-FFF2-40B4-BE49-F238E27FC236}">
              <a16:creationId xmlns:a16="http://schemas.microsoft.com/office/drawing/2014/main" id="{A6035FBB-B43F-4520-886B-45D086DBB998}"/>
            </a:ext>
          </a:extLst>
        </xdr:cNvPr>
        <xdr:cNvSpPr txBox="1">
          <a:spLocks noChangeArrowheads="1"/>
        </xdr:cNvSpPr>
      </xdr:nvSpPr>
      <xdr:spPr bwMode="auto">
        <a:xfrm>
          <a:off x="32253621" y="13553966"/>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19" name="Text Box 46">
          <a:extLst>
            <a:ext uri="{FF2B5EF4-FFF2-40B4-BE49-F238E27FC236}">
              <a16:creationId xmlns:a16="http://schemas.microsoft.com/office/drawing/2014/main" id="{49E38AD3-E2ED-4741-919F-3CB3C91D464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20" name="Text Box 47">
          <a:extLst>
            <a:ext uri="{FF2B5EF4-FFF2-40B4-BE49-F238E27FC236}">
              <a16:creationId xmlns:a16="http://schemas.microsoft.com/office/drawing/2014/main" id="{E1A50B30-26B7-45B7-AB4E-76B2A6554F2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21" name="Text Box 48">
          <a:extLst>
            <a:ext uri="{FF2B5EF4-FFF2-40B4-BE49-F238E27FC236}">
              <a16:creationId xmlns:a16="http://schemas.microsoft.com/office/drawing/2014/main" id="{736CEF19-E120-4DFC-88FC-4BD7BA770FB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22" name="Text Box 49">
          <a:extLst>
            <a:ext uri="{FF2B5EF4-FFF2-40B4-BE49-F238E27FC236}">
              <a16:creationId xmlns:a16="http://schemas.microsoft.com/office/drawing/2014/main" id="{3700E4B1-CFA5-4108-A3AC-207FFEF783E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23" name="Text Box 50">
          <a:extLst>
            <a:ext uri="{FF2B5EF4-FFF2-40B4-BE49-F238E27FC236}">
              <a16:creationId xmlns:a16="http://schemas.microsoft.com/office/drawing/2014/main" id="{21F3032C-60E7-4C5B-9C67-27FC2DC3BEF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24" name="Text Box 51">
          <a:extLst>
            <a:ext uri="{FF2B5EF4-FFF2-40B4-BE49-F238E27FC236}">
              <a16:creationId xmlns:a16="http://schemas.microsoft.com/office/drawing/2014/main" id="{7B4D0266-A4F0-4E79-B0FF-DB7F2F59DE6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25" name="Text Box 52">
          <a:extLst>
            <a:ext uri="{FF2B5EF4-FFF2-40B4-BE49-F238E27FC236}">
              <a16:creationId xmlns:a16="http://schemas.microsoft.com/office/drawing/2014/main" id="{F57B23CC-51C3-4290-96CF-435B2FB7195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26" name="Text Box 53">
          <a:extLst>
            <a:ext uri="{FF2B5EF4-FFF2-40B4-BE49-F238E27FC236}">
              <a16:creationId xmlns:a16="http://schemas.microsoft.com/office/drawing/2014/main" id="{FCB40DC9-A8FB-4F21-90CC-958FF3F99BA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27" name="Text Box 54">
          <a:extLst>
            <a:ext uri="{FF2B5EF4-FFF2-40B4-BE49-F238E27FC236}">
              <a16:creationId xmlns:a16="http://schemas.microsoft.com/office/drawing/2014/main" id="{EF91E880-CBCE-4E1D-A1AC-9E49A9B3302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28" name="Text Box 55">
          <a:extLst>
            <a:ext uri="{FF2B5EF4-FFF2-40B4-BE49-F238E27FC236}">
              <a16:creationId xmlns:a16="http://schemas.microsoft.com/office/drawing/2014/main" id="{FD6BEA0E-44B9-4E1F-A711-393E27E001F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29" name="Text Box 56">
          <a:extLst>
            <a:ext uri="{FF2B5EF4-FFF2-40B4-BE49-F238E27FC236}">
              <a16:creationId xmlns:a16="http://schemas.microsoft.com/office/drawing/2014/main" id="{A3C4D2CD-D3FD-49CB-9E21-32D1CD209AC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30" name="Text Box 57">
          <a:extLst>
            <a:ext uri="{FF2B5EF4-FFF2-40B4-BE49-F238E27FC236}">
              <a16:creationId xmlns:a16="http://schemas.microsoft.com/office/drawing/2014/main" id="{C2264DB1-9A81-474B-8BE9-62C8DFD54A9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31" name="Text Box 58">
          <a:extLst>
            <a:ext uri="{FF2B5EF4-FFF2-40B4-BE49-F238E27FC236}">
              <a16:creationId xmlns:a16="http://schemas.microsoft.com/office/drawing/2014/main" id="{B3E7D9E3-24BF-48D7-82A2-C173F5951B9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32" name="Text Box 59">
          <a:extLst>
            <a:ext uri="{FF2B5EF4-FFF2-40B4-BE49-F238E27FC236}">
              <a16:creationId xmlns:a16="http://schemas.microsoft.com/office/drawing/2014/main" id="{CB507DA8-236F-4089-8582-2867EB299EE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33" name="Text Box 60">
          <a:extLst>
            <a:ext uri="{FF2B5EF4-FFF2-40B4-BE49-F238E27FC236}">
              <a16:creationId xmlns:a16="http://schemas.microsoft.com/office/drawing/2014/main" id="{32013CD2-2F48-4A3D-B2C6-A24F0BC52F2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34" name="Text Box 61">
          <a:extLst>
            <a:ext uri="{FF2B5EF4-FFF2-40B4-BE49-F238E27FC236}">
              <a16:creationId xmlns:a16="http://schemas.microsoft.com/office/drawing/2014/main" id="{A6F3E01D-5B14-41C3-AE16-0242323571D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35" name="Text Box 62">
          <a:extLst>
            <a:ext uri="{FF2B5EF4-FFF2-40B4-BE49-F238E27FC236}">
              <a16:creationId xmlns:a16="http://schemas.microsoft.com/office/drawing/2014/main" id="{8265CCFD-B8E1-47C2-B09E-E3E95AD6647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36" name="Text Box 63">
          <a:extLst>
            <a:ext uri="{FF2B5EF4-FFF2-40B4-BE49-F238E27FC236}">
              <a16:creationId xmlns:a16="http://schemas.microsoft.com/office/drawing/2014/main" id="{1EC3C2E0-08F9-4EFC-AC98-DF5B7ADB003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37" name="Text Box 64">
          <a:extLst>
            <a:ext uri="{FF2B5EF4-FFF2-40B4-BE49-F238E27FC236}">
              <a16:creationId xmlns:a16="http://schemas.microsoft.com/office/drawing/2014/main" id="{D18C89F9-75DB-4D2E-8054-C3E97BE6C12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38" name="Text Box 65">
          <a:extLst>
            <a:ext uri="{FF2B5EF4-FFF2-40B4-BE49-F238E27FC236}">
              <a16:creationId xmlns:a16="http://schemas.microsoft.com/office/drawing/2014/main" id="{80E46F95-9F75-42BA-9AF5-3062B701A6D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39" name="Text Box 66">
          <a:extLst>
            <a:ext uri="{FF2B5EF4-FFF2-40B4-BE49-F238E27FC236}">
              <a16:creationId xmlns:a16="http://schemas.microsoft.com/office/drawing/2014/main" id="{F730DD8D-06CB-4394-9D28-45F2B9A844B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40" name="Text Box 67">
          <a:extLst>
            <a:ext uri="{FF2B5EF4-FFF2-40B4-BE49-F238E27FC236}">
              <a16:creationId xmlns:a16="http://schemas.microsoft.com/office/drawing/2014/main" id="{947BAAA9-B6C8-4F2B-AB44-B1E32021713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41" name="Text Box 68">
          <a:extLst>
            <a:ext uri="{FF2B5EF4-FFF2-40B4-BE49-F238E27FC236}">
              <a16:creationId xmlns:a16="http://schemas.microsoft.com/office/drawing/2014/main" id="{47B6F4BD-2933-48EA-B659-7F445445CB9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42" name="Text Box 69">
          <a:extLst>
            <a:ext uri="{FF2B5EF4-FFF2-40B4-BE49-F238E27FC236}">
              <a16:creationId xmlns:a16="http://schemas.microsoft.com/office/drawing/2014/main" id="{4C94BA34-7A04-4E22-8024-2396EDD20FD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43" name="Text Box 70">
          <a:extLst>
            <a:ext uri="{FF2B5EF4-FFF2-40B4-BE49-F238E27FC236}">
              <a16:creationId xmlns:a16="http://schemas.microsoft.com/office/drawing/2014/main" id="{D9C3B60A-2BC0-4FEC-BA4B-0903B53BEB0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44" name="Text Box 71">
          <a:extLst>
            <a:ext uri="{FF2B5EF4-FFF2-40B4-BE49-F238E27FC236}">
              <a16:creationId xmlns:a16="http://schemas.microsoft.com/office/drawing/2014/main" id="{CC8F763A-E57E-467D-A97C-377D5E865A9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45" name="Text Box 72">
          <a:extLst>
            <a:ext uri="{FF2B5EF4-FFF2-40B4-BE49-F238E27FC236}">
              <a16:creationId xmlns:a16="http://schemas.microsoft.com/office/drawing/2014/main" id="{9F50A97B-8559-45F9-8EE1-DCDF4CFD381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46" name="Text Box 73">
          <a:extLst>
            <a:ext uri="{FF2B5EF4-FFF2-40B4-BE49-F238E27FC236}">
              <a16:creationId xmlns:a16="http://schemas.microsoft.com/office/drawing/2014/main" id="{EF8CEC27-1A80-4146-8E1A-AE09D66F4B5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47" name="Text Box 89">
          <a:extLst>
            <a:ext uri="{FF2B5EF4-FFF2-40B4-BE49-F238E27FC236}">
              <a16:creationId xmlns:a16="http://schemas.microsoft.com/office/drawing/2014/main" id="{A7F47654-527C-4273-BE99-A8D5B3ED7A9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48" name="Text Box 90">
          <a:extLst>
            <a:ext uri="{FF2B5EF4-FFF2-40B4-BE49-F238E27FC236}">
              <a16:creationId xmlns:a16="http://schemas.microsoft.com/office/drawing/2014/main" id="{A0DA8459-2422-406E-A1E4-12A362389CB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49" name="Text Box 91">
          <a:extLst>
            <a:ext uri="{FF2B5EF4-FFF2-40B4-BE49-F238E27FC236}">
              <a16:creationId xmlns:a16="http://schemas.microsoft.com/office/drawing/2014/main" id="{1A17F255-7A66-43AD-BB4B-E71641D315F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50" name="Text Box 92">
          <a:extLst>
            <a:ext uri="{FF2B5EF4-FFF2-40B4-BE49-F238E27FC236}">
              <a16:creationId xmlns:a16="http://schemas.microsoft.com/office/drawing/2014/main" id="{D4E35C9F-0611-4649-877E-3754A7EBD82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51" name="Text Box 93">
          <a:extLst>
            <a:ext uri="{FF2B5EF4-FFF2-40B4-BE49-F238E27FC236}">
              <a16:creationId xmlns:a16="http://schemas.microsoft.com/office/drawing/2014/main" id="{C5C046CC-046F-4F3C-8E45-876319563A2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52" name="Text Box 94">
          <a:extLst>
            <a:ext uri="{FF2B5EF4-FFF2-40B4-BE49-F238E27FC236}">
              <a16:creationId xmlns:a16="http://schemas.microsoft.com/office/drawing/2014/main" id="{F2B7C0F3-518F-446E-AD6F-103114C51D8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53" name="Text Box 95">
          <a:extLst>
            <a:ext uri="{FF2B5EF4-FFF2-40B4-BE49-F238E27FC236}">
              <a16:creationId xmlns:a16="http://schemas.microsoft.com/office/drawing/2014/main" id="{19209D5F-7A7A-454A-AB7B-6ADC1F33F47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54" name="Text Box 96">
          <a:extLst>
            <a:ext uri="{FF2B5EF4-FFF2-40B4-BE49-F238E27FC236}">
              <a16:creationId xmlns:a16="http://schemas.microsoft.com/office/drawing/2014/main" id="{F7426F32-42BF-4B7A-97E2-B67DDB4EDFF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55" name="Text Box 97">
          <a:extLst>
            <a:ext uri="{FF2B5EF4-FFF2-40B4-BE49-F238E27FC236}">
              <a16:creationId xmlns:a16="http://schemas.microsoft.com/office/drawing/2014/main" id="{C6195AD4-A1D0-4389-86E7-A4EBF8AE0F2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56" name="Text Box 98">
          <a:extLst>
            <a:ext uri="{FF2B5EF4-FFF2-40B4-BE49-F238E27FC236}">
              <a16:creationId xmlns:a16="http://schemas.microsoft.com/office/drawing/2014/main" id="{09F00F5A-8FA1-4AFC-9C00-FAD68619F0D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57" name="Text Box 99">
          <a:extLst>
            <a:ext uri="{FF2B5EF4-FFF2-40B4-BE49-F238E27FC236}">
              <a16:creationId xmlns:a16="http://schemas.microsoft.com/office/drawing/2014/main" id="{86586081-3E93-499D-BB7A-8A4787FB1FB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58" name="Text Box 100">
          <a:extLst>
            <a:ext uri="{FF2B5EF4-FFF2-40B4-BE49-F238E27FC236}">
              <a16:creationId xmlns:a16="http://schemas.microsoft.com/office/drawing/2014/main" id="{0877F145-2846-4EFB-B167-5A8C006EAD3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59" name="Text Box 101">
          <a:extLst>
            <a:ext uri="{FF2B5EF4-FFF2-40B4-BE49-F238E27FC236}">
              <a16:creationId xmlns:a16="http://schemas.microsoft.com/office/drawing/2014/main" id="{CF04F537-B772-4FA1-B19B-8E725356AD0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60" name="Text Box 102">
          <a:extLst>
            <a:ext uri="{FF2B5EF4-FFF2-40B4-BE49-F238E27FC236}">
              <a16:creationId xmlns:a16="http://schemas.microsoft.com/office/drawing/2014/main" id="{813D62B9-2C02-42B9-A8A4-7E96ADAF4F6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61" name="Text Box 103">
          <a:extLst>
            <a:ext uri="{FF2B5EF4-FFF2-40B4-BE49-F238E27FC236}">
              <a16:creationId xmlns:a16="http://schemas.microsoft.com/office/drawing/2014/main" id="{696D468A-C62D-4092-B324-B3425105604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62" name="Text Box 104">
          <a:extLst>
            <a:ext uri="{FF2B5EF4-FFF2-40B4-BE49-F238E27FC236}">
              <a16:creationId xmlns:a16="http://schemas.microsoft.com/office/drawing/2014/main" id="{3E886119-6014-4718-88CD-AA5692D0ED9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63" name="Text Box 105">
          <a:extLst>
            <a:ext uri="{FF2B5EF4-FFF2-40B4-BE49-F238E27FC236}">
              <a16:creationId xmlns:a16="http://schemas.microsoft.com/office/drawing/2014/main" id="{E8D94C7E-456D-45D3-A0BF-B8C7F3F039C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64" name="Text Box 106">
          <a:extLst>
            <a:ext uri="{FF2B5EF4-FFF2-40B4-BE49-F238E27FC236}">
              <a16:creationId xmlns:a16="http://schemas.microsoft.com/office/drawing/2014/main" id="{01EB7F24-EBFE-4114-984D-CFFB4E7146D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65" name="Text Box 107">
          <a:extLst>
            <a:ext uri="{FF2B5EF4-FFF2-40B4-BE49-F238E27FC236}">
              <a16:creationId xmlns:a16="http://schemas.microsoft.com/office/drawing/2014/main" id="{EC5156B2-86B4-422D-8BDE-0A5AD5E453D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66" name="Text Box 108">
          <a:extLst>
            <a:ext uri="{FF2B5EF4-FFF2-40B4-BE49-F238E27FC236}">
              <a16:creationId xmlns:a16="http://schemas.microsoft.com/office/drawing/2014/main" id="{80CA6089-71B1-4DA4-8955-BAC6939951B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67" name="Text Box 109">
          <a:extLst>
            <a:ext uri="{FF2B5EF4-FFF2-40B4-BE49-F238E27FC236}">
              <a16:creationId xmlns:a16="http://schemas.microsoft.com/office/drawing/2014/main" id="{3E4277C4-ABC7-457C-A3F9-1F1640B0534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68" name="Text Box 110">
          <a:extLst>
            <a:ext uri="{FF2B5EF4-FFF2-40B4-BE49-F238E27FC236}">
              <a16:creationId xmlns:a16="http://schemas.microsoft.com/office/drawing/2014/main" id="{314A551B-EA27-4B95-B7A5-C6CA7ED14FA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69" name="Text Box 111">
          <a:extLst>
            <a:ext uri="{FF2B5EF4-FFF2-40B4-BE49-F238E27FC236}">
              <a16:creationId xmlns:a16="http://schemas.microsoft.com/office/drawing/2014/main" id="{B64276FA-159B-40E6-A616-F16761794FD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70" name="Text Box 112">
          <a:extLst>
            <a:ext uri="{FF2B5EF4-FFF2-40B4-BE49-F238E27FC236}">
              <a16:creationId xmlns:a16="http://schemas.microsoft.com/office/drawing/2014/main" id="{C13B2645-6613-49B2-96A1-0CCDFC7DDA9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71" name="Text Box 113">
          <a:extLst>
            <a:ext uri="{FF2B5EF4-FFF2-40B4-BE49-F238E27FC236}">
              <a16:creationId xmlns:a16="http://schemas.microsoft.com/office/drawing/2014/main" id="{17A8751F-E1B1-4629-B066-F680FC42BEC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72" name="Text Box 114">
          <a:extLst>
            <a:ext uri="{FF2B5EF4-FFF2-40B4-BE49-F238E27FC236}">
              <a16:creationId xmlns:a16="http://schemas.microsoft.com/office/drawing/2014/main" id="{EF33E6E1-FB1A-4151-847F-EC73887D3C5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73" name="Text Box 115">
          <a:extLst>
            <a:ext uri="{FF2B5EF4-FFF2-40B4-BE49-F238E27FC236}">
              <a16:creationId xmlns:a16="http://schemas.microsoft.com/office/drawing/2014/main" id="{57F8F1E6-519F-49F5-858D-E7AEDB7EC72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74" name="Text Box 116">
          <a:extLst>
            <a:ext uri="{FF2B5EF4-FFF2-40B4-BE49-F238E27FC236}">
              <a16:creationId xmlns:a16="http://schemas.microsoft.com/office/drawing/2014/main" id="{377D14D9-A43F-44AE-87E9-C3C9127B933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75" name="Text Box 117">
          <a:extLst>
            <a:ext uri="{FF2B5EF4-FFF2-40B4-BE49-F238E27FC236}">
              <a16:creationId xmlns:a16="http://schemas.microsoft.com/office/drawing/2014/main" id="{EE8C9EBC-FF3D-4256-B98E-0D9C98AC740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76" name="Text Box 118">
          <a:extLst>
            <a:ext uri="{FF2B5EF4-FFF2-40B4-BE49-F238E27FC236}">
              <a16:creationId xmlns:a16="http://schemas.microsoft.com/office/drawing/2014/main" id="{D5691247-5D4E-4D7F-B04B-088AACF527E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77" name="Text Box 119">
          <a:extLst>
            <a:ext uri="{FF2B5EF4-FFF2-40B4-BE49-F238E27FC236}">
              <a16:creationId xmlns:a16="http://schemas.microsoft.com/office/drawing/2014/main" id="{66D00140-42DF-442C-BA84-B3553F001EF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78" name="Text Box 120">
          <a:extLst>
            <a:ext uri="{FF2B5EF4-FFF2-40B4-BE49-F238E27FC236}">
              <a16:creationId xmlns:a16="http://schemas.microsoft.com/office/drawing/2014/main" id="{C19A4BFF-63DE-427B-9393-F868C2FCA9C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79" name="Text Box 121">
          <a:extLst>
            <a:ext uri="{FF2B5EF4-FFF2-40B4-BE49-F238E27FC236}">
              <a16:creationId xmlns:a16="http://schemas.microsoft.com/office/drawing/2014/main" id="{23F69BDD-2294-4524-B3F7-B49E1FD3E76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80" name="Text Box 122">
          <a:extLst>
            <a:ext uri="{FF2B5EF4-FFF2-40B4-BE49-F238E27FC236}">
              <a16:creationId xmlns:a16="http://schemas.microsoft.com/office/drawing/2014/main" id="{CFFD7053-D1C1-4AC0-A055-14BBF54307E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81" name="Text Box 123">
          <a:extLst>
            <a:ext uri="{FF2B5EF4-FFF2-40B4-BE49-F238E27FC236}">
              <a16:creationId xmlns:a16="http://schemas.microsoft.com/office/drawing/2014/main" id="{12B0EF2F-45F7-4DF0-A41E-3D5783A6793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82" name="Text Box 124">
          <a:extLst>
            <a:ext uri="{FF2B5EF4-FFF2-40B4-BE49-F238E27FC236}">
              <a16:creationId xmlns:a16="http://schemas.microsoft.com/office/drawing/2014/main" id="{19FDB081-BD78-40DD-82D6-9878F66C465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83" name="Text Box 125">
          <a:extLst>
            <a:ext uri="{FF2B5EF4-FFF2-40B4-BE49-F238E27FC236}">
              <a16:creationId xmlns:a16="http://schemas.microsoft.com/office/drawing/2014/main" id="{F68E08BD-3376-48BB-B5D9-AB48326A081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84" name="Text Box 126">
          <a:extLst>
            <a:ext uri="{FF2B5EF4-FFF2-40B4-BE49-F238E27FC236}">
              <a16:creationId xmlns:a16="http://schemas.microsoft.com/office/drawing/2014/main" id="{C03C2538-875E-4327-9D09-9C847001883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85" name="Text Box 127">
          <a:extLst>
            <a:ext uri="{FF2B5EF4-FFF2-40B4-BE49-F238E27FC236}">
              <a16:creationId xmlns:a16="http://schemas.microsoft.com/office/drawing/2014/main" id="{FB8487EE-1A55-47E0-89D7-A385710D22B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86" name="Text Box 128">
          <a:extLst>
            <a:ext uri="{FF2B5EF4-FFF2-40B4-BE49-F238E27FC236}">
              <a16:creationId xmlns:a16="http://schemas.microsoft.com/office/drawing/2014/main" id="{9CE0608D-34B3-46F3-B5ED-F3947F6ED4C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87" name="Text Box 129">
          <a:extLst>
            <a:ext uri="{FF2B5EF4-FFF2-40B4-BE49-F238E27FC236}">
              <a16:creationId xmlns:a16="http://schemas.microsoft.com/office/drawing/2014/main" id="{7C552461-6AF7-4DDF-BB5A-295011488D7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88" name="Text Box 130">
          <a:extLst>
            <a:ext uri="{FF2B5EF4-FFF2-40B4-BE49-F238E27FC236}">
              <a16:creationId xmlns:a16="http://schemas.microsoft.com/office/drawing/2014/main" id="{D20018C8-B0AE-409E-871D-9C70EDF45F4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89" name="Text Box 131">
          <a:extLst>
            <a:ext uri="{FF2B5EF4-FFF2-40B4-BE49-F238E27FC236}">
              <a16:creationId xmlns:a16="http://schemas.microsoft.com/office/drawing/2014/main" id="{ECC49EDF-1EB4-4AB4-BB27-D60594BB6D5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90" name="Text Box 132">
          <a:extLst>
            <a:ext uri="{FF2B5EF4-FFF2-40B4-BE49-F238E27FC236}">
              <a16:creationId xmlns:a16="http://schemas.microsoft.com/office/drawing/2014/main" id="{4569D022-AFA0-4929-A987-7EB0A4AFDD8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91" name="Text Box 133">
          <a:extLst>
            <a:ext uri="{FF2B5EF4-FFF2-40B4-BE49-F238E27FC236}">
              <a16:creationId xmlns:a16="http://schemas.microsoft.com/office/drawing/2014/main" id="{F081DD00-9FDC-4F3B-93E3-64B7896E9B6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92" name="Text Box 134">
          <a:extLst>
            <a:ext uri="{FF2B5EF4-FFF2-40B4-BE49-F238E27FC236}">
              <a16:creationId xmlns:a16="http://schemas.microsoft.com/office/drawing/2014/main" id="{46203C8A-ADAF-4F84-9138-83367D7BD03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93" name="Text Box 135">
          <a:extLst>
            <a:ext uri="{FF2B5EF4-FFF2-40B4-BE49-F238E27FC236}">
              <a16:creationId xmlns:a16="http://schemas.microsoft.com/office/drawing/2014/main" id="{0E968FE9-C49F-405F-911C-E253C32D69C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94" name="Text Box 136">
          <a:extLst>
            <a:ext uri="{FF2B5EF4-FFF2-40B4-BE49-F238E27FC236}">
              <a16:creationId xmlns:a16="http://schemas.microsoft.com/office/drawing/2014/main" id="{1A549E90-B00A-4C73-96EF-6D0E69EC54E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95" name="Text Box 137">
          <a:extLst>
            <a:ext uri="{FF2B5EF4-FFF2-40B4-BE49-F238E27FC236}">
              <a16:creationId xmlns:a16="http://schemas.microsoft.com/office/drawing/2014/main" id="{12547205-6DFB-4A2D-B33E-ECFD6E452BC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96" name="Text Box 138">
          <a:extLst>
            <a:ext uri="{FF2B5EF4-FFF2-40B4-BE49-F238E27FC236}">
              <a16:creationId xmlns:a16="http://schemas.microsoft.com/office/drawing/2014/main" id="{6D54FCEA-A08D-4BA3-8482-63DB5257121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97" name="Text Box 139">
          <a:extLst>
            <a:ext uri="{FF2B5EF4-FFF2-40B4-BE49-F238E27FC236}">
              <a16:creationId xmlns:a16="http://schemas.microsoft.com/office/drawing/2014/main" id="{A9C83C43-A7FB-4E91-ACE6-1D57A2484AD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98" name="Text Box 140">
          <a:extLst>
            <a:ext uri="{FF2B5EF4-FFF2-40B4-BE49-F238E27FC236}">
              <a16:creationId xmlns:a16="http://schemas.microsoft.com/office/drawing/2014/main" id="{8D5546C6-1C9A-4EBC-A2C5-FAACB810CEE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199" name="Text Box 141">
          <a:extLst>
            <a:ext uri="{FF2B5EF4-FFF2-40B4-BE49-F238E27FC236}">
              <a16:creationId xmlns:a16="http://schemas.microsoft.com/office/drawing/2014/main" id="{D1F15126-A971-4ED9-9DAD-688F2A4269A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00" name="Texto 17">
          <a:extLst>
            <a:ext uri="{FF2B5EF4-FFF2-40B4-BE49-F238E27FC236}">
              <a16:creationId xmlns:a16="http://schemas.microsoft.com/office/drawing/2014/main" id="{A0A5AC14-0C38-4D48-A63C-88CAF8259CD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01" name="Text Box 143">
          <a:extLst>
            <a:ext uri="{FF2B5EF4-FFF2-40B4-BE49-F238E27FC236}">
              <a16:creationId xmlns:a16="http://schemas.microsoft.com/office/drawing/2014/main" id="{524F2233-7D47-4146-B6AE-4E3561FFC22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02" name="Text Box 144">
          <a:extLst>
            <a:ext uri="{FF2B5EF4-FFF2-40B4-BE49-F238E27FC236}">
              <a16:creationId xmlns:a16="http://schemas.microsoft.com/office/drawing/2014/main" id="{42C60AC0-D4D1-4670-BD66-78D75323EED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03" name="Text Box 145">
          <a:extLst>
            <a:ext uri="{FF2B5EF4-FFF2-40B4-BE49-F238E27FC236}">
              <a16:creationId xmlns:a16="http://schemas.microsoft.com/office/drawing/2014/main" id="{F6AE8DF4-EA5D-4877-9790-4D52C5DC65B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04" name="Text Box 146">
          <a:extLst>
            <a:ext uri="{FF2B5EF4-FFF2-40B4-BE49-F238E27FC236}">
              <a16:creationId xmlns:a16="http://schemas.microsoft.com/office/drawing/2014/main" id="{C484B649-52D1-498F-A92F-260BFF06009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05" name="Text Box 147">
          <a:extLst>
            <a:ext uri="{FF2B5EF4-FFF2-40B4-BE49-F238E27FC236}">
              <a16:creationId xmlns:a16="http://schemas.microsoft.com/office/drawing/2014/main" id="{CF6C8587-6D1C-4CB1-8606-577CB9F4F83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06" name="Text Box 148">
          <a:extLst>
            <a:ext uri="{FF2B5EF4-FFF2-40B4-BE49-F238E27FC236}">
              <a16:creationId xmlns:a16="http://schemas.microsoft.com/office/drawing/2014/main" id="{44FFDC5C-7C68-4B9B-972E-144DE6E1892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07" name="Text Box 149">
          <a:extLst>
            <a:ext uri="{FF2B5EF4-FFF2-40B4-BE49-F238E27FC236}">
              <a16:creationId xmlns:a16="http://schemas.microsoft.com/office/drawing/2014/main" id="{92C42C74-1833-46E4-96BC-677A476B63F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08" name="Text Box 150">
          <a:extLst>
            <a:ext uri="{FF2B5EF4-FFF2-40B4-BE49-F238E27FC236}">
              <a16:creationId xmlns:a16="http://schemas.microsoft.com/office/drawing/2014/main" id="{AC4074E9-9252-42BA-AA31-4955C67AAE5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09" name="Text Box 151">
          <a:extLst>
            <a:ext uri="{FF2B5EF4-FFF2-40B4-BE49-F238E27FC236}">
              <a16:creationId xmlns:a16="http://schemas.microsoft.com/office/drawing/2014/main" id="{1ABAEE6D-59EB-4439-8BC3-7E0704870D8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10" name="Text Box 152">
          <a:extLst>
            <a:ext uri="{FF2B5EF4-FFF2-40B4-BE49-F238E27FC236}">
              <a16:creationId xmlns:a16="http://schemas.microsoft.com/office/drawing/2014/main" id="{F0C4D80E-AEE0-4ACA-A60F-7CC5CA8DEDA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11" name="Text Box 153">
          <a:extLst>
            <a:ext uri="{FF2B5EF4-FFF2-40B4-BE49-F238E27FC236}">
              <a16:creationId xmlns:a16="http://schemas.microsoft.com/office/drawing/2014/main" id="{DA543473-7A72-442F-AF46-888D7B2FEF4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12" name="Text Box 154">
          <a:extLst>
            <a:ext uri="{FF2B5EF4-FFF2-40B4-BE49-F238E27FC236}">
              <a16:creationId xmlns:a16="http://schemas.microsoft.com/office/drawing/2014/main" id="{C24368D6-C570-44A1-B8FF-B9886481DCB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13" name="Text Box 155">
          <a:extLst>
            <a:ext uri="{FF2B5EF4-FFF2-40B4-BE49-F238E27FC236}">
              <a16:creationId xmlns:a16="http://schemas.microsoft.com/office/drawing/2014/main" id="{E2E575D5-5B24-499E-A4AB-85E0917FDEF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14" name="Text Box 156">
          <a:extLst>
            <a:ext uri="{FF2B5EF4-FFF2-40B4-BE49-F238E27FC236}">
              <a16:creationId xmlns:a16="http://schemas.microsoft.com/office/drawing/2014/main" id="{31853DCD-6D7F-48B9-A748-A2B3E5A8305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15" name="Texto 17">
          <a:extLst>
            <a:ext uri="{FF2B5EF4-FFF2-40B4-BE49-F238E27FC236}">
              <a16:creationId xmlns:a16="http://schemas.microsoft.com/office/drawing/2014/main" id="{22DA8E73-7BBD-409B-8D7D-38B68133B07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16" name="Text Box 158">
          <a:extLst>
            <a:ext uri="{FF2B5EF4-FFF2-40B4-BE49-F238E27FC236}">
              <a16:creationId xmlns:a16="http://schemas.microsoft.com/office/drawing/2014/main" id="{A00452FE-6787-4B9A-B452-02E249F980F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17" name="Text Box 159">
          <a:extLst>
            <a:ext uri="{FF2B5EF4-FFF2-40B4-BE49-F238E27FC236}">
              <a16:creationId xmlns:a16="http://schemas.microsoft.com/office/drawing/2014/main" id="{D3730C17-4AE0-4DBD-8FEE-65569ADD4F5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18" name="Text Box 160">
          <a:extLst>
            <a:ext uri="{FF2B5EF4-FFF2-40B4-BE49-F238E27FC236}">
              <a16:creationId xmlns:a16="http://schemas.microsoft.com/office/drawing/2014/main" id="{BC7BEE9B-FB66-45AC-BB01-F960A7C8177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19" name="Text Box 161">
          <a:extLst>
            <a:ext uri="{FF2B5EF4-FFF2-40B4-BE49-F238E27FC236}">
              <a16:creationId xmlns:a16="http://schemas.microsoft.com/office/drawing/2014/main" id="{B0494C28-D884-4B26-9824-690E3078B99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20" name="Text Box 162">
          <a:extLst>
            <a:ext uri="{FF2B5EF4-FFF2-40B4-BE49-F238E27FC236}">
              <a16:creationId xmlns:a16="http://schemas.microsoft.com/office/drawing/2014/main" id="{CE6F1BC4-426D-4552-9658-AE4E9A01499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21" name="Text Box 163">
          <a:extLst>
            <a:ext uri="{FF2B5EF4-FFF2-40B4-BE49-F238E27FC236}">
              <a16:creationId xmlns:a16="http://schemas.microsoft.com/office/drawing/2014/main" id="{179AF2D6-8916-4C76-9833-AB6C2BDD7A9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22" name="Text Box 164">
          <a:extLst>
            <a:ext uri="{FF2B5EF4-FFF2-40B4-BE49-F238E27FC236}">
              <a16:creationId xmlns:a16="http://schemas.microsoft.com/office/drawing/2014/main" id="{4ECB1A44-57E0-45D0-B823-377D7E173FA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23" name="Text Box 165">
          <a:extLst>
            <a:ext uri="{FF2B5EF4-FFF2-40B4-BE49-F238E27FC236}">
              <a16:creationId xmlns:a16="http://schemas.microsoft.com/office/drawing/2014/main" id="{6D8EC45E-57E0-43CE-AD01-26788B45ACB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24" name="Text Box 166">
          <a:extLst>
            <a:ext uri="{FF2B5EF4-FFF2-40B4-BE49-F238E27FC236}">
              <a16:creationId xmlns:a16="http://schemas.microsoft.com/office/drawing/2014/main" id="{629D18E4-7228-427F-AC72-457D24B27B7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25" name="Text Box 167">
          <a:extLst>
            <a:ext uri="{FF2B5EF4-FFF2-40B4-BE49-F238E27FC236}">
              <a16:creationId xmlns:a16="http://schemas.microsoft.com/office/drawing/2014/main" id="{35A2D4E4-3C99-4288-9C6D-3676B3B1EC1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26" name="Text Box 168">
          <a:extLst>
            <a:ext uri="{FF2B5EF4-FFF2-40B4-BE49-F238E27FC236}">
              <a16:creationId xmlns:a16="http://schemas.microsoft.com/office/drawing/2014/main" id="{54A2F524-C814-4667-BCDD-0F5C66DC645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27" name="Text Box 169">
          <a:extLst>
            <a:ext uri="{FF2B5EF4-FFF2-40B4-BE49-F238E27FC236}">
              <a16:creationId xmlns:a16="http://schemas.microsoft.com/office/drawing/2014/main" id="{214159B1-592C-40F7-9315-1C6F85A2B11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28" name="Text Box 170">
          <a:extLst>
            <a:ext uri="{FF2B5EF4-FFF2-40B4-BE49-F238E27FC236}">
              <a16:creationId xmlns:a16="http://schemas.microsoft.com/office/drawing/2014/main" id="{0E1123D5-11C7-4BB7-9D11-125E41869D2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29" name="Text Box 171">
          <a:extLst>
            <a:ext uri="{FF2B5EF4-FFF2-40B4-BE49-F238E27FC236}">
              <a16:creationId xmlns:a16="http://schemas.microsoft.com/office/drawing/2014/main" id="{6BB7C375-4337-47B2-A59B-45E00810058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30" name="Text Box 172">
          <a:extLst>
            <a:ext uri="{FF2B5EF4-FFF2-40B4-BE49-F238E27FC236}">
              <a16:creationId xmlns:a16="http://schemas.microsoft.com/office/drawing/2014/main" id="{7EBAA5E2-C4D8-4757-90FD-98199C2E15C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31" name="Text Box 173">
          <a:extLst>
            <a:ext uri="{FF2B5EF4-FFF2-40B4-BE49-F238E27FC236}">
              <a16:creationId xmlns:a16="http://schemas.microsoft.com/office/drawing/2014/main" id="{7BA7509C-0C4C-43FB-9CF6-BEB4806FF2F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32" name="Text Box 174">
          <a:extLst>
            <a:ext uri="{FF2B5EF4-FFF2-40B4-BE49-F238E27FC236}">
              <a16:creationId xmlns:a16="http://schemas.microsoft.com/office/drawing/2014/main" id="{2ACF15D8-DF91-49B3-ADCE-7B3361569CC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33" name="Text Box 175">
          <a:extLst>
            <a:ext uri="{FF2B5EF4-FFF2-40B4-BE49-F238E27FC236}">
              <a16:creationId xmlns:a16="http://schemas.microsoft.com/office/drawing/2014/main" id="{82ABED08-B901-4B10-A6D6-2B4F4A06987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34" name="Text Box 176">
          <a:extLst>
            <a:ext uri="{FF2B5EF4-FFF2-40B4-BE49-F238E27FC236}">
              <a16:creationId xmlns:a16="http://schemas.microsoft.com/office/drawing/2014/main" id="{077D45D8-50BF-416A-8D39-3C5B9789232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35" name="Text Box 177">
          <a:extLst>
            <a:ext uri="{FF2B5EF4-FFF2-40B4-BE49-F238E27FC236}">
              <a16:creationId xmlns:a16="http://schemas.microsoft.com/office/drawing/2014/main" id="{60674BDE-C4B6-4C59-978A-1B66000FC3E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36" name="Text Box 178">
          <a:extLst>
            <a:ext uri="{FF2B5EF4-FFF2-40B4-BE49-F238E27FC236}">
              <a16:creationId xmlns:a16="http://schemas.microsoft.com/office/drawing/2014/main" id="{29AD4643-A28A-4E35-8C92-2E426244DAF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37" name="Text Box 46">
          <a:extLst>
            <a:ext uri="{FF2B5EF4-FFF2-40B4-BE49-F238E27FC236}">
              <a16:creationId xmlns:a16="http://schemas.microsoft.com/office/drawing/2014/main" id="{27BE45E9-8D78-4655-B7C7-0C33631491F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38" name="Text Box 47">
          <a:extLst>
            <a:ext uri="{FF2B5EF4-FFF2-40B4-BE49-F238E27FC236}">
              <a16:creationId xmlns:a16="http://schemas.microsoft.com/office/drawing/2014/main" id="{EAF2F51E-D721-40A2-9392-DE69E067F2F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39" name="Text Box 48">
          <a:extLst>
            <a:ext uri="{FF2B5EF4-FFF2-40B4-BE49-F238E27FC236}">
              <a16:creationId xmlns:a16="http://schemas.microsoft.com/office/drawing/2014/main" id="{3B80F7BD-6D32-4755-85EC-0E5A7DC4A33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40" name="Text Box 49">
          <a:extLst>
            <a:ext uri="{FF2B5EF4-FFF2-40B4-BE49-F238E27FC236}">
              <a16:creationId xmlns:a16="http://schemas.microsoft.com/office/drawing/2014/main" id="{FF155757-9F52-4801-B13E-265E88D3EFE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41" name="Text Box 50">
          <a:extLst>
            <a:ext uri="{FF2B5EF4-FFF2-40B4-BE49-F238E27FC236}">
              <a16:creationId xmlns:a16="http://schemas.microsoft.com/office/drawing/2014/main" id="{EC3C8984-DE07-4DC3-A606-51D5708AA75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42" name="Text Box 51">
          <a:extLst>
            <a:ext uri="{FF2B5EF4-FFF2-40B4-BE49-F238E27FC236}">
              <a16:creationId xmlns:a16="http://schemas.microsoft.com/office/drawing/2014/main" id="{A91EABA3-9C68-48B7-86E9-F3AF4F975B6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43" name="Text Box 52">
          <a:extLst>
            <a:ext uri="{FF2B5EF4-FFF2-40B4-BE49-F238E27FC236}">
              <a16:creationId xmlns:a16="http://schemas.microsoft.com/office/drawing/2014/main" id="{6998CF70-4C3A-488C-B5C2-7559CBB72B8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44" name="Text Box 53">
          <a:extLst>
            <a:ext uri="{FF2B5EF4-FFF2-40B4-BE49-F238E27FC236}">
              <a16:creationId xmlns:a16="http://schemas.microsoft.com/office/drawing/2014/main" id="{A357FB9F-A473-46AB-AA2F-53FC1004A33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45" name="Text Box 54">
          <a:extLst>
            <a:ext uri="{FF2B5EF4-FFF2-40B4-BE49-F238E27FC236}">
              <a16:creationId xmlns:a16="http://schemas.microsoft.com/office/drawing/2014/main" id="{5B98C291-73DF-41DA-A41B-83BA8C468C3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46" name="Text Box 55">
          <a:extLst>
            <a:ext uri="{FF2B5EF4-FFF2-40B4-BE49-F238E27FC236}">
              <a16:creationId xmlns:a16="http://schemas.microsoft.com/office/drawing/2014/main" id="{F3362A26-6609-4715-911D-1643175420D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47" name="Text Box 56">
          <a:extLst>
            <a:ext uri="{FF2B5EF4-FFF2-40B4-BE49-F238E27FC236}">
              <a16:creationId xmlns:a16="http://schemas.microsoft.com/office/drawing/2014/main" id="{B0C3A3AE-AF64-4BC4-B259-A0F5F5C7A2F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48" name="Text Box 57">
          <a:extLst>
            <a:ext uri="{FF2B5EF4-FFF2-40B4-BE49-F238E27FC236}">
              <a16:creationId xmlns:a16="http://schemas.microsoft.com/office/drawing/2014/main" id="{AFB7D674-16F5-4DB2-988B-E8FB4118B2E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49" name="Text Box 58">
          <a:extLst>
            <a:ext uri="{FF2B5EF4-FFF2-40B4-BE49-F238E27FC236}">
              <a16:creationId xmlns:a16="http://schemas.microsoft.com/office/drawing/2014/main" id="{746F928D-BA29-4B99-A00E-933BA7462F4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50" name="Text Box 59">
          <a:extLst>
            <a:ext uri="{FF2B5EF4-FFF2-40B4-BE49-F238E27FC236}">
              <a16:creationId xmlns:a16="http://schemas.microsoft.com/office/drawing/2014/main" id="{82C962D6-3668-4C68-BF2A-E9B1BB11A6D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51" name="Text Box 60">
          <a:extLst>
            <a:ext uri="{FF2B5EF4-FFF2-40B4-BE49-F238E27FC236}">
              <a16:creationId xmlns:a16="http://schemas.microsoft.com/office/drawing/2014/main" id="{C5541897-9DDB-48F0-B468-3445F2CB6F4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52" name="Text Box 61">
          <a:extLst>
            <a:ext uri="{FF2B5EF4-FFF2-40B4-BE49-F238E27FC236}">
              <a16:creationId xmlns:a16="http://schemas.microsoft.com/office/drawing/2014/main" id="{2C1C67CD-368A-4305-90C3-B81A821B388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53" name="Text Box 62">
          <a:extLst>
            <a:ext uri="{FF2B5EF4-FFF2-40B4-BE49-F238E27FC236}">
              <a16:creationId xmlns:a16="http://schemas.microsoft.com/office/drawing/2014/main" id="{4A62DFCA-9F95-4410-9EDF-6B4F6CF17E1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54" name="Text Box 63">
          <a:extLst>
            <a:ext uri="{FF2B5EF4-FFF2-40B4-BE49-F238E27FC236}">
              <a16:creationId xmlns:a16="http://schemas.microsoft.com/office/drawing/2014/main" id="{04E80548-2B2D-439A-A703-15F08904F67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55" name="Text Box 64">
          <a:extLst>
            <a:ext uri="{FF2B5EF4-FFF2-40B4-BE49-F238E27FC236}">
              <a16:creationId xmlns:a16="http://schemas.microsoft.com/office/drawing/2014/main" id="{EF1740AB-311C-4450-B76C-890345F5AB5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56" name="Text Box 65">
          <a:extLst>
            <a:ext uri="{FF2B5EF4-FFF2-40B4-BE49-F238E27FC236}">
              <a16:creationId xmlns:a16="http://schemas.microsoft.com/office/drawing/2014/main" id="{6ABC3D27-62BC-4685-BA38-AD6CEFCA8E1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57" name="Text Box 66">
          <a:extLst>
            <a:ext uri="{FF2B5EF4-FFF2-40B4-BE49-F238E27FC236}">
              <a16:creationId xmlns:a16="http://schemas.microsoft.com/office/drawing/2014/main" id="{6348B856-5C3B-4AA5-884E-BE0458165E7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58" name="Text Box 67">
          <a:extLst>
            <a:ext uri="{FF2B5EF4-FFF2-40B4-BE49-F238E27FC236}">
              <a16:creationId xmlns:a16="http://schemas.microsoft.com/office/drawing/2014/main" id="{3A2DCC62-0BB9-41DB-A7D4-65BAF444E26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59" name="Text Box 68">
          <a:extLst>
            <a:ext uri="{FF2B5EF4-FFF2-40B4-BE49-F238E27FC236}">
              <a16:creationId xmlns:a16="http://schemas.microsoft.com/office/drawing/2014/main" id="{29422C2D-88DC-480E-B111-36F2B2199F9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60" name="Text Box 69">
          <a:extLst>
            <a:ext uri="{FF2B5EF4-FFF2-40B4-BE49-F238E27FC236}">
              <a16:creationId xmlns:a16="http://schemas.microsoft.com/office/drawing/2014/main" id="{59AB0B0E-037F-42CF-8410-A78B1221AEA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61" name="Text Box 70">
          <a:extLst>
            <a:ext uri="{FF2B5EF4-FFF2-40B4-BE49-F238E27FC236}">
              <a16:creationId xmlns:a16="http://schemas.microsoft.com/office/drawing/2014/main" id="{41EDA89F-25BD-4896-9FD8-7AB2590D58D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62" name="Text Box 71">
          <a:extLst>
            <a:ext uri="{FF2B5EF4-FFF2-40B4-BE49-F238E27FC236}">
              <a16:creationId xmlns:a16="http://schemas.microsoft.com/office/drawing/2014/main" id="{29494EA4-68DC-4D4B-B7E8-79B82F1C329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63" name="Text Box 72">
          <a:extLst>
            <a:ext uri="{FF2B5EF4-FFF2-40B4-BE49-F238E27FC236}">
              <a16:creationId xmlns:a16="http://schemas.microsoft.com/office/drawing/2014/main" id="{4AFBE3A1-C8CD-48DE-945E-998C28EDF39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64" name="Text Box 73">
          <a:extLst>
            <a:ext uri="{FF2B5EF4-FFF2-40B4-BE49-F238E27FC236}">
              <a16:creationId xmlns:a16="http://schemas.microsoft.com/office/drawing/2014/main" id="{E69BAC34-EB70-483B-983F-E4D10839978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65" name="Text Box 89">
          <a:extLst>
            <a:ext uri="{FF2B5EF4-FFF2-40B4-BE49-F238E27FC236}">
              <a16:creationId xmlns:a16="http://schemas.microsoft.com/office/drawing/2014/main" id="{FB35969E-8017-4ABE-A458-5234705AD8D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66" name="Text Box 90">
          <a:extLst>
            <a:ext uri="{FF2B5EF4-FFF2-40B4-BE49-F238E27FC236}">
              <a16:creationId xmlns:a16="http://schemas.microsoft.com/office/drawing/2014/main" id="{B773B806-3502-405A-B946-270A6C1C00E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67" name="Text Box 91">
          <a:extLst>
            <a:ext uri="{FF2B5EF4-FFF2-40B4-BE49-F238E27FC236}">
              <a16:creationId xmlns:a16="http://schemas.microsoft.com/office/drawing/2014/main" id="{CE8C7F44-6E5E-4A42-A967-11C0F2783FA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68" name="Text Box 92">
          <a:extLst>
            <a:ext uri="{FF2B5EF4-FFF2-40B4-BE49-F238E27FC236}">
              <a16:creationId xmlns:a16="http://schemas.microsoft.com/office/drawing/2014/main" id="{EACEEEB1-52FD-43D9-B0E4-19D105E870C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69" name="Text Box 93">
          <a:extLst>
            <a:ext uri="{FF2B5EF4-FFF2-40B4-BE49-F238E27FC236}">
              <a16:creationId xmlns:a16="http://schemas.microsoft.com/office/drawing/2014/main" id="{0270793B-4E43-4734-AF44-BB9E2D3A1D2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70" name="Text Box 94">
          <a:extLst>
            <a:ext uri="{FF2B5EF4-FFF2-40B4-BE49-F238E27FC236}">
              <a16:creationId xmlns:a16="http://schemas.microsoft.com/office/drawing/2014/main" id="{235F0317-25BB-4B28-B7A1-D1BC7926340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71" name="Text Box 95">
          <a:extLst>
            <a:ext uri="{FF2B5EF4-FFF2-40B4-BE49-F238E27FC236}">
              <a16:creationId xmlns:a16="http://schemas.microsoft.com/office/drawing/2014/main" id="{4DD3BE42-1800-415B-80CD-18FCC40EEB5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72" name="Text Box 96">
          <a:extLst>
            <a:ext uri="{FF2B5EF4-FFF2-40B4-BE49-F238E27FC236}">
              <a16:creationId xmlns:a16="http://schemas.microsoft.com/office/drawing/2014/main" id="{FEF2E56D-BA40-4946-8CC0-AF49BBF7F4D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73" name="Text Box 97">
          <a:extLst>
            <a:ext uri="{FF2B5EF4-FFF2-40B4-BE49-F238E27FC236}">
              <a16:creationId xmlns:a16="http://schemas.microsoft.com/office/drawing/2014/main" id="{A3DD4C36-1192-44FB-83FB-28650E64105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74" name="Text Box 98">
          <a:extLst>
            <a:ext uri="{FF2B5EF4-FFF2-40B4-BE49-F238E27FC236}">
              <a16:creationId xmlns:a16="http://schemas.microsoft.com/office/drawing/2014/main" id="{532D81DD-A8A8-4DBD-98B5-77A3138E229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75" name="Text Box 99">
          <a:extLst>
            <a:ext uri="{FF2B5EF4-FFF2-40B4-BE49-F238E27FC236}">
              <a16:creationId xmlns:a16="http://schemas.microsoft.com/office/drawing/2014/main" id="{F2294858-6B79-47E4-9A8E-90C4D1A4590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76" name="Text Box 100">
          <a:extLst>
            <a:ext uri="{FF2B5EF4-FFF2-40B4-BE49-F238E27FC236}">
              <a16:creationId xmlns:a16="http://schemas.microsoft.com/office/drawing/2014/main" id="{A6E59443-9A75-43D4-A5FC-D6A8BD33ADF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77" name="Text Box 101">
          <a:extLst>
            <a:ext uri="{FF2B5EF4-FFF2-40B4-BE49-F238E27FC236}">
              <a16:creationId xmlns:a16="http://schemas.microsoft.com/office/drawing/2014/main" id="{D776D31A-F5FF-4BD6-81FB-C75F5C4AB02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78" name="Text Box 102">
          <a:extLst>
            <a:ext uri="{FF2B5EF4-FFF2-40B4-BE49-F238E27FC236}">
              <a16:creationId xmlns:a16="http://schemas.microsoft.com/office/drawing/2014/main" id="{44FEA56A-AA98-446A-8BD9-A477513BAE1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79" name="Text Box 103">
          <a:extLst>
            <a:ext uri="{FF2B5EF4-FFF2-40B4-BE49-F238E27FC236}">
              <a16:creationId xmlns:a16="http://schemas.microsoft.com/office/drawing/2014/main" id="{36B3F8FE-642F-401A-B29B-DCC8882CB87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80" name="Text Box 104">
          <a:extLst>
            <a:ext uri="{FF2B5EF4-FFF2-40B4-BE49-F238E27FC236}">
              <a16:creationId xmlns:a16="http://schemas.microsoft.com/office/drawing/2014/main" id="{3CFF42B8-C3C8-4A40-B6C3-68A581094AF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81" name="Text Box 105">
          <a:extLst>
            <a:ext uri="{FF2B5EF4-FFF2-40B4-BE49-F238E27FC236}">
              <a16:creationId xmlns:a16="http://schemas.microsoft.com/office/drawing/2014/main" id="{8564BD1F-DBD6-4985-BD8F-6A6F2195627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82" name="Text Box 106">
          <a:extLst>
            <a:ext uri="{FF2B5EF4-FFF2-40B4-BE49-F238E27FC236}">
              <a16:creationId xmlns:a16="http://schemas.microsoft.com/office/drawing/2014/main" id="{118403A8-1E5C-43AC-8D1C-BE8C465D5D1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83" name="Text Box 107">
          <a:extLst>
            <a:ext uri="{FF2B5EF4-FFF2-40B4-BE49-F238E27FC236}">
              <a16:creationId xmlns:a16="http://schemas.microsoft.com/office/drawing/2014/main" id="{95BFA3E5-3282-4FFD-ADF1-BDD9356BE6C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84" name="Text Box 108">
          <a:extLst>
            <a:ext uri="{FF2B5EF4-FFF2-40B4-BE49-F238E27FC236}">
              <a16:creationId xmlns:a16="http://schemas.microsoft.com/office/drawing/2014/main" id="{D586335D-1717-474D-B988-361775A384D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85" name="Text Box 109">
          <a:extLst>
            <a:ext uri="{FF2B5EF4-FFF2-40B4-BE49-F238E27FC236}">
              <a16:creationId xmlns:a16="http://schemas.microsoft.com/office/drawing/2014/main" id="{B2DB7BC6-6270-4366-9024-6A559B8E693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86" name="Text Box 110">
          <a:extLst>
            <a:ext uri="{FF2B5EF4-FFF2-40B4-BE49-F238E27FC236}">
              <a16:creationId xmlns:a16="http://schemas.microsoft.com/office/drawing/2014/main" id="{2F538E24-2CB1-4175-94FF-463D4501267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87" name="Text Box 111">
          <a:extLst>
            <a:ext uri="{FF2B5EF4-FFF2-40B4-BE49-F238E27FC236}">
              <a16:creationId xmlns:a16="http://schemas.microsoft.com/office/drawing/2014/main" id="{99D8DF53-E7F6-4629-B5B7-7F5503416F3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88" name="Text Box 112">
          <a:extLst>
            <a:ext uri="{FF2B5EF4-FFF2-40B4-BE49-F238E27FC236}">
              <a16:creationId xmlns:a16="http://schemas.microsoft.com/office/drawing/2014/main" id="{C0C5995A-37F6-4202-8D59-A272810F95F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89" name="Text Box 113">
          <a:extLst>
            <a:ext uri="{FF2B5EF4-FFF2-40B4-BE49-F238E27FC236}">
              <a16:creationId xmlns:a16="http://schemas.microsoft.com/office/drawing/2014/main" id="{3E9535D1-4B3B-4EAE-B507-7D07F5D9593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90" name="Text Box 114">
          <a:extLst>
            <a:ext uri="{FF2B5EF4-FFF2-40B4-BE49-F238E27FC236}">
              <a16:creationId xmlns:a16="http://schemas.microsoft.com/office/drawing/2014/main" id="{C1366432-66ED-43DA-9DCC-F4EAAA8B03A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91" name="Text Box 115">
          <a:extLst>
            <a:ext uri="{FF2B5EF4-FFF2-40B4-BE49-F238E27FC236}">
              <a16:creationId xmlns:a16="http://schemas.microsoft.com/office/drawing/2014/main" id="{D2434BCD-86B1-47D2-9E78-C45CBA3582E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92" name="Text Box 116">
          <a:extLst>
            <a:ext uri="{FF2B5EF4-FFF2-40B4-BE49-F238E27FC236}">
              <a16:creationId xmlns:a16="http://schemas.microsoft.com/office/drawing/2014/main" id="{9C862901-EA99-44FD-B067-093104E1DE4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93" name="Text Box 117">
          <a:extLst>
            <a:ext uri="{FF2B5EF4-FFF2-40B4-BE49-F238E27FC236}">
              <a16:creationId xmlns:a16="http://schemas.microsoft.com/office/drawing/2014/main" id="{F00AD405-5309-46F1-85AB-484706E3522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94" name="Text Box 118">
          <a:extLst>
            <a:ext uri="{FF2B5EF4-FFF2-40B4-BE49-F238E27FC236}">
              <a16:creationId xmlns:a16="http://schemas.microsoft.com/office/drawing/2014/main" id="{082B1370-8B11-45A5-B773-2742727BED2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95" name="Text Box 119">
          <a:extLst>
            <a:ext uri="{FF2B5EF4-FFF2-40B4-BE49-F238E27FC236}">
              <a16:creationId xmlns:a16="http://schemas.microsoft.com/office/drawing/2014/main" id="{FB1A9175-BAE4-47E1-8293-ED4F2D1998D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96" name="Text Box 120">
          <a:extLst>
            <a:ext uri="{FF2B5EF4-FFF2-40B4-BE49-F238E27FC236}">
              <a16:creationId xmlns:a16="http://schemas.microsoft.com/office/drawing/2014/main" id="{FBB0D536-957F-4EC3-A787-292C53C49E1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97" name="Text Box 121">
          <a:extLst>
            <a:ext uri="{FF2B5EF4-FFF2-40B4-BE49-F238E27FC236}">
              <a16:creationId xmlns:a16="http://schemas.microsoft.com/office/drawing/2014/main" id="{679CE565-DD26-45EB-B2BB-5BA2761B45A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98" name="Text Box 122">
          <a:extLst>
            <a:ext uri="{FF2B5EF4-FFF2-40B4-BE49-F238E27FC236}">
              <a16:creationId xmlns:a16="http://schemas.microsoft.com/office/drawing/2014/main" id="{92A251AB-37E4-4181-946E-1E103BDC776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299" name="Text Box 123">
          <a:extLst>
            <a:ext uri="{FF2B5EF4-FFF2-40B4-BE49-F238E27FC236}">
              <a16:creationId xmlns:a16="http://schemas.microsoft.com/office/drawing/2014/main" id="{928581D4-36DC-40DC-9D52-D0FEA4F0D20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300" name="Text Box 124">
          <a:extLst>
            <a:ext uri="{FF2B5EF4-FFF2-40B4-BE49-F238E27FC236}">
              <a16:creationId xmlns:a16="http://schemas.microsoft.com/office/drawing/2014/main" id="{404E1BF5-038B-4D25-9454-D3943C31CF4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301" name="Text Box 125">
          <a:extLst>
            <a:ext uri="{FF2B5EF4-FFF2-40B4-BE49-F238E27FC236}">
              <a16:creationId xmlns:a16="http://schemas.microsoft.com/office/drawing/2014/main" id="{B4FDCC71-8CD1-4221-A16F-3EA4F470A2C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302" name="Text Box 126">
          <a:extLst>
            <a:ext uri="{FF2B5EF4-FFF2-40B4-BE49-F238E27FC236}">
              <a16:creationId xmlns:a16="http://schemas.microsoft.com/office/drawing/2014/main" id="{FA40ED6A-7D50-463A-B564-90B017C4761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303" name="Text Box 127">
          <a:extLst>
            <a:ext uri="{FF2B5EF4-FFF2-40B4-BE49-F238E27FC236}">
              <a16:creationId xmlns:a16="http://schemas.microsoft.com/office/drawing/2014/main" id="{2396F228-1863-4608-B741-B17F74BD626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304" name="Text Box 128">
          <a:extLst>
            <a:ext uri="{FF2B5EF4-FFF2-40B4-BE49-F238E27FC236}">
              <a16:creationId xmlns:a16="http://schemas.microsoft.com/office/drawing/2014/main" id="{FBF265AF-E520-4A87-8D07-21269AAA8B5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305" name="Text Box 129">
          <a:extLst>
            <a:ext uri="{FF2B5EF4-FFF2-40B4-BE49-F238E27FC236}">
              <a16:creationId xmlns:a16="http://schemas.microsoft.com/office/drawing/2014/main" id="{3C08E156-0BE5-49D3-954F-AA362A2A5F4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306" name="Text Box 130">
          <a:extLst>
            <a:ext uri="{FF2B5EF4-FFF2-40B4-BE49-F238E27FC236}">
              <a16:creationId xmlns:a16="http://schemas.microsoft.com/office/drawing/2014/main" id="{6E53EAA5-5184-47E0-AD39-C417F596285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307" name="Text Box 131">
          <a:extLst>
            <a:ext uri="{FF2B5EF4-FFF2-40B4-BE49-F238E27FC236}">
              <a16:creationId xmlns:a16="http://schemas.microsoft.com/office/drawing/2014/main" id="{B1E534C2-20D0-4EFD-B21D-652183C3854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308" name="Text Box 132">
          <a:extLst>
            <a:ext uri="{FF2B5EF4-FFF2-40B4-BE49-F238E27FC236}">
              <a16:creationId xmlns:a16="http://schemas.microsoft.com/office/drawing/2014/main" id="{A800D8F9-CCBD-4DED-861C-B25EA2A197C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309" name="Text Box 133">
          <a:extLst>
            <a:ext uri="{FF2B5EF4-FFF2-40B4-BE49-F238E27FC236}">
              <a16:creationId xmlns:a16="http://schemas.microsoft.com/office/drawing/2014/main" id="{B5D29797-9691-48B0-9828-7352A386C94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310" name="Text Box 134">
          <a:extLst>
            <a:ext uri="{FF2B5EF4-FFF2-40B4-BE49-F238E27FC236}">
              <a16:creationId xmlns:a16="http://schemas.microsoft.com/office/drawing/2014/main" id="{FB009CE3-7E66-4D26-BD24-67B65841554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311" name="Text Box 135">
          <a:extLst>
            <a:ext uri="{FF2B5EF4-FFF2-40B4-BE49-F238E27FC236}">
              <a16:creationId xmlns:a16="http://schemas.microsoft.com/office/drawing/2014/main" id="{BFAE3C89-CDE2-4A65-8DA0-0B465871BEF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312" name="Text Box 136">
          <a:extLst>
            <a:ext uri="{FF2B5EF4-FFF2-40B4-BE49-F238E27FC236}">
              <a16:creationId xmlns:a16="http://schemas.microsoft.com/office/drawing/2014/main" id="{82A2181B-A897-4216-9D45-6DF7D37D8E4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313" name="Text Box 137">
          <a:extLst>
            <a:ext uri="{FF2B5EF4-FFF2-40B4-BE49-F238E27FC236}">
              <a16:creationId xmlns:a16="http://schemas.microsoft.com/office/drawing/2014/main" id="{991A0E17-A721-4BA2-AC46-A78E8338BF9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314" name="Text Box 138">
          <a:extLst>
            <a:ext uri="{FF2B5EF4-FFF2-40B4-BE49-F238E27FC236}">
              <a16:creationId xmlns:a16="http://schemas.microsoft.com/office/drawing/2014/main" id="{76EAAFFE-FAAD-405C-A27E-0E77A278E9A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315" name="Text Box 139">
          <a:extLst>
            <a:ext uri="{FF2B5EF4-FFF2-40B4-BE49-F238E27FC236}">
              <a16:creationId xmlns:a16="http://schemas.microsoft.com/office/drawing/2014/main" id="{7CCD014E-F140-4462-BA91-4D71EF4AEF1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316" name="Text Box 140">
          <a:extLst>
            <a:ext uri="{FF2B5EF4-FFF2-40B4-BE49-F238E27FC236}">
              <a16:creationId xmlns:a16="http://schemas.microsoft.com/office/drawing/2014/main" id="{A9E00C05-B555-4CCA-AFDE-C1537F94A57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317" name="Text Box 141">
          <a:extLst>
            <a:ext uri="{FF2B5EF4-FFF2-40B4-BE49-F238E27FC236}">
              <a16:creationId xmlns:a16="http://schemas.microsoft.com/office/drawing/2014/main" id="{9C0C4A8A-4E71-4EF6-8161-3A65220039B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318" name="Texto 17">
          <a:extLst>
            <a:ext uri="{FF2B5EF4-FFF2-40B4-BE49-F238E27FC236}">
              <a16:creationId xmlns:a16="http://schemas.microsoft.com/office/drawing/2014/main" id="{DC78734B-94C6-4C88-B1FF-F109D459EDA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319" name="Text Box 143">
          <a:extLst>
            <a:ext uri="{FF2B5EF4-FFF2-40B4-BE49-F238E27FC236}">
              <a16:creationId xmlns:a16="http://schemas.microsoft.com/office/drawing/2014/main" id="{E738081A-0186-4605-A9BC-BE9E01B0FDD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320" name="Text Box 144">
          <a:extLst>
            <a:ext uri="{FF2B5EF4-FFF2-40B4-BE49-F238E27FC236}">
              <a16:creationId xmlns:a16="http://schemas.microsoft.com/office/drawing/2014/main" id="{3093C172-11F0-48B4-BD63-79D204EFD82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321" name="Text Box 145">
          <a:extLst>
            <a:ext uri="{FF2B5EF4-FFF2-40B4-BE49-F238E27FC236}">
              <a16:creationId xmlns:a16="http://schemas.microsoft.com/office/drawing/2014/main" id="{5867F5B3-948C-4555-A254-DAF70972691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322" name="Text Box 146">
          <a:extLst>
            <a:ext uri="{FF2B5EF4-FFF2-40B4-BE49-F238E27FC236}">
              <a16:creationId xmlns:a16="http://schemas.microsoft.com/office/drawing/2014/main" id="{BE2FF99B-9CAF-4600-8B18-2F311652B1B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323" name="Text Box 147">
          <a:extLst>
            <a:ext uri="{FF2B5EF4-FFF2-40B4-BE49-F238E27FC236}">
              <a16:creationId xmlns:a16="http://schemas.microsoft.com/office/drawing/2014/main" id="{100BDE83-E82E-44FF-9933-B2B8FF621A7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324" name="Text Box 148">
          <a:extLst>
            <a:ext uri="{FF2B5EF4-FFF2-40B4-BE49-F238E27FC236}">
              <a16:creationId xmlns:a16="http://schemas.microsoft.com/office/drawing/2014/main" id="{D58BB626-8990-4058-BED8-7F85A198DA3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325" name="Text Box 149">
          <a:extLst>
            <a:ext uri="{FF2B5EF4-FFF2-40B4-BE49-F238E27FC236}">
              <a16:creationId xmlns:a16="http://schemas.microsoft.com/office/drawing/2014/main" id="{60705019-20EF-4BEC-A6C7-678B803DEB4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326" name="Text Box 150">
          <a:extLst>
            <a:ext uri="{FF2B5EF4-FFF2-40B4-BE49-F238E27FC236}">
              <a16:creationId xmlns:a16="http://schemas.microsoft.com/office/drawing/2014/main" id="{D54DED60-1956-4AAA-9B59-C71F81D509F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327" name="Text Box 151">
          <a:extLst>
            <a:ext uri="{FF2B5EF4-FFF2-40B4-BE49-F238E27FC236}">
              <a16:creationId xmlns:a16="http://schemas.microsoft.com/office/drawing/2014/main" id="{DFAFA787-ED95-45C9-8B28-4086439A600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328" name="Text Box 152">
          <a:extLst>
            <a:ext uri="{FF2B5EF4-FFF2-40B4-BE49-F238E27FC236}">
              <a16:creationId xmlns:a16="http://schemas.microsoft.com/office/drawing/2014/main" id="{013610AD-7464-41FB-8D30-32C94B25BB5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329" name="Text Box 153">
          <a:extLst>
            <a:ext uri="{FF2B5EF4-FFF2-40B4-BE49-F238E27FC236}">
              <a16:creationId xmlns:a16="http://schemas.microsoft.com/office/drawing/2014/main" id="{945877F7-1D55-4FDA-A366-3DEFF7B0177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330" name="Text Box 154">
          <a:extLst>
            <a:ext uri="{FF2B5EF4-FFF2-40B4-BE49-F238E27FC236}">
              <a16:creationId xmlns:a16="http://schemas.microsoft.com/office/drawing/2014/main" id="{43FDDF95-FC1E-4D5D-9E8B-62B0C9FB910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331" name="Text Box 155">
          <a:extLst>
            <a:ext uri="{FF2B5EF4-FFF2-40B4-BE49-F238E27FC236}">
              <a16:creationId xmlns:a16="http://schemas.microsoft.com/office/drawing/2014/main" id="{AAE2A559-EBF8-4C82-9783-650436AF0A5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332" name="Text Box 156">
          <a:extLst>
            <a:ext uri="{FF2B5EF4-FFF2-40B4-BE49-F238E27FC236}">
              <a16:creationId xmlns:a16="http://schemas.microsoft.com/office/drawing/2014/main" id="{1858BE0D-E937-4551-BADE-7E71AF95CF9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333" name="Texto 17">
          <a:extLst>
            <a:ext uri="{FF2B5EF4-FFF2-40B4-BE49-F238E27FC236}">
              <a16:creationId xmlns:a16="http://schemas.microsoft.com/office/drawing/2014/main" id="{16D86455-DC6A-4AC0-B77E-BB8DDF8F636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24</xdr:row>
      <xdr:rowOff>0</xdr:rowOff>
    </xdr:from>
    <xdr:ext cx="85725" cy="3855638"/>
    <xdr:sp macro="" textlink="">
      <xdr:nvSpPr>
        <xdr:cNvPr id="6334" name="Text Box 158">
          <a:extLst>
            <a:ext uri="{FF2B5EF4-FFF2-40B4-BE49-F238E27FC236}">
              <a16:creationId xmlns:a16="http://schemas.microsoft.com/office/drawing/2014/main" id="{71CE2696-A5A4-43EB-B466-54E04F09403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35" name="Text Box 46">
          <a:extLst>
            <a:ext uri="{FF2B5EF4-FFF2-40B4-BE49-F238E27FC236}">
              <a16:creationId xmlns:a16="http://schemas.microsoft.com/office/drawing/2014/main" id="{BBB714CB-73A4-4B50-8438-29451817F4D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36" name="Text Box 47">
          <a:extLst>
            <a:ext uri="{FF2B5EF4-FFF2-40B4-BE49-F238E27FC236}">
              <a16:creationId xmlns:a16="http://schemas.microsoft.com/office/drawing/2014/main" id="{7196CCB9-F4EE-4546-8E67-1F24C3B5740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37" name="Text Box 48">
          <a:extLst>
            <a:ext uri="{FF2B5EF4-FFF2-40B4-BE49-F238E27FC236}">
              <a16:creationId xmlns:a16="http://schemas.microsoft.com/office/drawing/2014/main" id="{0D0FCBB6-AFEC-4E0B-A056-AE0BBB17607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38" name="Text Box 49">
          <a:extLst>
            <a:ext uri="{FF2B5EF4-FFF2-40B4-BE49-F238E27FC236}">
              <a16:creationId xmlns:a16="http://schemas.microsoft.com/office/drawing/2014/main" id="{5E3DE461-E275-4A46-BA82-E46DFF2F245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39" name="Text Box 50">
          <a:extLst>
            <a:ext uri="{FF2B5EF4-FFF2-40B4-BE49-F238E27FC236}">
              <a16:creationId xmlns:a16="http://schemas.microsoft.com/office/drawing/2014/main" id="{61D75FDF-76FC-4F52-999C-DFC777DBB36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40" name="Text Box 51">
          <a:extLst>
            <a:ext uri="{FF2B5EF4-FFF2-40B4-BE49-F238E27FC236}">
              <a16:creationId xmlns:a16="http://schemas.microsoft.com/office/drawing/2014/main" id="{D008002B-2725-4441-9B6B-9D523E14703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41" name="Text Box 52">
          <a:extLst>
            <a:ext uri="{FF2B5EF4-FFF2-40B4-BE49-F238E27FC236}">
              <a16:creationId xmlns:a16="http://schemas.microsoft.com/office/drawing/2014/main" id="{ABF4F434-E45A-4479-AEFA-12C6BE9B2DC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42" name="Text Box 53">
          <a:extLst>
            <a:ext uri="{FF2B5EF4-FFF2-40B4-BE49-F238E27FC236}">
              <a16:creationId xmlns:a16="http://schemas.microsoft.com/office/drawing/2014/main" id="{1D52518F-B010-4D88-811A-44EA6EEFD14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43" name="Text Box 54">
          <a:extLst>
            <a:ext uri="{FF2B5EF4-FFF2-40B4-BE49-F238E27FC236}">
              <a16:creationId xmlns:a16="http://schemas.microsoft.com/office/drawing/2014/main" id="{B8531B7C-FF6C-4807-81D3-331F9713A7D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44" name="Text Box 55">
          <a:extLst>
            <a:ext uri="{FF2B5EF4-FFF2-40B4-BE49-F238E27FC236}">
              <a16:creationId xmlns:a16="http://schemas.microsoft.com/office/drawing/2014/main" id="{01256B4E-44A4-449D-B2D5-355E0F2BC47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45" name="Text Box 56">
          <a:extLst>
            <a:ext uri="{FF2B5EF4-FFF2-40B4-BE49-F238E27FC236}">
              <a16:creationId xmlns:a16="http://schemas.microsoft.com/office/drawing/2014/main" id="{295D5A80-8851-4B0C-8D91-8783B305CFE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46" name="Text Box 57">
          <a:extLst>
            <a:ext uri="{FF2B5EF4-FFF2-40B4-BE49-F238E27FC236}">
              <a16:creationId xmlns:a16="http://schemas.microsoft.com/office/drawing/2014/main" id="{F518C376-0464-408C-B218-6D73E701E839}"/>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47" name="Text Box 58">
          <a:extLst>
            <a:ext uri="{FF2B5EF4-FFF2-40B4-BE49-F238E27FC236}">
              <a16:creationId xmlns:a16="http://schemas.microsoft.com/office/drawing/2014/main" id="{A6DC2D0B-F66F-402F-B5F4-875D9499AFD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48" name="Text Box 59">
          <a:extLst>
            <a:ext uri="{FF2B5EF4-FFF2-40B4-BE49-F238E27FC236}">
              <a16:creationId xmlns:a16="http://schemas.microsoft.com/office/drawing/2014/main" id="{9CD87023-1A3C-4BD9-994E-DD4F6AEBD0B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49" name="Text Box 60">
          <a:extLst>
            <a:ext uri="{FF2B5EF4-FFF2-40B4-BE49-F238E27FC236}">
              <a16:creationId xmlns:a16="http://schemas.microsoft.com/office/drawing/2014/main" id="{3376EBCB-FB5F-4C3F-9C60-18AA91309F1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50" name="Text Box 61">
          <a:extLst>
            <a:ext uri="{FF2B5EF4-FFF2-40B4-BE49-F238E27FC236}">
              <a16:creationId xmlns:a16="http://schemas.microsoft.com/office/drawing/2014/main" id="{B0991A60-7061-40B8-9D70-A2F028C577B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51" name="Text Box 62">
          <a:extLst>
            <a:ext uri="{FF2B5EF4-FFF2-40B4-BE49-F238E27FC236}">
              <a16:creationId xmlns:a16="http://schemas.microsoft.com/office/drawing/2014/main" id="{62776698-20EE-43D5-BA19-BB4D754D86EC}"/>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52" name="Text Box 63">
          <a:extLst>
            <a:ext uri="{FF2B5EF4-FFF2-40B4-BE49-F238E27FC236}">
              <a16:creationId xmlns:a16="http://schemas.microsoft.com/office/drawing/2014/main" id="{3C23E4A0-B264-42C3-BCD2-EADCDAF0E92C}"/>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53" name="Text Box 64">
          <a:extLst>
            <a:ext uri="{FF2B5EF4-FFF2-40B4-BE49-F238E27FC236}">
              <a16:creationId xmlns:a16="http://schemas.microsoft.com/office/drawing/2014/main" id="{68B8EDE5-F521-4C3A-9828-FB3A7B28DD1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54" name="Text Box 65">
          <a:extLst>
            <a:ext uri="{FF2B5EF4-FFF2-40B4-BE49-F238E27FC236}">
              <a16:creationId xmlns:a16="http://schemas.microsoft.com/office/drawing/2014/main" id="{88FCCE30-BD35-480C-BAF3-7BDFDBC9BEA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55" name="Text Box 66">
          <a:extLst>
            <a:ext uri="{FF2B5EF4-FFF2-40B4-BE49-F238E27FC236}">
              <a16:creationId xmlns:a16="http://schemas.microsoft.com/office/drawing/2014/main" id="{1F20FA81-E838-49D8-B9E3-CE00839ED50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56" name="Text Box 67">
          <a:extLst>
            <a:ext uri="{FF2B5EF4-FFF2-40B4-BE49-F238E27FC236}">
              <a16:creationId xmlns:a16="http://schemas.microsoft.com/office/drawing/2014/main" id="{1738A230-BCA5-4096-8FDF-A1F57AC29B2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57" name="Text Box 68">
          <a:extLst>
            <a:ext uri="{FF2B5EF4-FFF2-40B4-BE49-F238E27FC236}">
              <a16:creationId xmlns:a16="http://schemas.microsoft.com/office/drawing/2014/main" id="{DFD3F0FC-D59C-4F53-A0AD-BEE451F5D64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58" name="Text Box 69">
          <a:extLst>
            <a:ext uri="{FF2B5EF4-FFF2-40B4-BE49-F238E27FC236}">
              <a16:creationId xmlns:a16="http://schemas.microsoft.com/office/drawing/2014/main" id="{E34A5135-FB23-46F2-9DC9-2E93903D411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59" name="Text Box 70">
          <a:extLst>
            <a:ext uri="{FF2B5EF4-FFF2-40B4-BE49-F238E27FC236}">
              <a16:creationId xmlns:a16="http://schemas.microsoft.com/office/drawing/2014/main" id="{EC8C917D-1F72-417A-A1EA-9998E83BF8A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60" name="Text Box 71">
          <a:extLst>
            <a:ext uri="{FF2B5EF4-FFF2-40B4-BE49-F238E27FC236}">
              <a16:creationId xmlns:a16="http://schemas.microsoft.com/office/drawing/2014/main" id="{D814E6B5-8EEA-4C27-A8FD-F6D11239048C}"/>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61" name="Text Box 72">
          <a:extLst>
            <a:ext uri="{FF2B5EF4-FFF2-40B4-BE49-F238E27FC236}">
              <a16:creationId xmlns:a16="http://schemas.microsoft.com/office/drawing/2014/main" id="{96F783C2-D3B4-4D71-BA84-DC3A905FAB7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62" name="Text Box 73">
          <a:extLst>
            <a:ext uri="{FF2B5EF4-FFF2-40B4-BE49-F238E27FC236}">
              <a16:creationId xmlns:a16="http://schemas.microsoft.com/office/drawing/2014/main" id="{63DB2B81-A089-4779-938F-9DD3EE1ECDB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63" name="Text Box 89">
          <a:extLst>
            <a:ext uri="{FF2B5EF4-FFF2-40B4-BE49-F238E27FC236}">
              <a16:creationId xmlns:a16="http://schemas.microsoft.com/office/drawing/2014/main" id="{1180040B-E852-4D80-9051-19DE5B61598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64" name="Text Box 90">
          <a:extLst>
            <a:ext uri="{FF2B5EF4-FFF2-40B4-BE49-F238E27FC236}">
              <a16:creationId xmlns:a16="http://schemas.microsoft.com/office/drawing/2014/main" id="{7586EB45-7B1A-4E2D-8180-3BF1769A721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65" name="Text Box 91">
          <a:extLst>
            <a:ext uri="{FF2B5EF4-FFF2-40B4-BE49-F238E27FC236}">
              <a16:creationId xmlns:a16="http://schemas.microsoft.com/office/drawing/2014/main" id="{65C23167-6A78-4E1A-B858-4D81D6B99D7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66" name="Text Box 92">
          <a:extLst>
            <a:ext uri="{FF2B5EF4-FFF2-40B4-BE49-F238E27FC236}">
              <a16:creationId xmlns:a16="http://schemas.microsoft.com/office/drawing/2014/main" id="{405843F6-8136-4927-8842-D7A63635554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67" name="Text Box 93">
          <a:extLst>
            <a:ext uri="{FF2B5EF4-FFF2-40B4-BE49-F238E27FC236}">
              <a16:creationId xmlns:a16="http://schemas.microsoft.com/office/drawing/2014/main" id="{2914E42B-B1BE-4069-8725-CCD6FDD7CFD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68" name="Text Box 94">
          <a:extLst>
            <a:ext uri="{FF2B5EF4-FFF2-40B4-BE49-F238E27FC236}">
              <a16:creationId xmlns:a16="http://schemas.microsoft.com/office/drawing/2014/main" id="{3E2FC61D-7549-41B0-89F5-6B11F643969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69" name="Text Box 95">
          <a:extLst>
            <a:ext uri="{FF2B5EF4-FFF2-40B4-BE49-F238E27FC236}">
              <a16:creationId xmlns:a16="http://schemas.microsoft.com/office/drawing/2014/main" id="{374949A9-4B41-4FB8-9A8F-C1C5DAE747E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70" name="Text Box 96">
          <a:extLst>
            <a:ext uri="{FF2B5EF4-FFF2-40B4-BE49-F238E27FC236}">
              <a16:creationId xmlns:a16="http://schemas.microsoft.com/office/drawing/2014/main" id="{1D968544-EA51-4ADA-A2C9-E4C06045333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71" name="Text Box 97">
          <a:extLst>
            <a:ext uri="{FF2B5EF4-FFF2-40B4-BE49-F238E27FC236}">
              <a16:creationId xmlns:a16="http://schemas.microsoft.com/office/drawing/2014/main" id="{3E6046F1-5C4C-4926-95F8-D298294255E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72" name="Text Box 98">
          <a:extLst>
            <a:ext uri="{FF2B5EF4-FFF2-40B4-BE49-F238E27FC236}">
              <a16:creationId xmlns:a16="http://schemas.microsoft.com/office/drawing/2014/main" id="{7E8D0804-68A1-4943-8A4F-C2F1C01499F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73" name="Text Box 99">
          <a:extLst>
            <a:ext uri="{FF2B5EF4-FFF2-40B4-BE49-F238E27FC236}">
              <a16:creationId xmlns:a16="http://schemas.microsoft.com/office/drawing/2014/main" id="{E9D2B5AA-D73A-4E25-BC1B-768E7E69EA7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74" name="Text Box 100">
          <a:extLst>
            <a:ext uri="{FF2B5EF4-FFF2-40B4-BE49-F238E27FC236}">
              <a16:creationId xmlns:a16="http://schemas.microsoft.com/office/drawing/2014/main" id="{80CD4494-6FD2-4B3A-AFA4-5564BF66883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75" name="Text Box 101">
          <a:extLst>
            <a:ext uri="{FF2B5EF4-FFF2-40B4-BE49-F238E27FC236}">
              <a16:creationId xmlns:a16="http://schemas.microsoft.com/office/drawing/2014/main" id="{52C5073A-C032-4918-9590-1D1DBF6227C9}"/>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76" name="Text Box 102">
          <a:extLst>
            <a:ext uri="{FF2B5EF4-FFF2-40B4-BE49-F238E27FC236}">
              <a16:creationId xmlns:a16="http://schemas.microsoft.com/office/drawing/2014/main" id="{504D04F2-423B-4D2A-B346-B58234F4B5A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77" name="Text Box 103">
          <a:extLst>
            <a:ext uri="{FF2B5EF4-FFF2-40B4-BE49-F238E27FC236}">
              <a16:creationId xmlns:a16="http://schemas.microsoft.com/office/drawing/2014/main" id="{7A93F923-8EBA-4724-941F-EDE04C73BCA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78" name="Text Box 104">
          <a:extLst>
            <a:ext uri="{FF2B5EF4-FFF2-40B4-BE49-F238E27FC236}">
              <a16:creationId xmlns:a16="http://schemas.microsoft.com/office/drawing/2014/main" id="{11713EBC-57DC-48B7-A363-12A0C4D8566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79" name="Text Box 105">
          <a:extLst>
            <a:ext uri="{FF2B5EF4-FFF2-40B4-BE49-F238E27FC236}">
              <a16:creationId xmlns:a16="http://schemas.microsoft.com/office/drawing/2014/main" id="{36B66707-487E-40E3-B5CC-CF526646766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80" name="Text Box 106">
          <a:extLst>
            <a:ext uri="{FF2B5EF4-FFF2-40B4-BE49-F238E27FC236}">
              <a16:creationId xmlns:a16="http://schemas.microsoft.com/office/drawing/2014/main" id="{3F095F60-6F48-4BE1-B2D4-F0D51AE4437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81" name="Text Box 107">
          <a:extLst>
            <a:ext uri="{FF2B5EF4-FFF2-40B4-BE49-F238E27FC236}">
              <a16:creationId xmlns:a16="http://schemas.microsoft.com/office/drawing/2014/main" id="{528E91E1-851D-4E17-A1AD-7B180E9A528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82" name="Text Box 108">
          <a:extLst>
            <a:ext uri="{FF2B5EF4-FFF2-40B4-BE49-F238E27FC236}">
              <a16:creationId xmlns:a16="http://schemas.microsoft.com/office/drawing/2014/main" id="{B23B959C-33D5-4502-83D5-CCACB7877F6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83" name="Text Box 109">
          <a:extLst>
            <a:ext uri="{FF2B5EF4-FFF2-40B4-BE49-F238E27FC236}">
              <a16:creationId xmlns:a16="http://schemas.microsoft.com/office/drawing/2014/main" id="{45072326-DC96-4F1D-9729-BEC18F6CB58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84" name="Text Box 110">
          <a:extLst>
            <a:ext uri="{FF2B5EF4-FFF2-40B4-BE49-F238E27FC236}">
              <a16:creationId xmlns:a16="http://schemas.microsoft.com/office/drawing/2014/main" id="{CFBD93A6-7C96-4A6A-B9EF-50A9BA52627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85" name="Text Box 111">
          <a:extLst>
            <a:ext uri="{FF2B5EF4-FFF2-40B4-BE49-F238E27FC236}">
              <a16:creationId xmlns:a16="http://schemas.microsoft.com/office/drawing/2014/main" id="{66B1306E-8B01-40AE-B967-EF0D07AA501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86" name="Text Box 112">
          <a:extLst>
            <a:ext uri="{FF2B5EF4-FFF2-40B4-BE49-F238E27FC236}">
              <a16:creationId xmlns:a16="http://schemas.microsoft.com/office/drawing/2014/main" id="{C14D0293-0163-4C6E-BFE9-924DB33A99D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87" name="Text Box 113">
          <a:extLst>
            <a:ext uri="{FF2B5EF4-FFF2-40B4-BE49-F238E27FC236}">
              <a16:creationId xmlns:a16="http://schemas.microsoft.com/office/drawing/2014/main" id="{DDB1C397-71C8-4157-BAB7-C470B806E0F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88" name="Text Box 114">
          <a:extLst>
            <a:ext uri="{FF2B5EF4-FFF2-40B4-BE49-F238E27FC236}">
              <a16:creationId xmlns:a16="http://schemas.microsoft.com/office/drawing/2014/main" id="{BDF07CE1-B753-43AA-9728-E0C51E5EB15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89" name="Text Box 115">
          <a:extLst>
            <a:ext uri="{FF2B5EF4-FFF2-40B4-BE49-F238E27FC236}">
              <a16:creationId xmlns:a16="http://schemas.microsoft.com/office/drawing/2014/main" id="{8CC8CC92-D00F-4BA6-8264-B59D7156467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90" name="Text Box 116">
          <a:extLst>
            <a:ext uri="{FF2B5EF4-FFF2-40B4-BE49-F238E27FC236}">
              <a16:creationId xmlns:a16="http://schemas.microsoft.com/office/drawing/2014/main" id="{6210A437-1669-42FB-B831-EABDF3E5E90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91" name="Text Box 117">
          <a:extLst>
            <a:ext uri="{FF2B5EF4-FFF2-40B4-BE49-F238E27FC236}">
              <a16:creationId xmlns:a16="http://schemas.microsoft.com/office/drawing/2014/main" id="{05C341E8-E9F2-47F2-BA60-0D50BAB9028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92" name="Text Box 118">
          <a:extLst>
            <a:ext uri="{FF2B5EF4-FFF2-40B4-BE49-F238E27FC236}">
              <a16:creationId xmlns:a16="http://schemas.microsoft.com/office/drawing/2014/main" id="{51153B4D-14D8-4717-BD81-7E4565C12D1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93" name="Text Box 119">
          <a:extLst>
            <a:ext uri="{FF2B5EF4-FFF2-40B4-BE49-F238E27FC236}">
              <a16:creationId xmlns:a16="http://schemas.microsoft.com/office/drawing/2014/main" id="{CF980508-268C-4914-BACF-DFFF698577D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94" name="Text Box 120">
          <a:extLst>
            <a:ext uri="{FF2B5EF4-FFF2-40B4-BE49-F238E27FC236}">
              <a16:creationId xmlns:a16="http://schemas.microsoft.com/office/drawing/2014/main" id="{68B4EC00-29B1-4B83-9BD8-948DCCAF501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95" name="Text Box 121">
          <a:extLst>
            <a:ext uri="{FF2B5EF4-FFF2-40B4-BE49-F238E27FC236}">
              <a16:creationId xmlns:a16="http://schemas.microsoft.com/office/drawing/2014/main" id="{8BEC2FBF-257D-42E0-B473-587DE306BEB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96" name="Text Box 122">
          <a:extLst>
            <a:ext uri="{FF2B5EF4-FFF2-40B4-BE49-F238E27FC236}">
              <a16:creationId xmlns:a16="http://schemas.microsoft.com/office/drawing/2014/main" id="{2578715E-0545-460D-B7B7-D9B4EAEEB5A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97" name="Text Box 123">
          <a:extLst>
            <a:ext uri="{FF2B5EF4-FFF2-40B4-BE49-F238E27FC236}">
              <a16:creationId xmlns:a16="http://schemas.microsoft.com/office/drawing/2014/main" id="{1D0F65A7-0A44-4F46-916F-E5CA6770B39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98" name="Text Box 124">
          <a:extLst>
            <a:ext uri="{FF2B5EF4-FFF2-40B4-BE49-F238E27FC236}">
              <a16:creationId xmlns:a16="http://schemas.microsoft.com/office/drawing/2014/main" id="{4BEBF123-17E6-4CE5-AC44-5A66E852D39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399" name="Text Box 125">
          <a:extLst>
            <a:ext uri="{FF2B5EF4-FFF2-40B4-BE49-F238E27FC236}">
              <a16:creationId xmlns:a16="http://schemas.microsoft.com/office/drawing/2014/main" id="{471689CC-B425-4CBC-AF94-CEFDBA179D2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00" name="Text Box 126">
          <a:extLst>
            <a:ext uri="{FF2B5EF4-FFF2-40B4-BE49-F238E27FC236}">
              <a16:creationId xmlns:a16="http://schemas.microsoft.com/office/drawing/2014/main" id="{AEE70AAF-D09A-4DC0-BC0A-54144EE9FF0C}"/>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01" name="Text Box 127">
          <a:extLst>
            <a:ext uri="{FF2B5EF4-FFF2-40B4-BE49-F238E27FC236}">
              <a16:creationId xmlns:a16="http://schemas.microsoft.com/office/drawing/2014/main" id="{FF3BE1D1-8A65-48F2-9344-F04E8FD7160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02" name="Text Box 128">
          <a:extLst>
            <a:ext uri="{FF2B5EF4-FFF2-40B4-BE49-F238E27FC236}">
              <a16:creationId xmlns:a16="http://schemas.microsoft.com/office/drawing/2014/main" id="{064AB362-961A-456D-AC5E-4CE1C2C6186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03" name="Text Box 129">
          <a:extLst>
            <a:ext uri="{FF2B5EF4-FFF2-40B4-BE49-F238E27FC236}">
              <a16:creationId xmlns:a16="http://schemas.microsoft.com/office/drawing/2014/main" id="{F1753AF5-3F84-44B5-9CEB-8A015F6A35A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04" name="Text Box 130">
          <a:extLst>
            <a:ext uri="{FF2B5EF4-FFF2-40B4-BE49-F238E27FC236}">
              <a16:creationId xmlns:a16="http://schemas.microsoft.com/office/drawing/2014/main" id="{052618EC-3B3D-4100-AF19-067BA5AF067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05" name="Text Box 131">
          <a:extLst>
            <a:ext uri="{FF2B5EF4-FFF2-40B4-BE49-F238E27FC236}">
              <a16:creationId xmlns:a16="http://schemas.microsoft.com/office/drawing/2014/main" id="{07CECE07-B4B9-4A32-AE8F-B13EDDD2170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06" name="Text Box 132">
          <a:extLst>
            <a:ext uri="{FF2B5EF4-FFF2-40B4-BE49-F238E27FC236}">
              <a16:creationId xmlns:a16="http://schemas.microsoft.com/office/drawing/2014/main" id="{D8AA9EF4-ABA1-4B1C-8F81-7C9B95D77DA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07" name="Text Box 133">
          <a:extLst>
            <a:ext uri="{FF2B5EF4-FFF2-40B4-BE49-F238E27FC236}">
              <a16:creationId xmlns:a16="http://schemas.microsoft.com/office/drawing/2014/main" id="{637F9C43-7C6B-419B-B3A2-962F5B3C268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08" name="Text Box 134">
          <a:extLst>
            <a:ext uri="{FF2B5EF4-FFF2-40B4-BE49-F238E27FC236}">
              <a16:creationId xmlns:a16="http://schemas.microsoft.com/office/drawing/2014/main" id="{AC0F3756-E47C-4423-8578-1D0E72F2122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09" name="Text Box 135">
          <a:extLst>
            <a:ext uri="{FF2B5EF4-FFF2-40B4-BE49-F238E27FC236}">
              <a16:creationId xmlns:a16="http://schemas.microsoft.com/office/drawing/2014/main" id="{EAB82BB4-8971-49A6-B6FD-842C69797B0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10" name="Text Box 136">
          <a:extLst>
            <a:ext uri="{FF2B5EF4-FFF2-40B4-BE49-F238E27FC236}">
              <a16:creationId xmlns:a16="http://schemas.microsoft.com/office/drawing/2014/main" id="{21122815-6199-4F17-80D4-06872A86713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11" name="Text Box 137">
          <a:extLst>
            <a:ext uri="{FF2B5EF4-FFF2-40B4-BE49-F238E27FC236}">
              <a16:creationId xmlns:a16="http://schemas.microsoft.com/office/drawing/2014/main" id="{477E28B1-429D-436F-A67A-F22744F1A40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12" name="Text Box 138">
          <a:extLst>
            <a:ext uri="{FF2B5EF4-FFF2-40B4-BE49-F238E27FC236}">
              <a16:creationId xmlns:a16="http://schemas.microsoft.com/office/drawing/2014/main" id="{96F312C0-2F04-4ED5-B88C-51B817F9629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13" name="Text Box 139">
          <a:extLst>
            <a:ext uri="{FF2B5EF4-FFF2-40B4-BE49-F238E27FC236}">
              <a16:creationId xmlns:a16="http://schemas.microsoft.com/office/drawing/2014/main" id="{903D6595-DE52-470A-99E9-610297F1692C}"/>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14" name="Text Box 140">
          <a:extLst>
            <a:ext uri="{FF2B5EF4-FFF2-40B4-BE49-F238E27FC236}">
              <a16:creationId xmlns:a16="http://schemas.microsoft.com/office/drawing/2014/main" id="{0D24E0E7-954C-46C3-931E-D1702E8524D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15" name="Text Box 141">
          <a:extLst>
            <a:ext uri="{FF2B5EF4-FFF2-40B4-BE49-F238E27FC236}">
              <a16:creationId xmlns:a16="http://schemas.microsoft.com/office/drawing/2014/main" id="{BCA1E927-7FF9-47F9-AF79-2CA3878DC0A9}"/>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16" name="Texto 17">
          <a:extLst>
            <a:ext uri="{FF2B5EF4-FFF2-40B4-BE49-F238E27FC236}">
              <a16:creationId xmlns:a16="http://schemas.microsoft.com/office/drawing/2014/main" id="{ED9ACD1A-5FFE-40D0-88A6-23DDCE0678B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17" name="Text Box 143">
          <a:extLst>
            <a:ext uri="{FF2B5EF4-FFF2-40B4-BE49-F238E27FC236}">
              <a16:creationId xmlns:a16="http://schemas.microsoft.com/office/drawing/2014/main" id="{F8EEB11F-4E78-463E-975E-D235768CE1E9}"/>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18" name="Text Box 144">
          <a:extLst>
            <a:ext uri="{FF2B5EF4-FFF2-40B4-BE49-F238E27FC236}">
              <a16:creationId xmlns:a16="http://schemas.microsoft.com/office/drawing/2014/main" id="{ECC93D4D-FE43-45EA-9BCC-E8000259094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19" name="Text Box 145">
          <a:extLst>
            <a:ext uri="{FF2B5EF4-FFF2-40B4-BE49-F238E27FC236}">
              <a16:creationId xmlns:a16="http://schemas.microsoft.com/office/drawing/2014/main" id="{A53E9FAD-EB39-4E95-A5F7-FAE92429217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20" name="Text Box 146">
          <a:extLst>
            <a:ext uri="{FF2B5EF4-FFF2-40B4-BE49-F238E27FC236}">
              <a16:creationId xmlns:a16="http://schemas.microsoft.com/office/drawing/2014/main" id="{51CD0266-450B-411D-8DE4-A73957F0063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21" name="Text Box 147">
          <a:extLst>
            <a:ext uri="{FF2B5EF4-FFF2-40B4-BE49-F238E27FC236}">
              <a16:creationId xmlns:a16="http://schemas.microsoft.com/office/drawing/2014/main" id="{CA7A43DB-8140-435B-905C-790C7978941C}"/>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22" name="Text Box 148">
          <a:extLst>
            <a:ext uri="{FF2B5EF4-FFF2-40B4-BE49-F238E27FC236}">
              <a16:creationId xmlns:a16="http://schemas.microsoft.com/office/drawing/2014/main" id="{21A4B8AF-1FDF-4738-B35E-05A110D1AA7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23" name="Text Box 149">
          <a:extLst>
            <a:ext uri="{FF2B5EF4-FFF2-40B4-BE49-F238E27FC236}">
              <a16:creationId xmlns:a16="http://schemas.microsoft.com/office/drawing/2014/main" id="{6D382E9B-789D-48E5-8A22-9345299B6C0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24" name="Text Box 150">
          <a:extLst>
            <a:ext uri="{FF2B5EF4-FFF2-40B4-BE49-F238E27FC236}">
              <a16:creationId xmlns:a16="http://schemas.microsoft.com/office/drawing/2014/main" id="{CF13F617-736D-4794-AA72-62C87CA6E7A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25" name="Text Box 151">
          <a:extLst>
            <a:ext uri="{FF2B5EF4-FFF2-40B4-BE49-F238E27FC236}">
              <a16:creationId xmlns:a16="http://schemas.microsoft.com/office/drawing/2014/main" id="{622ECB69-E003-4DE0-A98B-D8CEF59B45D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26" name="Text Box 152">
          <a:extLst>
            <a:ext uri="{FF2B5EF4-FFF2-40B4-BE49-F238E27FC236}">
              <a16:creationId xmlns:a16="http://schemas.microsoft.com/office/drawing/2014/main" id="{8DEE616C-661A-4312-BF09-E94ED5E227F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27" name="Text Box 153">
          <a:extLst>
            <a:ext uri="{FF2B5EF4-FFF2-40B4-BE49-F238E27FC236}">
              <a16:creationId xmlns:a16="http://schemas.microsoft.com/office/drawing/2014/main" id="{9D3A4465-C32E-4FAA-8CEE-911F6690FA9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28" name="Text Box 154">
          <a:extLst>
            <a:ext uri="{FF2B5EF4-FFF2-40B4-BE49-F238E27FC236}">
              <a16:creationId xmlns:a16="http://schemas.microsoft.com/office/drawing/2014/main" id="{4E744EB7-DB55-4652-A183-4D51141E2FC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29" name="Text Box 155">
          <a:extLst>
            <a:ext uri="{FF2B5EF4-FFF2-40B4-BE49-F238E27FC236}">
              <a16:creationId xmlns:a16="http://schemas.microsoft.com/office/drawing/2014/main" id="{69700D47-8BA4-4ABE-B69B-62BF62ACCE2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30" name="Text Box 156">
          <a:extLst>
            <a:ext uri="{FF2B5EF4-FFF2-40B4-BE49-F238E27FC236}">
              <a16:creationId xmlns:a16="http://schemas.microsoft.com/office/drawing/2014/main" id="{C7366FFC-8455-4DCC-80D6-F300B04D378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31" name="Texto 17">
          <a:extLst>
            <a:ext uri="{FF2B5EF4-FFF2-40B4-BE49-F238E27FC236}">
              <a16:creationId xmlns:a16="http://schemas.microsoft.com/office/drawing/2014/main" id="{135718F6-517B-452F-A359-E737FBA8525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32" name="Text Box 158">
          <a:extLst>
            <a:ext uri="{FF2B5EF4-FFF2-40B4-BE49-F238E27FC236}">
              <a16:creationId xmlns:a16="http://schemas.microsoft.com/office/drawing/2014/main" id="{6A4B18CA-1FC7-4745-8A5E-2B051955D8B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33" name="Text Box 159">
          <a:extLst>
            <a:ext uri="{FF2B5EF4-FFF2-40B4-BE49-F238E27FC236}">
              <a16:creationId xmlns:a16="http://schemas.microsoft.com/office/drawing/2014/main" id="{84B3A765-677D-4C13-837B-10EA933C234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34" name="Text Box 160">
          <a:extLst>
            <a:ext uri="{FF2B5EF4-FFF2-40B4-BE49-F238E27FC236}">
              <a16:creationId xmlns:a16="http://schemas.microsoft.com/office/drawing/2014/main" id="{E1E27578-DF32-46AC-9B3A-31E0175B294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35" name="Text Box 161">
          <a:extLst>
            <a:ext uri="{FF2B5EF4-FFF2-40B4-BE49-F238E27FC236}">
              <a16:creationId xmlns:a16="http://schemas.microsoft.com/office/drawing/2014/main" id="{0B01FCD4-8FD3-478B-A5B9-91C894EF9D5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36" name="Text Box 162">
          <a:extLst>
            <a:ext uri="{FF2B5EF4-FFF2-40B4-BE49-F238E27FC236}">
              <a16:creationId xmlns:a16="http://schemas.microsoft.com/office/drawing/2014/main" id="{DF61B6C1-0F79-4D2A-A818-8CE7D5AC531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37" name="Text Box 163">
          <a:extLst>
            <a:ext uri="{FF2B5EF4-FFF2-40B4-BE49-F238E27FC236}">
              <a16:creationId xmlns:a16="http://schemas.microsoft.com/office/drawing/2014/main" id="{1EFE06D1-C1BB-43D8-8E8F-1F4D5E33368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38" name="Text Box 164">
          <a:extLst>
            <a:ext uri="{FF2B5EF4-FFF2-40B4-BE49-F238E27FC236}">
              <a16:creationId xmlns:a16="http://schemas.microsoft.com/office/drawing/2014/main" id="{0B424569-6072-434A-ABA8-45873A3108C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39" name="Text Box 165">
          <a:extLst>
            <a:ext uri="{FF2B5EF4-FFF2-40B4-BE49-F238E27FC236}">
              <a16:creationId xmlns:a16="http://schemas.microsoft.com/office/drawing/2014/main" id="{05598143-A1D3-4F66-8C3F-0AC3B3C052E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40" name="Text Box 166">
          <a:extLst>
            <a:ext uri="{FF2B5EF4-FFF2-40B4-BE49-F238E27FC236}">
              <a16:creationId xmlns:a16="http://schemas.microsoft.com/office/drawing/2014/main" id="{0126E969-8F42-4685-A54F-9DCCA533FD8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41" name="Text Box 167">
          <a:extLst>
            <a:ext uri="{FF2B5EF4-FFF2-40B4-BE49-F238E27FC236}">
              <a16:creationId xmlns:a16="http://schemas.microsoft.com/office/drawing/2014/main" id="{4BF3243F-FA28-48BE-9DE2-04DF8D4F067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42" name="Text Box 168">
          <a:extLst>
            <a:ext uri="{FF2B5EF4-FFF2-40B4-BE49-F238E27FC236}">
              <a16:creationId xmlns:a16="http://schemas.microsoft.com/office/drawing/2014/main" id="{D51E6E7D-14DE-4D89-A12B-A40335EAD219}"/>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43" name="Text Box 169">
          <a:extLst>
            <a:ext uri="{FF2B5EF4-FFF2-40B4-BE49-F238E27FC236}">
              <a16:creationId xmlns:a16="http://schemas.microsoft.com/office/drawing/2014/main" id="{BE9EB7D2-1CE3-4ACD-B9B6-16479899ED39}"/>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44" name="Text Box 170">
          <a:extLst>
            <a:ext uri="{FF2B5EF4-FFF2-40B4-BE49-F238E27FC236}">
              <a16:creationId xmlns:a16="http://schemas.microsoft.com/office/drawing/2014/main" id="{99F19CCE-F20F-4530-9B08-276855BDA2E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45" name="Text Box 171">
          <a:extLst>
            <a:ext uri="{FF2B5EF4-FFF2-40B4-BE49-F238E27FC236}">
              <a16:creationId xmlns:a16="http://schemas.microsoft.com/office/drawing/2014/main" id="{5A2A3AED-EFF9-445D-B9FE-72180A115FD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46" name="Text Box 172">
          <a:extLst>
            <a:ext uri="{FF2B5EF4-FFF2-40B4-BE49-F238E27FC236}">
              <a16:creationId xmlns:a16="http://schemas.microsoft.com/office/drawing/2014/main" id="{A5159F42-E1C8-41B2-B336-89F1ECD6300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47" name="Text Box 173">
          <a:extLst>
            <a:ext uri="{FF2B5EF4-FFF2-40B4-BE49-F238E27FC236}">
              <a16:creationId xmlns:a16="http://schemas.microsoft.com/office/drawing/2014/main" id="{8E1BC71A-9B97-4715-BEFF-3E6CFBAAA9F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48" name="Text Box 174">
          <a:extLst>
            <a:ext uri="{FF2B5EF4-FFF2-40B4-BE49-F238E27FC236}">
              <a16:creationId xmlns:a16="http://schemas.microsoft.com/office/drawing/2014/main" id="{8FA548F7-10A8-45A5-A9F1-B3B7041C3D8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49" name="Text Box 175">
          <a:extLst>
            <a:ext uri="{FF2B5EF4-FFF2-40B4-BE49-F238E27FC236}">
              <a16:creationId xmlns:a16="http://schemas.microsoft.com/office/drawing/2014/main" id="{B6300334-F5B3-44B5-A4A2-B83CF62A422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50" name="Text Box 176">
          <a:extLst>
            <a:ext uri="{FF2B5EF4-FFF2-40B4-BE49-F238E27FC236}">
              <a16:creationId xmlns:a16="http://schemas.microsoft.com/office/drawing/2014/main" id="{435010D2-4547-45C0-BECF-B9D23D8C8DA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51" name="Text Box 177">
          <a:extLst>
            <a:ext uri="{FF2B5EF4-FFF2-40B4-BE49-F238E27FC236}">
              <a16:creationId xmlns:a16="http://schemas.microsoft.com/office/drawing/2014/main" id="{195D4DF8-7D48-4562-9886-F6CF0A57EC2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52" name="Text Box 178">
          <a:extLst>
            <a:ext uri="{FF2B5EF4-FFF2-40B4-BE49-F238E27FC236}">
              <a16:creationId xmlns:a16="http://schemas.microsoft.com/office/drawing/2014/main" id="{FB8DC68B-330C-4688-8975-BF886A92578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53" name="Text Box 46">
          <a:extLst>
            <a:ext uri="{FF2B5EF4-FFF2-40B4-BE49-F238E27FC236}">
              <a16:creationId xmlns:a16="http://schemas.microsoft.com/office/drawing/2014/main" id="{014DA773-6A12-40AD-A4D4-CD1A2919EC4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54" name="Text Box 47">
          <a:extLst>
            <a:ext uri="{FF2B5EF4-FFF2-40B4-BE49-F238E27FC236}">
              <a16:creationId xmlns:a16="http://schemas.microsoft.com/office/drawing/2014/main" id="{CB63522E-A2D4-4278-8884-4EFD9FC7D3A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55" name="Text Box 48">
          <a:extLst>
            <a:ext uri="{FF2B5EF4-FFF2-40B4-BE49-F238E27FC236}">
              <a16:creationId xmlns:a16="http://schemas.microsoft.com/office/drawing/2014/main" id="{E602CF02-8240-4012-AB3E-A81231487C4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56" name="Text Box 49">
          <a:extLst>
            <a:ext uri="{FF2B5EF4-FFF2-40B4-BE49-F238E27FC236}">
              <a16:creationId xmlns:a16="http://schemas.microsoft.com/office/drawing/2014/main" id="{8471C2CD-2A4D-4B62-BC58-0C17B841F09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57" name="Text Box 50">
          <a:extLst>
            <a:ext uri="{FF2B5EF4-FFF2-40B4-BE49-F238E27FC236}">
              <a16:creationId xmlns:a16="http://schemas.microsoft.com/office/drawing/2014/main" id="{64396748-94A2-4102-9774-6B067B567B9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58" name="Text Box 51">
          <a:extLst>
            <a:ext uri="{FF2B5EF4-FFF2-40B4-BE49-F238E27FC236}">
              <a16:creationId xmlns:a16="http://schemas.microsoft.com/office/drawing/2014/main" id="{AA6D3C46-9FDC-492A-96DE-B507C1E9AE5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59" name="Text Box 52">
          <a:extLst>
            <a:ext uri="{FF2B5EF4-FFF2-40B4-BE49-F238E27FC236}">
              <a16:creationId xmlns:a16="http://schemas.microsoft.com/office/drawing/2014/main" id="{7742286D-90B1-4694-9EAA-C6E4160F37C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60" name="Text Box 53">
          <a:extLst>
            <a:ext uri="{FF2B5EF4-FFF2-40B4-BE49-F238E27FC236}">
              <a16:creationId xmlns:a16="http://schemas.microsoft.com/office/drawing/2014/main" id="{76F9A663-9BB3-4706-A6D6-F305444DF36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61" name="Text Box 54">
          <a:extLst>
            <a:ext uri="{FF2B5EF4-FFF2-40B4-BE49-F238E27FC236}">
              <a16:creationId xmlns:a16="http://schemas.microsoft.com/office/drawing/2014/main" id="{CE4E27FD-6403-4ADB-9260-2201DE2A2C7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62" name="Text Box 55">
          <a:extLst>
            <a:ext uri="{FF2B5EF4-FFF2-40B4-BE49-F238E27FC236}">
              <a16:creationId xmlns:a16="http://schemas.microsoft.com/office/drawing/2014/main" id="{507D6CE6-61D3-4114-AFEA-1CED9B7D434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63" name="Text Box 56">
          <a:extLst>
            <a:ext uri="{FF2B5EF4-FFF2-40B4-BE49-F238E27FC236}">
              <a16:creationId xmlns:a16="http://schemas.microsoft.com/office/drawing/2014/main" id="{834B6967-6F11-4CC5-9E91-B58B98FE741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64" name="Text Box 57">
          <a:extLst>
            <a:ext uri="{FF2B5EF4-FFF2-40B4-BE49-F238E27FC236}">
              <a16:creationId xmlns:a16="http://schemas.microsoft.com/office/drawing/2014/main" id="{8B2AA9E7-7E50-4B94-B364-CA50FDABBB7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65" name="Text Box 58">
          <a:extLst>
            <a:ext uri="{FF2B5EF4-FFF2-40B4-BE49-F238E27FC236}">
              <a16:creationId xmlns:a16="http://schemas.microsoft.com/office/drawing/2014/main" id="{9E9B5FDD-4BAE-4BF7-8A7C-04141529BBF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66" name="Text Box 59">
          <a:extLst>
            <a:ext uri="{FF2B5EF4-FFF2-40B4-BE49-F238E27FC236}">
              <a16:creationId xmlns:a16="http://schemas.microsoft.com/office/drawing/2014/main" id="{443421FF-4B28-4688-81BF-181DDB68A3B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67" name="Text Box 60">
          <a:extLst>
            <a:ext uri="{FF2B5EF4-FFF2-40B4-BE49-F238E27FC236}">
              <a16:creationId xmlns:a16="http://schemas.microsoft.com/office/drawing/2014/main" id="{940468AF-FBE3-4E67-AB38-50103CCA641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68" name="Text Box 61">
          <a:extLst>
            <a:ext uri="{FF2B5EF4-FFF2-40B4-BE49-F238E27FC236}">
              <a16:creationId xmlns:a16="http://schemas.microsoft.com/office/drawing/2014/main" id="{D2B85447-511D-44D9-ADD7-442E1490B30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69" name="Text Box 62">
          <a:extLst>
            <a:ext uri="{FF2B5EF4-FFF2-40B4-BE49-F238E27FC236}">
              <a16:creationId xmlns:a16="http://schemas.microsoft.com/office/drawing/2014/main" id="{1243E0A4-9099-4C5E-A4E5-CF56579F13D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70" name="Text Box 63">
          <a:extLst>
            <a:ext uri="{FF2B5EF4-FFF2-40B4-BE49-F238E27FC236}">
              <a16:creationId xmlns:a16="http://schemas.microsoft.com/office/drawing/2014/main" id="{E0F4E567-B699-4D83-8505-0E6C2CF33E9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71" name="Text Box 64">
          <a:extLst>
            <a:ext uri="{FF2B5EF4-FFF2-40B4-BE49-F238E27FC236}">
              <a16:creationId xmlns:a16="http://schemas.microsoft.com/office/drawing/2014/main" id="{AF301DD9-5748-46BE-A94E-D07029F9391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72" name="Text Box 65">
          <a:extLst>
            <a:ext uri="{FF2B5EF4-FFF2-40B4-BE49-F238E27FC236}">
              <a16:creationId xmlns:a16="http://schemas.microsoft.com/office/drawing/2014/main" id="{AA6B30E2-0157-4266-9918-BEE5B89B622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73" name="Text Box 66">
          <a:extLst>
            <a:ext uri="{FF2B5EF4-FFF2-40B4-BE49-F238E27FC236}">
              <a16:creationId xmlns:a16="http://schemas.microsoft.com/office/drawing/2014/main" id="{1E7BA084-62C7-4E0D-BA52-76E67C1F088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74" name="Text Box 67">
          <a:extLst>
            <a:ext uri="{FF2B5EF4-FFF2-40B4-BE49-F238E27FC236}">
              <a16:creationId xmlns:a16="http://schemas.microsoft.com/office/drawing/2014/main" id="{F8C512CD-61EA-4DB8-92FC-6CA0078C2D4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75" name="Text Box 68">
          <a:extLst>
            <a:ext uri="{FF2B5EF4-FFF2-40B4-BE49-F238E27FC236}">
              <a16:creationId xmlns:a16="http://schemas.microsoft.com/office/drawing/2014/main" id="{6DD961FE-93E2-46F6-A2BA-703F7A45DF0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76" name="Text Box 69">
          <a:extLst>
            <a:ext uri="{FF2B5EF4-FFF2-40B4-BE49-F238E27FC236}">
              <a16:creationId xmlns:a16="http://schemas.microsoft.com/office/drawing/2014/main" id="{8B980C40-36F9-4594-B5A1-EEA863A0815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77" name="Text Box 70">
          <a:extLst>
            <a:ext uri="{FF2B5EF4-FFF2-40B4-BE49-F238E27FC236}">
              <a16:creationId xmlns:a16="http://schemas.microsoft.com/office/drawing/2014/main" id="{D680657E-3049-4AB5-97C4-EE6558A1C60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78" name="Text Box 71">
          <a:extLst>
            <a:ext uri="{FF2B5EF4-FFF2-40B4-BE49-F238E27FC236}">
              <a16:creationId xmlns:a16="http://schemas.microsoft.com/office/drawing/2014/main" id="{2AF3F5E6-A002-4C4B-BBA2-BFDEE58E7A6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79" name="Text Box 72">
          <a:extLst>
            <a:ext uri="{FF2B5EF4-FFF2-40B4-BE49-F238E27FC236}">
              <a16:creationId xmlns:a16="http://schemas.microsoft.com/office/drawing/2014/main" id="{D08C4749-11F9-4AA7-A218-20898701CC2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80" name="Text Box 73">
          <a:extLst>
            <a:ext uri="{FF2B5EF4-FFF2-40B4-BE49-F238E27FC236}">
              <a16:creationId xmlns:a16="http://schemas.microsoft.com/office/drawing/2014/main" id="{42F06095-4BA8-40F6-B7E1-E70E6DCC178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81" name="Text Box 89">
          <a:extLst>
            <a:ext uri="{FF2B5EF4-FFF2-40B4-BE49-F238E27FC236}">
              <a16:creationId xmlns:a16="http://schemas.microsoft.com/office/drawing/2014/main" id="{D7418B46-8245-4F9C-B1DB-3C81B2A222A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82" name="Text Box 90">
          <a:extLst>
            <a:ext uri="{FF2B5EF4-FFF2-40B4-BE49-F238E27FC236}">
              <a16:creationId xmlns:a16="http://schemas.microsoft.com/office/drawing/2014/main" id="{866974EA-7FFD-412E-B0C2-8CFFB804D3F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83" name="Text Box 91">
          <a:extLst>
            <a:ext uri="{FF2B5EF4-FFF2-40B4-BE49-F238E27FC236}">
              <a16:creationId xmlns:a16="http://schemas.microsoft.com/office/drawing/2014/main" id="{49348400-65E1-48F6-B9E2-39038BC77B7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84" name="Text Box 92">
          <a:extLst>
            <a:ext uri="{FF2B5EF4-FFF2-40B4-BE49-F238E27FC236}">
              <a16:creationId xmlns:a16="http://schemas.microsoft.com/office/drawing/2014/main" id="{381599AC-618A-48BD-A3FD-5401D9A9AEF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85" name="Text Box 93">
          <a:extLst>
            <a:ext uri="{FF2B5EF4-FFF2-40B4-BE49-F238E27FC236}">
              <a16:creationId xmlns:a16="http://schemas.microsoft.com/office/drawing/2014/main" id="{0CBA1EC6-6742-4482-A34D-8DEE74C8DC8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86" name="Text Box 94">
          <a:extLst>
            <a:ext uri="{FF2B5EF4-FFF2-40B4-BE49-F238E27FC236}">
              <a16:creationId xmlns:a16="http://schemas.microsoft.com/office/drawing/2014/main" id="{DFF160F3-B414-410E-9774-87D6F1C84E6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87" name="Text Box 95">
          <a:extLst>
            <a:ext uri="{FF2B5EF4-FFF2-40B4-BE49-F238E27FC236}">
              <a16:creationId xmlns:a16="http://schemas.microsoft.com/office/drawing/2014/main" id="{BEB7886E-E10F-4D31-B963-FB1CA19E832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88" name="Text Box 96">
          <a:extLst>
            <a:ext uri="{FF2B5EF4-FFF2-40B4-BE49-F238E27FC236}">
              <a16:creationId xmlns:a16="http://schemas.microsoft.com/office/drawing/2014/main" id="{9335D433-2919-4606-8279-1872F70626C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89" name="Text Box 97">
          <a:extLst>
            <a:ext uri="{FF2B5EF4-FFF2-40B4-BE49-F238E27FC236}">
              <a16:creationId xmlns:a16="http://schemas.microsoft.com/office/drawing/2014/main" id="{2AED1285-3DD5-4B1D-A791-3A1794DE4D4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90" name="Text Box 98">
          <a:extLst>
            <a:ext uri="{FF2B5EF4-FFF2-40B4-BE49-F238E27FC236}">
              <a16:creationId xmlns:a16="http://schemas.microsoft.com/office/drawing/2014/main" id="{0577DFE0-05BD-4437-BE4A-E154E142BB8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91" name="Text Box 99">
          <a:extLst>
            <a:ext uri="{FF2B5EF4-FFF2-40B4-BE49-F238E27FC236}">
              <a16:creationId xmlns:a16="http://schemas.microsoft.com/office/drawing/2014/main" id="{9BBBE6C3-156B-440C-875B-57035ADB905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92" name="Text Box 100">
          <a:extLst>
            <a:ext uri="{FF2B5EF4-FFF2-40B4-BE49-F238E27FC236}">
              <a16:creationId xmlns:a16="http://schemas.microsoft.com/office/drawing/2014/main" id="{22CB1467-8462-4E41-8D1C-D80B804B287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93" name="Text Box 101">
          <a:extLst>
            <a:ext uri="{FF2B5EF4-FFF2-40B4-BE49-F238E27FC236}">
              <a16:creationId xmlns:a16="http://schemas.microsoft.com/office/drawing/2014/main" id="{C2FF5ABA-C953-4BC0-8101-FA7FF5D34D9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94" name="Text Box 102">
          <a:extLst>
            <a:ext uri="{FF2B5EF4-FFF2-40B4-BE49-F238E27FC236}">
              <a16:creationId xmlns:a16="http://schemas.microsoft.com/office/drawing/2014/main" id="{A67C72CC-3661-4D91-9BAD-4D95C9FF71B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95" name="Text Box 103">
          <a:extLst>
            <a:ext uri="{FF2B5EF4-FFF2-40B4-BE49-F238E27FC236}">
              <a16:creationId xmlns:a16="http://schemas.microsoft.com/office/drawing/2014/main" id="{DCA5C992-90A2-4493-B0D2-52656C624F2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96" name="Text Box 104">
          <a:extLst>
            <a:ext uri="{FF2B5EF4-FFF2-40B4-BE49-F238E27FC236}">
              <a16:creationId xmlns:a16="http://schemas.microsoft.com/office/drawing/2014/main" id="{D90FCDE7-7339-4ACE-A44F-CD274A81790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97" name="Text Box 105">
          <a:extLst>
            <a:ext uri="{FF2B5EF4-FFF2-40B4-BE49-F238E27FC236}">
              <a16:creationId xmlns:a16="http://schemas.microsoft.com/office/drawing/2014/main" id="{853AB812-546B-4651-81C2-05E013DF0F9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98" name="Text Box 106">
          <a:extLst>
            <a:ext uri="{FF2B5EF4-FFF2-40B4-BE49-F238E27FC236}">
              <a16:creationId xmlns:a16="http://schemas.microsoft.com/office/drawing/2014/main" id="{5C8B1D5A-5CAE-47A5-887D-D5A58E4BEA8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499" name="Text Box 107">
          <a:extLst>
            <a:ext uri="{FF2B5EF4-FFF2-40B4-BE49-F238E27FC236}">
              <a16:creationId xmlns:a16="http://schemas.microsoft.com/office/drawing/2014/main" id="{B08C1E39-8055-449E-B7AB-1594CF03F3D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00" name="Text Box 108">
          <a:extLst>
            <a:ext uri="{FF2B5EF4-FFF2-40B4-BE49-F238E27FC236}">
              <a16:creationId xmlns:a16="http://schemas.microsoft.com/office/drawing/2014/main" id="{A9CA28C1-3C7B-4179-ABDA-48EB06A4E50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01" name="Text Box 109">
          <a:extLst>
            <a:ext uri="{FF2B5EF4-FFF2-40B4-BE49-F238E27FC236}">
              <a16:creationId xmlns:a16="http://schemas.microsoft.com/office/drawing/2014/main" id="{F41BBDA7-B401-4FBD-8729-86EB7F39205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02" name="Text Box 110">
          <a:extLst>
            <a:ext uri="{FF2B5EF4-FFF2-40B4-BE49-F238E27FC236}">
              <a16:creationId xmlns:a16="http://schemas.microsoft.com/office/drawing/2014/main" id="{A57CE9B5-76A5-4E7E-B5F1-8DB587836BB9}"/>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03" name="Text Box 111">
          <a:extLst>
            <a:ext uri="{FF2B5EF4-FFF2-40B4-BE49-F238E27FC236}">
              <a16:creationId xmlns:a16="http://schemas.microsoft.com/office/drawing/2014/main" id="{EA24568A-3E69-484D-AAD3-9912D9AFE8B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04" name="Text Box 112">
          <a:extLst>
            <a:ext uri="{FF2B5EF4-FFF2-40B4-BE49-F238E27FC236}">
              <a16:creationId xmlns:a16="http://schemas.microsoft.com/office/drawing/2014/main" id="{39DAF056-25E8-43B9-A4C3-69FA7968F28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05" name="Text Box 113">
          <a:extLst>
            <a:ext uri="{FF2B5EF4-FFF2-40B4-BE49-F238E27FC236}">
              <a16:creationId xmlns:a16="http://schemas.microsoft.com/office/drawing/2014/main" id="{5DCB243D-142A-4DDA-A6D0-31104892D5E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06" name="Text Box 114">
          <a:extLst>
            <a:ext uri="{FF2B5EF4-FFF2-40B4-BE49-F238E27FC236}">
              <a16:creationId xmlns:a16="http://schemas.microsoft.com/office/drawing/2014/main" id="{1CD7E89F-2A42-4E6E-AA8D-BB120123CC1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07" name="Text Box 115">
          <a:extLst>
            <a:ext uri="{FF2B5EF4-FFF2-40B4-BE49-F238E27FC236}">
              <a16:creationId xmlns:a16="http://schemas.microsoft.com/office/drawing/2014/main" id="{0793F823-9D1B-42B5-8889-31B859F2FA3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08" name="Text Box 116">
          <a:extLst>
            <a:ext uri="{FF2B5EF4-FFF2-40B4-BE49-F238E27FC236}">
              <a16:creationId xmlns:a16="http://schemas.microsoft.com/office/drawing/2014/main" id="{B56E8058-0C85-47AB-BE65-22A5CC52A36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09" name="Text Box 117">
          <a:extLst>
            <a:ext uri="{FF2B5EF4-FFF2-40B4-BE49-F238E27FC236}">
              <a16:creationId xmlns:a16="http://schemas.microsoft.com/office/drawing/2014/main" id="{C1D58C2E-3ADD-4A1F-918A-C9091C4A5FA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10" name="Text Box 118">
          <a:extLst>
            <a:ext uri="{FF2B5EF4-FFF2-40B4-BE49-F238E27FC236}">
              <a16:creationId xmlns:a16="http://schemas.microsoft.com/office/drawing/2014/main" id="{21BFBAB7-6C8E-461E-9621-5CCEDCBDAEA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11" name="Text Box 119">
          <a:extLst>
            <a:ext uri="{FF2B5EF4-FFF2-40B4-BE49-F238E27FC236}">
              <a16:creationId xmlns:a16="http://schemas.microsoft.com/office/drawing/2014/main" id="{E480DAF1-43C9-44A6-BB50-5182EACDAC3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12" name="Text Box 120">
          <a:extLst>
            <a:ext uri="{FF2B5EF4-FFF2-40B4-BE49-F238E27FC236}">
              <a16:creationId xmlns:a16="http://schemas.microsoft.com/office/drawing/2014/main" id="{DB952CAD-4A98-4D37-B0B2-84DE0A14989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13" name="Text Box 121">
          <a:extLst>
            <a:ext uri="{FF2B5EF4-FFF2-40B4-BE49-F238E27FC236}">
              <a16:creationId xmlns:a16="http://schemas.microsoft.com/office/drawing/2014/main" id="{C85F1D8D-4AD1-4A5F-B05B-46B0418763C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14" name="Text Box 122">
          <a:extLst>
            <a:ext uri="{FF2B5EF4-FFF2-40B4-BE49-F238E27FC236}">
              <a16:creationId xmlns:a16="http://schemas.microsoft.com/office/drawing/2014/main" id="{E000EE90-4A77-4A8C-A14C-B986783244D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15" name="Text Box 123">
          <a:extLst>
            <a:ext uri="{FF2B5EF4-FFF2-40B4-BE49-F238E27FC236}">
              <a16:creationId xmlns:a16="http://schemas.microsoft.com/office/drawing/2014/main" id="{0012FCC1-7290-40E1-8821-F4F34BFCF26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16" name="Text Box 124">
          <a:extLst>
            <a:ext uri="{FF2B5EF4-FFF2-40B4-BE49-F238E27FC236}">
              <a16:creationId xmlns:a16="http://schemas.microsoft.com/office/drawing/2014/main" id="{8B5737EF-AC55-422B-95FB-306705B17FF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17" name="Text Box 125">
          <a:extLst>
            <a:ext uri="{FF2B5EF4-FFF2-40B4-BE49-F238E27FC236}">
              <a16:creationId xmlns:a16="http://schemas.microsoft.com/office/drawing/2014/main" id="{557B4A41-AC2B-486B-91A2-ED0C0491E58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18" name="Text Box 126">
          <a:extLst>
            <a:ext uri="{FF2B5EF4-FFF2-40B4-BE49-F238E27FC236}">
              <a16:creationId xmlns:a16="http://schemas.microsoft.com/office/drawing/2014/main" id="{6FBBB634-A153-408A-AEAD-2CE824CA10B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19" name="Text Box 127">
          <a:extLst>
            <a:ext uri="{FF2B5EF4-FFF2-40B4-BE49-F238E27FC236}">
              <a16:creationId xmlns:a16="http://schemas.microsoft.com/office/drawing/2014/main" id="{1ACB1CE8-3ED0-45FD-B9D1-9CBB987722A9}"/>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20" name="Text Box 128">
          <a:extLst>
            <a:ext uri="{FF2B5EF4-FFF2-40B4-BE49-F238E27FC236}">
              <a16:creationId xmlns:a16="http://schemas.microsoft.com/office/drawing/2014/main" id="{2B0577BA-116B-4BCE-930D-0062F8A1151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21" name="Text Box 129">
          <a:extLst>
            <a:ext uri="{FF2B5EF4-FFF2-40B4-BE49-F238E27FC236}">
              <a16:creationId xmlns:a16="http://schemas.microsoft.com/office/drawing/2014/main" id="{0BD5DD48-33D4-4EDF-B5CB-6D20EE2314E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22" name="Text Box 130">
          <a:extLst>
            <a:ext uri="{FF2B5EF4-FFF2-40B4-BE49-F238E27FC236}">
              <a16:creationId xmlns:a16="http://schemas.microsoft.com/office/drawing/2014/main" id="{A7326307-B351-47A5-91D2-A788758880D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23" name="Text Box 131">
          <a:extLst>
            <a:ext uri="{FF2B5EF4-FFF2-40B4-BE49-F238E27FC236}">
              <a16:creationId xmlns:a16="http://schemas.microsoft.com/office/drawing/2014/main" id="{274F065A-4B90-47D8-A50D-A88351757D6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24" name="Text Box 132">
          <a:extLst>
            <a:ext uri="{FF2B5EF4-FFF2-40B4-BE49-F238E27FC236}">
              <a16:creationId xmlns:a16="http://schemas.microsoft.com/office/drawing/2014/main" id="{15C76A39-BAB7-462F-A114-221431496F7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25" name="Text Box 133">
          <a:extLst>
            <a:ext uri="{FF2B5EF4-FFF2-40B4-BE49-F238E27FC236}">
              <a16:creationId xmlns:a16="http://schemas.microsoft.com/office/drawing/2014/main" id="{5EFC6803-DBA3-4DA7-8023-B338D539760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26" name="Text Box 134">
          <a:extLst>
            <a:ext uri="{FF2B5EF4-FFF2-40B4-BE49-F238E27FC236}">
              <a16:creationId xmlns:a16="http://schemas.microsoft.com/office/drawing/2014/main" id="{B1698061-EB5E-4261-B303-6CCB461FD81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27" name="Text Box 135">
          <a:extLst>
            <a:ext uri="{FF2B5EF4-FFF2-40B4-BE49-F238E27FC236}">
              <a16:creationId xmlns:a16="http://schemas.microsoft.com/office/drawing/2014/main" id="{46FEE2F3-9578-4FE6-870A-13CE548FEC9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28" name="Text Box 136">
          <a:extLst>
            <a:ext uri="{FF2B5EF4-FFF2-40B4-BE49-F238E27FC236}">
              <a16:creationId xmlns:a16="http://schemas.microsoft.com/office/drawing/2014/main" id="{98A34C5F-D790-4CBC-93CC-85F118EA29B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29" name="Text Box 137">
          <a:extLst>
            <a:ext uri="{FF2B5EF4-FFF2-40B4-BE49-F238E27FC236}">
              <a16:creationId xmlns:a16="http://schemas.microsoft.com/office/drawing/2014/main" id="{9D27D475-F54B-427B-AFCE-B8BF698E79A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30" name="Text Box 138">
          <a:extLst>
            <a:ext uri="{FF2B5EF4-FFF2-40B4-BE49-F238E27FC236}">
              <a16:creationId xmlns:a16="http://schemas.microsoft.com/office/drawing/2014/main" id="{5D99FB1B-1BA4-4D24-8475-32F8F52D83C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31" name="Text Box 139">
          <a:extLst>
            <a:ext uri="{FF2B5EF4-FFF2-40B4-BE49-F238E27FC236}">
              <a16:creationId xmlns:a16="http://schemas.microsoft.com/office/drawing/2014/main" id="{96FEED3F-5BDE-4D87-B41B-6A529AF694C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32" name="Text Box 140">
          <a:extLst>
            <a:ext uri="{FF2B5EF4-FFF2-40B4-BE49-F238E27FC236}">
              <a16:creationId xmlns:a16="http://schemas.microsoft.com/office/drawing/2014/main" id="{F8D53326-0E4B-4467-8FC2-33328C5B3F1C}"/>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33" name="Text Box 141">
          <a:extLst>
            <a:ext uri="{FF2B5EF4-FFF2-40B4-BE49-F238E27FC236}">
              <a16:creationId xmlns:a16="http://schemas.microsoft.com/office/drawing/2014/main" id="{860296EC-8A24-46C9-8D35-2E00D09DB66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34" name="Texto 17">
          <a:extLst>
            <a:ext uri="{FF2B5EF4-FFF2-40B4-BE49-F238E27FC236}">
              <a16:creationId xmlns:a16="http://schemas.microsoft.com/office/drawing/2014/main" id="{5115D4ED-749D-49D6-BC24-B19BD8DD1F09}"/>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35" name="Text Box 143">
          <a:extLst>
            <a:ext uri="{FF2B5EF4-FFF2-40B4-BE49-F238E27FC236}">
              <a16:creationId xmlns:a16="http://schemas.microsoft.com/office/drawing/2014/main" id="{E872E867-1A2B-41F6-9133-2F13A658F1B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36" name="Text Box 144">
          <a:extLst>
            <a:ext uri="{FF2B5EF4-FFF2-40B4-BE49-F238E27FC236}">
              <a16:creationId xmlns:a16="http://schemas.microsoft.com/office/drawing/2014/main" id="{03C6D09F-7C33-4283-8FBB-D4189E16D19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37" name="Text Box 145">
          <a:extLst>
            <a:ext uri="{FF2B5EF4-FFF2-40B4-BE49-F238E27FC236}">
              <a16:creationId xmlns:a16="http://schemas.microsoft.com/office/drawing/2014/main" id="{B7C72FC3-5FBB-48DE-890A-54511081623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38" name="Text Box 146">
          <a:extLst>
            <a:ext uri="{FF2B5EF4-FFF2-40B4-BE49-F238E27FC236}">
              <a16:creationId xmlns:a16="http://schemas.microsoft.com/office/drawing/2014/main" id="{55B3EEF3-6F10-4985-9094-08BDFFF2E79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39" name="Text Box 147">
          <a:extLst>
            <a:ext uri="{FF2B5EF4-FFF2-40B4-BE49-F238E27FC236}">
              <a16:creationId xmlns:a16="http://schemas.microsoft.com/office/drawing/2014/main" id="{ED8E6395-6238-46B9-978B-B225638C81D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40" name="Text Box 148">
          <a:extLst>
            <a:ext uri="{FF2B5EF4-FFF2-40B4-BE49-F238E27FC236}">
              <a16:creationId xmlns:a16="http://schemas.microsoft.com/office/drawing/2014/main" id="{5513C64F-E470-4292-BD50-D7546ADC6EDC}"/>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41" name="Text Box 149">
          <a:extLst>
            <a:ext uri="{FF2B5EF4-FFF2-40B4-BE49-F238E27FC236}">
              <a16:creationId xmlns:a16="http://schemas.microsoft.com/office/drawing/2014/main" id="{F5DD14C3-87E3-46D1-9851-64829FBF9779}"/>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42" name="Text Box 150">
          <a:extLst>
            <a:ext uri="{FF2B5EF4-FFF2-40B4-BE49-F238E27FC236}">
              <a16:creationId xmlns:a16="http://schemas.microsoft.com/office/drawing/2014/main" id="{73D3E5AA-AF71-4ED5-96E9-856C632597B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43" name="Text Box 151">
          <a:extLst>
            <a:ext uri="{FF2B5EF4-FFF2-40B4-BE49-F238E27FC236}">
              <a16:creationId xmlns:a16="http://schemas.microsoft.com/office/drawing/2014/main" id="{0D16EF93-3C69-45C8-959A-56E7F0122F5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44" name="Text Box 152">
          <a:extLst>
            <a:ext uri="{FF2B5EF4-FFF2-40B4-BE49-F238E27FC236}">
              <a16:creationId xmlns:a16="http://schemas.microsoft.com/office/drawing/2014/main" id="{F9EC6C29-7AA8-4F91-B01A-ABE75F388E3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45" name="Text Box 153">
          <a:extLst>
            <a:ext uri="{FF2B5EF4-FFF2-40B4-BE49-F238E27FC236}">
              <a16:creationId xmlns:a16="http://schemas.microsoft.com/office/drawing/2014/main" id="{DBACBC89-3EB8-4319-B73E-6F13D09F215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46" name="Text Box 154">
          <a:extLst>
            <a:ext uri="{FF2B5EF4-FFF2-40B4-BE49-F238E27FC236}">
              <a16:creationId xmlns:a16="http://schemas.microsoft.com/office/drawing/2014/main" id="{57AB7C0F-9B50-4966-B3F4-DE7A55256A2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47" name="Text Box 155">
          <a:extLst>
            <a:ext uri="{FF2B5EF4-FFF2-40B4-BE49-F238E27FC236}">
              <a16:creationId xmlns:a16="http://schemas.microsoft.com/office/drawing/2014/main" id="{16B57BBA-BB3B-4A09-A616-A3BE5872EBF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48" name="Text Box 156">
          <a:extLst>
            <a:ext uri="{FF2B5EF4-FFF2-40B4-BE49-F238E27FC236}">
              <a16:creationId xmlns:a16="http://schemas.microsoft.com/office/drawing/2014/main" id="{0B4CCB8D-8E0C-4AB0-BE58-62680955620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49" name="Texto 17">
          <a:extLst>
            <a:ext uri="{FF2B5EF4-FFF2-40B4-BE49-F238E27FC236}">
              <a16:creationId xmlns:a16="http://schemas.microsoft.com/office/drawing/2014/main" id="{FFEF7B3B-D4AE-4176-A682-86183A0B648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50" name="Text Box 158">
          <a:extLst>
            <a:ext uri="{FF2B5EF4-FFF2-40B4-BE49-F238E27FC236}">
              <a16:creationId xmlns:a16="http://schemas.microsoft.com/office/drawing/2014/main" id="{8E5B6354-FC07-40A7-9F89-01B7B22F093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51" name="Text Box 46">
          <a:extLst>
            <a:ext uri="{FF2B5EF4-FFF2-40B4-BE49-F238E27FC236}">
              <a16:creationId xmlns:a16="http://schemas.microsoft.com/office/drawing/2014/main" id="{4B784A8F-D9EF-4820-81FD-DC07A9B451D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52" name="Text Box 47">
          <a:extLst>
            <a:ext uri="{FF2B5EF4-FFF2-40B4-BE49-F238E27FC236}">
              <a16:creationId xmlns:a16="http://schemas.microsoft.com/office/drawing/2014/main" id="{DADFE8C0-5FD9-47D3-92B6-371B6C254AF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53" name="Text Box 48">
          <a:extLst>
            <a:ext uri="{FF2B5EF4-FFF2-40B4-BE49-F238E27FC236}">
              <a16:creationId xmlns:a16="http://schemas.microsoft.com/office/drawing/2014/main" id="{B39EFD35-A5DD-4A00-B129-F91DE8DAD96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54" name="Text Box 49">
          <a:extLst>
            <a:ext uri="{FF2B5EF4-FFF2-40B4-BE49-F238E27FC236}">
              <a16:creationId xmlns:a16="http://schemas.microsoft.com/office/drawing/2014/main" id="{D8AE82C8-2580-4F0B-8F78-51A25BB386C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55" name="Text Box 50">
          <a:extLst>
            <a:ext uri="{FF2B5EF4-FFF2-40B4-BE49-F238E27FC236}">
              <a16:creationId xmlns:a16="http://schemas.microsoft.com/office/drawing/2014/main" id="{20C4C64B-4436-4925-959F-E8756881AA6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56" name="Text Box 51">
          <a:extLst>
            <a:ext uri="{FF2B5EF4-FFF2-40B4-BE49-F238E27FC236}">
              <a16:creationId xmlns:a16="http://schemas.microsoft.com/office/drawing/2014/main" id="{12462DE3-108D-4D63-847D-E49FBF0EB70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57" name="Text Box 52">
          <a:extLst>
            <a:ext uri="{FF2B5EF4-FFF2-40B4-BE49-F238E27FC236}">
              <a16:creationId xmlns:a16="http://schemas.microsoft.com/office/drawing/2014/main" id="{C724F7B6-AB35-4794-BEF5-658367705CC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58" name="Text Box 53">
          <a:extLst>
            <a:ext uri="{FF2B5EF4-FFF2-40B4-BE49-F238E27FC236}">
              <a16:creationId xmlns:a16="http://schemas.microsoft.com/office/drawing/2014/main" id="{AFF4EE24-4076-4B99-A718-81A5AFC7771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59" name="Text Box 54">
          <a:extLst>
            <a:ext uri="{FF2B5EF4-FFF2-40B4-BE49-F238E27FC236}">
              <a16:creationId xmlns:a16="http://schemas.microsoft.com/office/drawing/2014/main" id="{20C05D26-301E-4207-9251-B349EBF906A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60" name="Text Box 55">
          <a:extLst>
            <a:ext uri="{FF2B5EF4-FFF2-40B4-BE49-F238E27FC236}">
              <a16:creationId xmlns:a16="http://schemas.microsoft.com/office/drawing/2014/main" id="{E68DC31C-E472-49F3-A1D8-2D871FB9159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61" name="Text Box 56">
          <a:extLst>
            <a:ext uri="{FF2B5EF4-FFF2-40B4-BE49-F238E27FC236}">
              <a16:creationId xmlns:a16="http://schemas.microsoft.com/office/drawing/2014/main" id="{76C6F200-7FD6-4F78-BAA0-9A8540B5A29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62" name="Text Box 57">
          <a:extLst>
            <a:ext uri="{FF2B5EF4-FFF2-40B4-BE49-F238E27FC236}">
              <a16:creationId xmlns:a16="http://schemas.microsoft.com/office/drawing/2014/main" id="{5CF7AC5B-C772-4B87-B23E-D2BC4B171CA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63" name="Text Box 58">
          <a:extLst>
            <a:ext uri="{FF2B5EF4-FFF2-40B4-BE49-F238E27FC236}">
              <a16:creationId xmlns:a16="http://schemas.microsoft.com/office/drawing/2014/main" id="{F36C6592-E131-442C-8E7C-5EE8125D1F3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64" name="Text Box 59">
          <a:extLst>
            <a:ext uri="{FF2B5EF4-FFF2-40B4-BE49-F238E27FC236}">
              <a16:creationId xmlns:a16="http://schemas.microsoft.com/office/drawing/2014/main" id="{B2950ED6-553D-44AB-89B4-F5BDC0C3C31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65" name="Text Box 60">
          <a:extLst>
            <a:ext uri="{FF2B5EF4-FFF2-40B4-BE49-F238E27FC236}">
              <a16:creationId xmlns:a16="http://schemas.microsoft.com/office/drawing/2014/main" id="{03A8D860-FD91-44F8-9DBD-E6AECC0D68B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66" name="Text Box 61">
          <a:extLst>
            <a:ext uri="{FF2B5EF4-FFF2-40B4-BE49-F238E27FC236}">
              <a16:creationId xmlns:a16="http://schemas.microsoft.com/office/drawing/2014/main" id="{7F0F6686-7CCD-4646-8F1D-CE9F78567A4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67" name="Text Box 62">
          <a:extLst>
            <a:ext uri="{FF2B5EF4-FFF2-40B4-BE49-F238E27FC236}">
              <a16:creationId xmlns:a16="http://schemas.microsoft.com/office/drawing/2014/main" id="{39E876E5-1F73-4ACE-AF3E-71ED1870981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68" name="Text Box 63">
          <a:extLst>
            <a:ext uri="{FF2B5EF4-FFF2-40B4-BE49-F238E27FC236}">
              <a16:creationId xmlns:a16="http://schemas.microsoft.com/office/drawing/2014/main" id="{48BC47BF-4662-41E9-BBFE-9C9D2319283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69" name="Text Box 64">
          <a:extLst>
            <a:ext uri="{FF2B5EF4-FFF2-40B4-BE49-F238E27FC236}">
              <a16:creationId xmlns:a16="http://schemas.microsoft.com/office/drawing/2014/main" id="{7B66068F-FCD2-432B-9798-A85EC47D4EE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70" name="Text Box 65">
          <a:extLst>
            <a:ext uri="{FF2B5EF4-FFF2-40B4-BE49-F238E27FC236}">
              <a16:creationId xmlns:a16="http://schemas.microsoft.com/office/drawing/2014/main" id="{035F2F6F-AD14-4184-84C1-235E2176165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71" name="Text Box 66">
          <a:extLst>
            <a:ext uri="{FF2B5EF4-FFF2-40B4-BE49-F238E27FC236}">
              <a16:creationId xmlns:a16="http://schemas.microsoft.com/office/drawing/2014/main" id="{BB442D1C-C5AC-4590-AF78-35C1382285E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72" name="Text Box 67">
          <a:extLst>
            <a:ext uri="{FF2B5EF4-FFF2-40B4-BE49-F238E27FC236}">
              <a16:creationId xmlns:a16="http://schemas.microsoft.com/office/drawing/2014/main" id="{7EE9B3EC-3E50-479A-9A6F-7470599458D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73" name="Text Box 68">
          <a:extLst>
            <a:ext uri="{FF2B5EF4-FFF2-40B4-BE49-F238E27FC236}">
              <a16:creationId xmlns:a16="http://schemas.microsoft.com/office/drawing/2014/main" id="{35FC5721-16E0-4430-9983-F48895320CA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74" name="Text Box 69">
          <a:extLst>
            <a:ext uri="{FF2B5EF4-FFF2-40B4-BE49-F238E27FC236}">
              <a16:creationId xmlns:a16="http://schemas.microsoft.com/office/drawing/2014/main" id="{844AAAAD-3CAC-4216-89FA-933EE3E515D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75" name="Text Box 70">
          <a:extLst>
            <a:ext uri="{FF2B5EF4-FFF2-40B4-BE49-F238E27FC236}">
              <a16:creationId xmlns:a16="http://schemas.microsoft.com/office/drawing/2014/main" id="{D7010690-1D5A-4507-8B04-CA4BC04D789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76" name="Text Box 71">
          <a:extLst>
            <a:ext uri="{FF2B5EF4-FFF2-40B4-BE49-F238E27FC236}">
              <a16:creationId xmlns:a16="http://schemas.microsoft.com/office/drawing/2014/main" id="{63E26E21-06E1-4027-A5D8-7FB838FBA85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77" name="Text Box 72">
          <a:extLst>
            <a:ext uri="{FF2B5EF4-FFF2-40B4-BE49-F238E27FC236}">
              <a16:creationId xmlns:a16="http://schemas.microsoft.com/office/drawing/2014/main" id="{A751A291-4D0D-46F3-973F-FA18A214642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78" name="Text Box 73">
          <a:extLst>
            <a:ext uri="{FF2B5EF4-FFF2-40B4-BE49-F238E27FC236}">
              <a16:creationId xmlns:a16="http://schemas.microsoft.com/office/drawing/2014/main" id="{B9397588-586D-4A54-9CAE-11FA869F258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79" name="Text Box 89">
          <a:extLst>
            <a:ext uri="{FF2B5EF4-FFF2-40B4-BE49-F238E27FC236}">
              <a16:creationId xmlns:a16="http://schemas.microsoft.com/office/drawing/2014/main" id="{6544CBD8-E24F-4F9C-8BCC-981F34BC6FE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80" name="Text Box 90">
          <a:extLst>
            <a:ext uri="{FF2B5EF4-FFF2-40B4-BE49-F238E27FC236}">
              <a16:creationId xmlns:a16="http://schemas.microsoft.com/office/drawing/2014/main" id="{84AC5443-916A-4845-8C1D-32605F8B971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81" name="Text Box 91">
          <a:extLst>
            <a:ext uri="{FF2B5EF4-FFF2-40B4-BE49-F238E27FC236}">
              <a16:creationId xmlns:a16="http://schemas.microsoft.com/office/drawing/2014/main" id="{7E237150-6129-4F46-B6F4-054905BD5D2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82" name="Text Box 92">
          <a:extLst>
            <a:ext uri="{FF2B5EF4-FFF2-40B4-BE49-F238E27FC236}">
              <a16:creationId xmlns:a16="http://schemas.microsoft.com/office/drawing/2014/main" id="{B615F144-E73F-43BC-BEBF-ABB8313E446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83" name="Text Box 93">
          <a:extLst>
            <a:ext uri="{FF2B5EF4-FFF2-40B4-BE49-F238E27FC236}">
              <a16:creationId xmlns:a16="http://schemas.microsoft.com/office/drawing/2014/main" id="{32B0C7FD-B2A3-48A3-B3D2-F30052051BB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84" name="Text Box 94">
          <a:extLst>
            <a:ext uri="{FF2B5EF4-FFF2-40B4-BE49-F238E27FC236}">
              <a16:creationId xmlns:a16="http://schemas.microsoft.com/office/drawing/2014/main" id="{F4A1893A-B3F1-4CBF-99B5-6C56B9BDE3B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85" name="Text Box 95">
          <a:extLst>
            <a:ext uri="{FF2B5EF4-FFF2-40B4-BE49-F238E27FC236}">
              <a16:creationId xmlns:a16="http://schemas.microsoft.com/office/drawing/2014/main" id="{DA4BDDF7-E72C-484C-994E-B33AAF04FE0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86" name="Text Box 96">
          <a:extLst>
            <a:ext uri="{FF2B5EF4-FFF2-40B4-BE49-F238E27FC236}">
              <a16:creationId xmlns:a16="http://schemas.microsoft.com/office/drawing/2014/main" id="{437502BD-6049-44AA-BDAE-C96E6F16AB3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87" name="Text Box 97">
          <a:extLst>
            <a:ext uri="{FF2B5EF4-FFF2-40B4-BE49-F238E27FC236}">
              <a16:creationId xmlns:a16="http://schemas.microsoft.com/office/drawing/2014/main" id="{71C09C9D-9E54-4CD9-8B6D-9E5E7D34F41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88" name="Text Box 98">
          <a:extLst>
            <a:ext uri="{FF2B5EF4-FFF2-40B4-BE49-F238E27FC236}">
              <a16:creationId xmlns:a16="http://schemas.microsoft.com/office/drawing/2014/main" id="{F87D4716-00AF-4B90-BC31-C5B438438A0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89" name="Text Box 99">
          <a:extLst>
            <a:ext uri="{FF2B5EF4-FFF2-40B4-BE49-F238E27FC236}">
              <a16:creationId xmlns:a16="http://schemas.microsoft.com/office/drawing/2014/main" id="{FC7F3367-984C-4809-9FC0-1117F4460FF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90" name="Text Box 100">
          <a:extLst>
            <a:ext uri="{FF2B5EF4-FFF2-40B4-BE49-F238E27FC236}">
              <a16:creationId xmlns:a16="http://schemas.microsoft.com/office/drawing/2014/main" id="{BFDB9EE3-DF70-4327-B2B0-AC17B5FBC7D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91" name="Text Box 101">
          <a:extLst>
            <a:ext uri="{FF2B5EF4-FFF2-40B4-BE49-F238E27FC236}">
              <a16:creationId xmlns:a16="http://schemas.microsoft.com/office/drawing/2014/main" id="{95977AC7-F54E-44B3-9B44-9851E8BE2FA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92" name="Text Box 102">
          <a:extLst>
            <a:ext uri="{FF2B5EF4-FFF2-40B4-BE49-F238E27FC236}">
              <a16:creationId xmlns:a16="http://schemas.microsoft.com/office/drawing/2014/main" id="{149D769E-E4B1-4FB5-AAAB-72ED4632358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93" name="Text Box 103">
          <a:extLst>
            <a:ext uri="{FF2B5EF4-FFF2-40B4-BE49-F238E27FC236}">
              <a16:creationId xmlns:a16="http://schemas.microsoft.com/office/drawing/2014/main" id="{3815D9BF-30F8-46D1-80D8-B0738E06307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94" name="Text Box 104">
          <a:extLst>
            <a:ext uri="{FF2B5EF4-FFF2-40B4-BE49-F238E27FC236}">
              <a16:creationId xmlns:a16="http://schemas.microsoft.com/office/drawing/2014/main" id="{616A131A-9349-4A41-BE7D-791D85744C3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95" name="Text Box 105">
          <a:extLst>
            <a:ext uri="{FF2B5EF4-FFF2-40B4-BE49-F238E27FC236}">
              <a16:creationId xmlns:a16="http://schemas.microsoft.com/office/drawing/2014/main" id="{5CE3B972-5918-4948-918A-83F06101B72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96" name="Text Box 106">
          <a:extLst>
            <a:ext uri="{FF2B5EF4-FFF2-40B4-BE49-F238E27FC236}">
              <a16:creationId xmlns:a16="http://schemas.microsoft.com/office/drawing/2014/main" id="{77D8A179-5ECA-4D28-8462-459498DFB1E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97" name="Text Box 107">
          <a:extLst>
            <a:ext uri="{FF2B5EF4-FFF2-40B4-BE49-F238E27FC236}">
              <a16:creationId xmlns:a16="http://schemas.microsoft.com/office/drawing/2014/main" id="{E0094B21-6ABC-4E3D-A220-C2EE13F4B23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98" name="Text Box 108">
          <a:extLst>
            <a:ext uri="{FF2B5EF4-FFF2-40B4-BE49-F238E27FC236}">
              <a16:creationId xmlns:a16="http://schemas.microsoft.com/office/drawing/2014/main" id="{EBC66DAB-A97C-49E4-9A0A-83ABC9F9BD0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599" name="Text Box 109">
          <a:extLst>
            <a:ext uri="{FF2B5EF4-FFF2-40B4-BE49-F238E27FC236}">
              <a16:creationId xmlns:a16="http://schemas.microsoft.com/office/drawing/2014/main" id="{D72F550E-4974-41A9-95A7-FAC1E347641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00" name="Text Box 110">
          <a:extLst>
            <a:ext uri="{FF2B5EF4-FFF2-40B4-BE49-F238E27FC236}">
              <a16:creationId xmlns:a16="http://schemas.microsoft.com/office/drawing/2014/main" id="{EE0E2919-F1D5-4483-AD8D-C2977759DF6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01" name="Text Box 111">
          <a:extLst>
            <a:ext uri="{FF2B5EF4-FFF2-40B4-BE49-F238E27FC236}">
              <a16:creationId xmlns:a16="http://schemas.microsoft.com/office/drawing/2014/main" id="{237C5CE1-91E8-41C8-A923-741152A6603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02" name="Text Box 112">
          <a:extLst>
            <a:ext uri="{FF2B5EF4-FFF2-40B4-BE49-F238E27FC236}">
              <a16:creationId xmlns:a16="http://schemas.microsoft.com/office/drawing/2014/main" id="{A8DF16ED-2F9D-4D27-9709-FAA68F8C93A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03" name="Text Box 113">
          <a:extLst>
            <a:ext uri="{FF2B5EF4-FFF2-40B4-BE49-F238E27FC236}">
              <a16:creationId xmlns:a16="http://schemas.microsoft.com/office/drawing/2014/main" id="{84EAF3B2-8495-4170-952D-50A7F10F2E5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04" name="Text Box 114">
          <a:extLst>
            <a:ext uri="{FF2B5EF4-FFF2-40B4-BE49-F238E27FC236}">
              <a16:creationId xmlns:a16="http://schemas.microsoft.com/office/drawing/2014/main" id="{D83BF382-14CE-4702-BA35-5950A07C2BD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05" name="Text Box 115">
          <a:extLst>
            <a:ext uri="{FF2B5EF4-FFF2-40B4-BE49-F238E27FC236}">
              <a16:creationId xmlns:a16="http://schemas.microsoft.com/office/drawing/2014/main" id="{7AFB21D6-3D28-4CC0-B450-EC7EA08B43C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06" name="Text Box 116">
          <a:extLst>
            <a:ext uri="{FF2B5EF4-FFF2-40B4-BE49-F238E27FC236}">
              <a16:creationId xmlns:a16="http://schemas.microsoft.com/office/drawing/2014/main" id="{9634F67C-C950-4F3B-A228-07887CC3472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07" name="Text Box 117">
          <a:extLst>
            <a:ext uri="{FF2B5EF4-FFF2-40B4-BE49-F238E27FC236}">
              <a16:creationId xmlns:a16="http://schemas.microsoft.com/office/drawing/2014/main" id="{59ACFE15-E656-4E65-84FB-B34B13AA1D7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08" name="Text Box 118">
          <a:extLst>
            <a:ext uri="{FF2B5EF4-FFF2-40B4-BE49-F238E27FC236}">
              <a16:creationId xmlns:a16="http://schemas.microsoft.com/office/drawing/2014/main" id="{FB457E5C-5673-4D1D-A656-B7FBCC1E871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09" name="Text Box 119">
          <a:extLst>
            <a:ext uri="{FF2B5EF4-FFF2-40B4-BE49-F238E27FC236}">
              <a16:creationId xmlns:a16="http://schemas.microsoft.com/office/drawing/2014/main" id="{1E6839A1-DBA9-40A5-A261-84136C9AABF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10" name="Text Box 120">
          <a:extLst>
            <a:ext uri="{FF2B5EF4-FFF2-40B4-BE49-F238E27FC236}">
              <a16:creationId xmlns:a16="http://schemas.microsoft.com/office/drawing/2014/main" id="{D3C710C5-45E8-4F14-914C-1C29365FE4F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11" name="Text Box 121">
          <a:extLst>
            <a:ext uri="{FF2B5EF4-FFF2-40B4-BE49-F238E27FC236}">
              <a16:creationId xmlns:a16="http://schemas.microsoft.com/office/drawing/2014/main" id="{C6B2A868-6206-4078-82CD-5A1443B75A1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12" name="Text Box 122">
          <a:extLst>
            <a:ext uri="{FF2B5EF4-FFF2-40B4-BE49-F238E27FC236}">
              <a16:creationId xmlns:a16="http://schemas.microsoft.com/office/drawing/2014/main" id="{753C3C51-9590-412F-9D81-D64683F4B68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13" name="Text Box 123">
          <a:extLst>
            <a:ext uri="{FF2B5EF4-FFF2-40B4-BE49-F238E27FC236}">
              <a16:creationId xmlns:a16="http://schemas.microsoft.com/office/drawing/2014/main" id="{203E6BB2-716B-4591-9B48-8C5D46CFA61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14" name="Text Box 124">
          <a:extLst>
            <a:ext uri="{FF2B5EF4-FFF2-40B4-BE49-F238E27FC236}">
              <a16:creationId xmlns:a16="http://schemas.microsoft.com/office/drawing/2014/main" id="{DA02D6D4-3E85-4D62-9549-D42CD63C1F8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15" name="Text Box 125">
          <a:extLst>
            <a:ext uri="{FF2B5EF4-FFF2-40B4-BE49-F238E27FC236}">
              <a16:creationId xmlns:a16="http://schemas.microsoft.com/office/drawing/2014/main" id="{51E133E1-D05D-48A3-8382-6AA614CD906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16" name="Text Box 126">
          <a:extLst>
            <a:ext uri="{FF2B5EF4-FFF2-40B4-BE49-F238E27FC236}">
              <a16:creationId xmlns:a16="http://schemas.microsoft.com/office/drawing/2014/main" id="{12E296C1-017B-4D13-AEF3-DF4D3988F7D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17" name="Text Box 127">
          <a:extLst>
            <a:ext uri="{FF2B5EF4-FFF2-40B4-BE49-F238E27FC236}">
              <a16:creationId xmlns:a16="http://schemas.microsoft.com/office/drawing/2014/main" id="{61CFB677-21F6-46E5-94A1-104D0D8B0A6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18" name="Text Box 128">
          <a:extLst>
            <a:ext uri="{FF2B5EF4-FFF2-40B4-BE49-F238E27FC236}">
              <a16:creationId xmlns:a16="http://schemas.microsoft.com/office/drawing/2014/main" id="{DAB53A36-0335-46A5-8BEC-796272387BA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19" name="Text Box 129">
          <a:extLst>
            <a:ext uri="{FF2B5EF4-FFF2-40B4-BE49-F238E27FC236}">
              <a16:creationId xmlns:a16="http://schemas.microsoft.com/office/drawing/2014/main" id="{16CA61CF-47AF-484F-B416-8DEFFE4D8D4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20" name="Text Box 130">
          <a:extLst>
            <a:ext uri="{FF2B5EF4-FFF2-40B4-BE49-F238E27FC236}">
              <a16:creationId xmlns:a16="http://schemas.microsoft.com/office/drawing/2014/main" id="{794218F9-D1AE-4B2E-8AB8-CE7E9BC9CC1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21" name="Text Box 131">
          <a:extLst>
            <a:ext uri="{FF2B5EF4-FFF2-40B4-BE49-F238E27FC236}">
              <a16:creationId xmlns:a16="http://schemas.microsoft.com/office/drawing/2014/main" id="{E8B98FB0-C3EB-454E-A838-FCA57FED95A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22" name="Text Box 132">
          <a:extLst>
            <a:ext uri="{FF2B5EF4-FFF2-40B4-BE49-F238E27FC236}">
              <a16:creationId xmlns:a16="http://schemas.microsoft.com/office/drawing/2014/main" id="{C3A0B218-FA15-43CE-8E31-798C96A4C25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23" name="Text Box 133">
          <a:extLst>
            <a:ext uri="{FF2B5EF4-FFF2-40B4-BE49-F238E27FC236}">
              <a16:creationId xmlns:a16="http://schemas.microsoft.com/office/drawing/2014/main" id="{E5995C16-FF28-403C-8ABD-E8B720E07F3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24" name="Text Box 134">
          <a:extLst>
            <a:ext uri="{FF2B5EF4-FFF2-40B4-BE49-F238E27FC236}">
              <a16:creationId xmlns:a16="http://schemas.microsoft.com/office/drawing/2014/main" id="{0BEE8E52-9CA7-4015-B3E5-DE3BCE9AAE3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25" name="Text Box 135">
          <a:extLst>
            <a:ext uri="{FF2B5EF4-FFF2-40B4-BE49-F238E27FC236}">
              <a16:creationId xmlns:a16="http://schemas.microsoft.com/office/drawing/2014/main" id="{33F4F9CA-6DC2-46B0-A630-4BD42BB4D09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26" name="Text Box 136">
          <a:extLst>
            <a:ext uri="{FF2B5EF4-FFF2-40B4-BE49-F238E27FC236}">
              <a16:creationId xmlns:a16="http://schemas.microsoft.com/office/drawing/2014/main" id="{8FEBE2BD-DF9D-4AED-90BC-21F0875125A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27" name="Text Box 137">
          <a:extLst>
            <a:ext uri="{FF2B5EF4-FFF2-40B4-BE49-F238E27FC236}">
              <a16:creationId xmlns:a16="http://schemas.microsoft.com/office/drawing/2014/main" id="{A3EDA512-D708-48C4-AD63-9BB825F6118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28" name="Text Box 138">
          <a:extLst>
            <a:ext uri="{FF2B5EF4-FFF2-40B4-BE49-F238E27FC236}">
              <a16:creationId xmlns:a16="http://schemas.microsoft.com/office/drawing/2014/main" id="{AD6D7258-9CFB-452C-B770-2C43EF3F4DC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29" name="Text Box 139">
          <a:extLst>
            <a:ext uri="{FF2B5EF4-FFF2-40B4-BE49-F238E27FC236}">
              <a16:creationId xmlns:a16="http://schemas.microsoft.com/office/drawing/2014/main" id="{01E37638-CB40-4218-810F-4483B3A2B85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30" name="Text Box 140">
          <a:extLst>
            <a:ext uri="{FF2B5EF4-FFF2-40B4-BE49-F238E27FC236}">
              <a16:creationId xmlns:a16="http://schemas.microsoft.com/office/drawing/2014/main" id="{1EBD206A-C926-4896-9B44-EDA61B2637F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31" name="Text Box 141">
          <a:extLst>
            <a:ext uri="{FF2B5EF4-FFF2-40B4-BE49-F238E27FC236}">
              <a16:creationId xmlns:a16="http://schemas.microsoft.com/office/drawing/2014/main" id="{7944EBED-15F0-446D-BEE3-94007E9A296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32" name="Texto 17">
          <a:extLst>
            <a:ext uri="{FF2B5EF4-FFF2-40B4-BE49-F238E27FC236}">
              <a16:creationId xmlns:a16="http://schemas.microsoft.com/office/drawing/2014/main" id="{CCEF7350-BDBB-4E21-A08C-8BE91F6ABFE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33" name="Text Box 143">
          <a:extLst>
            <a:ext uri="{FF2B5EF4-FFF2-40B4-BE49-F238E27FC236}">
              <a16:creationId xmlns:a16="http://schemas.microsoft.com/office/drawing/2014/main" id="{52104636-3390-4874-8836-1D8ECF86A81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34" name="Text Box 144">
          <a:extLst>
            <a:ext uri="{FF2B5EF4-FFF2-40B4-BE49-F238E27FC236}">
              <a16:creationId xmlns:a16="http://schemas.microsoft.com/office/drawing/2014/main" id="{E3DD1B33-B3B9-421D-BE3B-224919D4069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35" name="Text Box 145">
          <a:extLst>
            <a:ext uri="{FF2B5EF4-FFF2-40B4-BE49-F238E27FC236}">
              <a16:creationId xmlns:a16="http://schemas.microsoft.com/office/drawing/2014/main" id="{FA5ED411-63FB-40D0-9D3B-B646418DF76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36" name="Text Box 146">
          <a:extLst>
            <a:ext uri="{FF2B5EF4-FFF2-40B4-BE49-F238E27FC236}">
              <a16:creationId xmlns:a16="http://schemas.microsoft.com/office/drawing/2014/main" id="{FA8A0B34-D218-4C32-A13B-AAE2C03B2BA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37" name="Text Box 147">
          <a:extLst>
            <a:ext uri="{FF2B5EF4-FFF2-40B4-BE49-F238E27FC236}">
              <a16:creationId xmlns:a16="http://schemas.microsoft.com/office/drawing/2014/main" id="{B92FDAC5-1D75-4BCE-AEC4-A30D8CB064E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38" name="Text Box 148">
          <a:extLst>
            <a:ext uri="{FF2B5EF4-FFF2-40B4-BE49-F238E27FC236}">
              <a16:creationId xmlns:a16="http://schemas.microsoft.com/office/drawing/2014/main" id="{76AF8039-11DC-461A-B271-9795E2D71FC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39" name="Text Box 149">
          <a:extLst>
            <a:ext uri="{FF2B5EF4-FFF2-40B4-BE49-F238E27FC236}">
              <a16:creationId xmlns:a16="http://schemas.microsoft.com/office/drawing/2014/main" id="{9FA16872-97D1-4C31-A4D4-5401A6FD70A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40" name="Text Box 150">
          <a:extLst>
            <a:ext uri="{FF2B5EF4-FFF2-40B4-BE49-F238E27FC236}">
              <a16:creationId xmlns:a16="http://schemas.microsoft.com/office/drawing/2014/main" id="{EB28E462-0C54-4BA0-A677-6C7CD9CD0E0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41" name="Text Box 151">
          <a:extLst>
            <a:ext uri="{FF2B5EF4-FFF2-40B4-BE49-F238E27FC236}">
              <a16:creationId xmlns:a16="http://schemas.microsoft.com/office/drawing/2014/main" id="{698A8AA1-033A-49AB-8188-4B332BB414C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42" name="Text Box 152">
          <a:extLst>
            <a:ext uri="{FF2B5EF4-FFF2-40B4-BE49-F238E27FC236}">
              <a16:creationId xmlns:a16="http://schemas.microsoft.com/office/drawing/2014/main" id="{9D6956A5-53E0-4C64-958D-CD91B05EFDA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43" name="Text Box 153">
          <a:extLst>
            <a:ext uri="{FF2B5EF4-FFF2-40B4-BE49-F238E27FC236}">
              <a16:creationId xmlns:a16="http://schemas.microsoft.com/office/drawing/2014/main" id="{4CC51072-69D2-4A92-B974-18053E0BEC3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44" name="Text Box 154">
          <a:extLst>
            <a:ext uri="{FF2B5EF4-FFF2-40B4-BE49-F238E27FC236}">
              <a16:creationId xmlns:a16="http://schemas.microsoft.com/office/drawing/2014/main" id="{34A5316E-0CE3-48C1-956F-72FB0FF6AF3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45" name="Text Box 155">
          <a:extLst>
            <a:ext uri="{FF2B5EF4-FFF2-40B4-BE49-F238E27FC236}">
              <a16:creationId xmlns:a16="http://schemas.microsoft.com/office/drawing/2014/main" id="{8F09C9A9-BB37-42D5-B87D-D4830626823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46" name="Text Box 156">
          <a:extLst>
            <a:ext uri="{FF2B5EF4-FFF2-40B4-BE49-F238E27FC236}">
              <a16:creationId xmlns:a16="http://schemas.microsoft.com/office/drawing/2014/main" id="{BA7208EB-84E3-4431-9914-6A4F34E160A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47" name="Texto 17">
          <a:extLst>
            <a:ext uri="{FF2B5EF4-FFF2-40B4-BE49-F238E27FC236}">
              <a16:creationId xmlns:a16="http://schemas.microsoft.com/office/drawing/2014/main" id="{1ED55248-0D88-4B42-BF8B-0217910E225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48" name="Text Box 158">
          <a:extLst>
            <a:ext uri="{FF2B5EF4-FFF2-40B4-BE49-F238E27FC236}">
              <a16:creationId xmlns:a16="http://schemas.microsoft.com/office/drawing/2014/main" id="{4F373460-C024-4A90-9D89-CBA2E52EC00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49" name="Text Box 159">
          <a:extLst>
            <a:ext uri="{FF2B5EF4-FFF2-40B4-BE49-F238E27FC236}">
              <a16:creationId xmlns:a16="http://schemas.microsoft.com/office/drawing/2014/main" id="{B74F9FCD-A9B4-4A55-90F0-5DACAA0D262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50" name="Text Box 160">
          <a:extLst>
            <a:ext uri="{FF2B5EF4-FFF2-40B4-BE49-F238E27FC236}">
              <a16:creationId xmlns:a16="http://schemas.microsoft.com/office/drawing/2014/main" id="{B2D1B81C-70E0-43A7-ACDD-442E52CFC96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51" name="Text Box 161">
          <a:extLst>
            <a:ext uri="{FF2B5EF4-FFF2-40B4-BE49-F238E27FC236}">
              <a16:creationId xmlns:a16="http://schemas.microsoft.com/office/drawing/2014/main" id="{5041EDB7-5341-41DF-A0C5-9515AF18C6D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52" name="Text Box 162">
          <a:extLst>
            <a:ext uri="{FF2B5EF4-FFF2-40B4-BE49-F238E27FC236}">
              <a16:creationId xmlns:a16="http://schemas.microsoft.com/office/drawing/2014/main" id="{F75A17CD-E883-4FFB-9243-0D59CBE829C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53" name="Text Box 163">
          <a:extLst>
            <a:ext uri="{FF2B5EF4-FFF2-40B4-BE49-F238E27FC236}">
              <a16:creationId xmlns:a16="http://schemas.microsoft.com/office/drawing/2014/main" id="{BC9086F9-F773-4592-B9F8-843F624A1FB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54" name="Text Box 164">
          <a:extLst>
            <a:ext uri="{FF2B5EF4-FFF2-40B4-BE49-F238E27FC236}">
              <a16:creationId xmlns:a16="http://schemas.microsoft.com/office/drawing/2014/main" id="{FB5BE2DF-1646-4F10-85D6-1BAA1445B89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55" name="Text Box 165">
          <a:extLst>
            <a:ext uri="{FF2B5EF4-FFF2-40B4-BE49-F238E27FC236}">
              <a16:creationId xmlns:a16="http://schemas.microsoft.com/office/drawing/2014/main" id="{063BD3B7-6582-49CA-AC86-B1164F6FF4D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56" name="Text Box 166">
          <a:extLst>
            <a:ext uri="{FF2B5EF4-FFF2-40B4-BE49-F238E27FC236}">
              <a16:creationId xmlns:a16="http://schemas.microsoft.com/office/drawing/2014/main" id="{8B0D25A4-897D-45AD-9424-125AA6D8A11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57" name="Text Box 167">
          <a:extLst>
            <a:ext uri="{FF2B5EF4-FFF2-40B4-BE49-F238E27FC236}">
              <a16:creationId xmlns:a16="http://schemas.microsoft.com/office/drawing/2014/main" id="{38843D08-5CE3-493D-83DA-D9A972D017A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58" name="Text Box 168">
          <a:extLst>
            <a:ext uri="{FF2B5EF4-FFF2-40B4-BE49-F238E27FC236}">
              <a16:creationId xmlns:a16="http://schemas.microsoft.com/office/drawing/2014/main" id="{D5561392-4E9F-4C41-8DC0-DB8F42D0400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59" name="Text Box 169">
          <a:extLst>
            <a:ext uri="{FF2B5EF4-FFF2-40B4-BE49-F238E27FC236}">
              <a16:creationId xmlns:a16="http://schemas.microsoft.com/office/drawing/2014/main" id="{59AECF52-3817-43AB-8377-542824A47B7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60" name="Text Box 170">
          <a:extLst>
            <a:ext uri="{FF2B5EF4-FFF2-40B4-BE49-F238E27FC236}">
              <a16:creationId xmlns:a16="http://schemas.microsoft.com/office/drawing/2014/main" id="{A0CF1D3C-A3C9-4831-A34B-A6F3E6F9365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61" name="Text Box 171">
          <a:extLst>
            <a:ext uri="{FF2B5EF4-FFF2-40B4-BE49-F238E27FC236}">
              <a16:creationId xmlns:a16="http://schemas.microsoft.com/office/drawing/2014/main" id="{DEE57AA3-0A7E-455E-95C6-F9637BE663D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62" name="Text Box 172">
          <a:extLst>
            <a:ext uri="{FF2B5EF4-FFF2-40B4-BE49-F238E27FC236}">
              <a16:creationId xmlns:a16="http://schemas.microsoft.com/office/drawing/2014/main" id="{ECCBBFF4-5EF8-4E86-9D4E-C508C26C75C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63" name="Text Box 173">
          <a:extLst>
            <a:ext uri="{FF2B5EF4-FFF2-40B4-BE49-F238E27FC236}">
              <a16:creationId xmlns:a16="http://schemas.microsoft.com/office/drawing/2014/main" id="{66546CC7-3B24-42FD-BBF2-00E55F6EB62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64" name="Text Box 174">
          <a:extLst>
            <a:ext uri="{FF2B5EF4-FFF2-40B4-BE49-F238E27FC236}">
              <a16:creationId xmlns:a16="http://schemas.microsoft.com/office/drawing/2014/main" id="{7C8E3DB4-B34B-4BF2-A836-D306FBBBEF0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65" name="Text Box 175">
          <a:extLst>
            <a:ext uri="{FF2B5EF4-FFF2-40B4-BE49-F238E27FC236}">
              <a16:creationId xmlns:a16="http://schemas.microsoft.com/office/drawing/2014/main" id="{D4DC4A89-B58A-4084-9C64-3FDF1F804D2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66" name="Text Box 176">
          <a:extLst>
            <a:ext uri="{FF2B5EF4-FFF2-40B4-BE49-F238E27FC236}">
              <a16:creationId xmlns:a16="http://schemas.microsoft.com/office/drawing/2014/main" id="{04C832F2-30F0-4D96-A8B5-F9043EDD831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67" name="Text Box 177">
          <a:extLst>
            <a:ext uri="{FF2B5EF4-FFF2-40B4-BE49-F238E27FC236}">
              <a16:creationId xmlns:a16="http://schemas.microsoft.com/office/drawing/2014/main" id="{752642D6-FC33-49E8-9148-AAF27FBFE1A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68" name="Text Box 178">
          <a:extLst>
            <a:ext uri="{FF2B5EF4-FFF2-40B4-BE49-F238E27FC236}">
              <a16:creationId xmlns:a16="http://schemas.microsoft.com/office/drawing/2014/main" id="{45E802C2-6715-4482-8BBA-51953510C1A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69" name="Text Box 46">
          <a:extLst>
            <a:ext uri="{FF2B5EF4-FFF2-40B4-BE49-F238E27FC236}">
              <a16:creationId xmlns:a16="http://schemas.microsoft.com/office/drawing/2014/main" id="{B3A94B68-BFFA-4DFB-AB55-519EA9420F8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70" name="Text Box 47">
          <a:extLst>
            <a:ext uri="{FF2B5EF4-FFF2-40B4-BE49-F238E27FC236}">
              <a16:creationId xmlns:a16="http://schemas.microsoft.com/office/drawing/2014/main" id="{E4C7519B-DF99-47AE-A171-4DE64025695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71" name="Text Box 48">
          <a:extLst>
            <a:ext uri="{FF2B5EF4-FFF2-40B4-BE49-F238E27FC236}">
              <a16:creationId xmlns:a16="http://schemas.microsoft.com/office/drawing/2014/main" id="{0B5E91EC-27DF-4FB5-A909-A387F637E7B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72" name="Text Box 49">
          <a:extLst>
            <a:ext uri="{FF2B5EF4-FFF2-40B4-BE49-F238E27FC236}">
              <a16:creationId xmlns:a16="http://schemas.microsoft.com/office/drawing/2014/main" id="{B82155B1-F32C-48DB-8D19-DD369C4E12C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73" name="Text Box 50">
          <a:extLst>
            <a:ext uri="{FF2B5EF4-FFF2-40B4-BE49-F238E27FC236}">
              <a16:creationId xmlns:a16="http://schemas.microsoft.com/office/drawing/2014/main" id="{C4E668B9-CF48-4487-8B6F-8F33741F580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74" name="Text Box 51">
          <a:extLst>
            <a:ext uri="{FF2B5EF4-FFF2-40B4-BE49-F238E27FC236}">
              <a16:creationId xmlns:a16="http://schemas.microsoft.com/office/drawing/2014/main" id="{33708534-613E-45F9-81D2-93709348D93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75" name="Text Box 52">
          <a:extLst>
            <a:ext uri="{FF2B5EF4-FFF2-40B4-BE49-F238E27FC236}">
              <a16:creationId xmlns:a16="http://schemas.microsoft.com/office/drawing/2014/main" id="{6BAEEBBD-51F6-4954-83F1-33E18EAF3BB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76" name="Text Box 53">
          <a:extLst>
            <a:ext uri="{FF2B5EF4-FFF2-40B4-BE49-F238E27FC236}">
              <a16:creationId xmlns:a16="http://schemas.microsoft.com/office/drawing/2014/main" id="{F73627BF-EC96-4C64-9B15-2E039AEAAF7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77" name="Text Box 54">
          <a:extLst>
            <a:ext uri="{FF2B5EF4-FFF2-40B4-BE49-F238E27FC236}">
              <a16:creationId xmlns:a16="http://schemas.microsoft.com/office/drawing/2014/main" id="{3F09E1CB-7A1E-4325-85DF-093A50913A7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78" name="Text Box 55">
          <a:extLst>
            <a:ext uri="{FF2B5EF4-FFF2-40B4-BE49-F238E27FC236}">
              <a16:creationId xmlns:a16="http://schemas.microsoft.com/office/drawing/2014/main" id="{9B863EE3-E5AF-4070-B0B6-81E1A0B0375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79" name="Text Box 56">
          <a:extLst>
            <a:ext uri="{FF2B5EF4-FFF2-40B4-BE49-F238E27FC236}">
              <a16:creationId xmlns:a16="http://schemas.microsoft.com/office/drawing/2014/main" id="{780AD9C8-60CA-49AE-8F7F-5617AA30939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80" name="Text Box 57">
          <a:extLst>
            <a:ext uri="{FF2B5EF4-FFF2-40B4-BE49-F238E27FC236}">
              <a16:creationId xmlns:a16="http://schemas.microsoft.com/office/drawing/2014/main" id="{0E23A30C-58A6-4895-90A5-300F29F343E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81" name="Text Box 58">
          <a:extLst>
            <a:ext uri="{FF2B5EF4-FFF2-40B4-BE49-F238E27FC236}">
              <a16:creationId xmlns:a16="http://schemas.microsoft.com/office/drawing/2014/main" id="{0FC2C736-A103-403C-8A01-A4E974ABFA3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82" name="Text Box 59">
          <a:extLst>
            <a:ext uri="{FF2B5EF4-FFF2-40B4-BE49-F238E27FC236}">
              <a16:creationId xmlns:a16="http://schemas.microsoft.com/office/drawing/2014/main" id="{6C0E6920-E9AC-43AC-B473-A36E0477355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83" name="Text Box 60">
          <a:extLst>
            <a:ext uri="{FF2B5EF4-FFF2-40B4-BE49-F238E27FC236}">
              <a16:creationId xmlns:a16="http://schemas.microsoft.com/office/drawing/2014/main" id="{166628AB-95BF-4500-9782-0F466CD70E4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84" name="Text Box 61">
          <a:extLst>
            <a:ext uri="{FF2B5EF4-FFF2-40B4-BE49-F238E27FC236}">
              <a16:creationId xmlns:a16="http://schemas.microsoft.com/office/drawing/2014/main" id="{21D920D4-F2C6-4A75-88DA-8C21ECA26BD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85" name="Text Box 62">
          <a:extLst>
            <a:ext uri="{FF2B5EF4-FFF2-40B4-BE49-F238E27FC236}">
              <a16:creationId xmlns:a16="http://schemas.microsoft.com/office/drawing/2014/main" id="{549B91E8-0BE5-40C0-AD95-9114E1A0C4D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86" name="Text Box 63">
          <a:extLst>
            <a:ext uri="{FF2B5EF4-FFF2-40B4-BE49-F238E27FC236}">
              <a16:creationId xmlns:a16="http://schemas.microsoft.com/office/drawing/2014/main" id="{518109BE-D485-406B-9950-50C6403B26F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87" name="Text Box 64">
          <a:extLst>
            <a:ext uri="{FF2B5EF4-FFF2-40B4-BE49-F238E27FC236}">
              <a16:creationId xmlns:a16="http://schemas.microsoft.com/office/drawing/2014/main" id="{ACF11420-EB1F-4390-8058-211B697D9A4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88" name="Text Box 65">
          <a:extLst>
            <a:ext uri="{FF2B5EF4-FFF2-40B4-BE49-F238E27FC236}">
              <a16:creationId xmlns:a16="http://schemas.microsoft.com/office/drawing/2014/main" id="{9BAFF343-75BF-4B80-B4EB-696D22EF43E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89" name="Text Box 66">
          <a:extLst>
            <a:ext uri="{FF2B5EF4-FFF2-40B4-BE49-F238E27FC236}">
              <a16:creationId xmlns:a16="http://schemas.microsoft.com/office/drawing/2014/main" id="{56AB8BED-1D86-45E1-BFCC-F4A7AC9780C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90" name="Text Box 67">
          <a:extLst>
            <a:ext uri="{FF2B5EF4-FFF2-40B4-BE49-F238E27FC236}">
              <a16:creationId xmlns:a16="http://schemas.microsoft.com/office/drawing/2014/main" id="{DE985A2D-903D-479D-9493-298ACB00C54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91" name="Text Box 68">
          <a:extLst>
            <a:ext uri="{FF2B5EF4-FFF2-40B4-BE49-F238E27FC236}">
              <a16:creationId xmlns:a16="http://schemas.microsoft.com/office/drawing/2014/main" id="{7348E127-B742-4321-A0BD-27FE888D3A6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92" name="Text Box 69">
          <a:extLst>
            <a:ext uri="{FF2B5EF4-FFF2-40B4-BE49-F238E27FC236}">
              <a16:creationId xmlns:a16="http://schemas.microsoft.com/office/drawing/2014/main" id="{EB09C61B-DE6D-41DB-8A50-749EFB49F79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93" name="Text Box 70">
          <a:extLst>
            <a:ext uri="{FF2B5EF4-FFF2-40B4-BE49-F238E27FC236}">
              <a16:creationId xmlns:a16="http://schemas.microsoft.com/office/drawing/2014/main" id="{194B7000-69FA-4C7A-98F6-84A4541B77C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94" name="Text Box 71">
          <a:extLst>
            <a:ext uri="{FF2B5EF4-FFF2-40B4-BE49-F238E27FC236}">
              <a16:creationId xmlns:a16="http://schemas.microsoft.com/office/drawing/2014/main" id="{3389FC27-5E9E-4D44-8611-D51D3AAB026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95" name="Text Box 72">
          <a:extLst>
            <a:ext uri="{FF2B5EF4-FFF2-40B4-BE49-F238E27FC236}">
              <a16:creationId xmlns:a16="http://schemas.microsoft.com/office/drawing/2014/main" id="{EC423DC3-D1EC-4AC4-A551-D15542AF63B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96" name="Text Box 73">
          <a:extLst>
            <a:ext uri="{FF2B5EF4-FFF2-40B4-BE49-F238E27FC236}">
              <a16:creationId xmlns:a16="http://schemas.microsoft.com/office/drawing/2014/main" id="{A5E13DAF-1C1D-4563-B1E8-18C33140913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97" name="Text Box 89">
          <a:extLst>
            <a:ext uri="{FF2B5EF4-FFF2-40B4-BE49-F238E27FC236}">
              <a16:creationId xmlns:a16="http://schemas.microsoft.com/office/drawing/2014/main" id="{06EE46EE-57CD-49BB-8A9C-F684532B5DE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98" name="Text Box 90">
          <a:extLst>
            <a:ext uri="{FF2B5EF4-FFF2-40B4-BE49-F238E27FC236}">
              <a16:creationId xmlns:a16="http://schemas.microsoft.com/office/drawing/2014/main" id="{97D354F1-4415-4313-B68E-3E5062F2E48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699" name="Text Box 91">
          <a:extLst>
            <a:ext uri="{FF2B5EF4-FFF2-40B4-BE49-F238E27FC236}">
              <a16:creationId xmlns:a16="http://schemas.microsoft.com/office/drawing/2014/main" id="{D185A559-C5CE-456E-9353-0E6AF0B7D06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00" name="Text Box 92">
          <a:extLst>
            <a:ext uri="{FF2B5EF4-FFF2-40B4-BE49-F238E27FC236}">
              <a16:creationId xmlns:a16="http://schemas.microsoft.com/office/drawing/2014/main" id="{B8814FDF-24AB-41BB-AB30-83C1696050C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01" name="Text Box 93">
          <a:extLst>
            <a:ext uri="{FF2B5EF4-FFF2-40B4-BE49-F238E27FC236}">
              <a16:creationId xmlns:a16="http://schemas.microsoft.com/office/drawing/2014/main" id="{B34DD054-7E30-444D-B49E-7F791CEA6D2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02" name="Text Box 94">
          <a:extLst>
            <a:ext uri="{FF2B5EF4-FFF2-40B4-BE49-F238E27FC236}">
              <a16:creationId xmlns:a16="http://schemas.microsoft.com/office/drawing/2014/main" id="{FCA8EC56-509A-483F-91C2-A4E3D97044A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03" name="Text Box 95">
          <a:extLst>
            <a:ext uri="{FF2B5EF4-FFF2-40B4-BE49-F238E27FC236}">
              <a16:creationId xmlns:a16="http://schemas.microsoft.com/office/drawing/2014/main" id="{A3174201-E278-4FBF-A06C-A741A2C1E00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04" name="Text Box 96">
          <a:extLst>
            <a:ext uri="{FF2B5EF4-FFF2-40B4-BE49-F238E27FC236}">
              <a16:creationId xmlns:a16="http://schemas.microsoft.com/office/drawing/2014/main" id="{CD9CBB1F-99A3-4519-97F9-A58D6F8B4EB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05" name="Text Box 97">
          <a:extLst>
            <a:ext uri="{FF2B5EF4-FFF2-40B4-BE49-F238E27FC236}">
              <a16:creationId xmlns:a16="http://schemas.microsoft.com/office/drawing/2014/main" id="{D4E546F0-1787-4586-B8E0-9220748BE59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06" name="Text Box 98">
          <a:extLst>
            <a:ext uri="{FF2B5EF4-FFF2-40B4-BE49-F238E27FC236}">
              <a16:creationId xmlns:a16="http://schemas.microsoft.com/office/drawing/2014/main" id="{DEE04C90-FFFD-4163-97EC-0DDD422435E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07" name="Text Box 99">
          <a:extLst>
            <a:ext uri="{FF2B5EF4-FFF2-40B4-BE49-F238E27FC236}">
              <a16:creationId xmlns:a16="http://schemas.microsoft.com/office/drawing/2014/main" id="{C4C2D179-8F15-4B00-B123-0C5B401B945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08" name="Text Box 100">
          <a:extLst>
            <a:ext uri="{FF2B5EF4-FFF2-40B4-BE49-F238E27FC236}">
              <a16:creationId xmlns:a16="http://schemas.microsoft.com/office/drawing/2014/main" id="{70B629A1-69DA-4C35-8B3E-929773B2662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09" name="Text Box 101">
          <a:extLst>
            <a:ext uri="{FF2B5EF4-FFF2-40B4-BE49-F238E27FC236}">
              <a16:creationId xmlns:a16="http://schemas.microsoft.com/office/drawing/2014/main" id="{5140F53A-1AD2-47A5-9149-1735592C2CA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10" name="Text Box 102">
          <a:extLst>
            <a:ext uri="{FF2B5EF4-FFF2-40B4-BE49-F238E27FC236}">
              <a16:creationId xmlns:a16="http://schemas.microsoft.com/office/drawing/2014/main" id="{EC9E3833-9534-4B93-94A5-2255760A8BC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11" name="Text Box 103">
          <a:extLst>
            <a:ext uri="{FF2B5EF4-FFF2-40B4-BE49-F238E27FC236}">
              <a16:creationId xmlns:a16="http://schemas.microsoft.com/office/drawing/2014/main" id="{D711E44D-624E-43B0-AE9C-BFE1FF01925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12" name="Text Box 104">
          <a:extLst>
            <a:ext uri="{FF2B5EF4-FFF2-40B4-BE49-F238E27FC236}">
              <a16:creationId xmlns:a16="http://schemas.microsoft.com/office/drawing/2014/main" id="{EA642954-E0A2-4437-8AF5-C6D0E19311B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13" name="Text Box 105">
          <a:extLst>
            <a:ext uri="{FF2B5EF4-FFF2-40B4-BE49-F238E27FC236}">
              <a16:creationId xmlns:a16="http://schemas.microsoft.com/office/drawing/2014/main" id="{083CE404-5888-4509-B955-8309D714917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14" name="Text Box 106">
          <a:extLst>
            <a:ext uri="{FF2B5EF4-FFF2-40B4-BE49-F238E27FC236}">
              <a16:creationId xmlns:a16="http://schemas.microsoft.com/office/drawing/2014/main" id="{480AA136-224C-4070-A900-60E96E2B0C9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15" name="Text Box 107">
          <a:extLst>
            <a:ext uri="{FF2B5EF4-FFF2-40B4-BE49-F238E27FC236}">
              <a16:creationId xmlns:a16="http://schemas.microsoft.com/office/drawing/2014/main" id="{854C0CE5-0496-4E32-A8B4-608C5381EA1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16" name="Text Box 108">
          <a:extLst>
            <a:ext uri="{FF2B5EF4-FFF2-40B4-BE49-F238E27FC236}">
              <a16:creationId xmlns:a16="http://schemas.microsoft.com/office/drawing/2014/main" id="{C1061551-4A49-43BE-A2D1-84B78EB4C19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17" name="Text Box 109">
          <a:extLst>
            <a:ext uri="{FF2B5EF4-FFF2-40B4-BE49-F238E27FC236}">
              <a16:creationId xmlns:a16="http://schemas.microsoft.com/office/drawing/2014/main" id="{C9B43A3F-C004-4717-8FDF-6F9CA24F29D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18" name="Text Box 110">
          <a:extLst>
            <a:ext uri="{FF2B5EF4-FFF2-40B4-BE49-F238E27FC236}">
              <a16:creationId xmlns:a16="http://schemas.microsoft.com/office/drawing/2014/main" id="{E0B8A24A-ED0E-4433-9829-C757A52F39C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19" name="Text Box 111">
          <a:extLst>
            <a:ext uri="{FF2B5EF4-FFF2-40B4-BE49-F238E27FC236}">
              <a16:creationId xmlns:a16="http://schemas.microsoft.com/office/drawing/2014/main" id="{6C4DC3FB-B512-4728-9A82-BEE009BC6F5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20" name="Text Box 112">
          <a:extLst>
            <a:ext uri="{FF2B5EF4-FFF2-40B4-BE49-F238E27FC236}">
              <a16:creationId xmlns:a16="http://schemas.microsoft.com/office/drawing/2014/main" id="{0E81D84D-5A02-4CD3-9AA0-93C8B1B8A76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21" name="Text Box 113">
          <a:extLst>
            <a:ext uri="{FF2B5EF4-FFF2-40B4-BE49-F238E27FC236}">
              <a16:creationId xmlns:a16="http://schemas.microsoft.com/office/drawing/2014/main" id="{3D7D800E-CFD6-40C5-81AC-6FFE5A66837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22" name="Text Box 114">
          <a:extLst>
            <a:ext uri="{FF2B5EF4-FFF2-40B4-BE49-F238E27FC236}">
              <a16:creationId xmlns:a16="http://schemas.microsoft.com/office/drawing/2014/main" id="{96099008-476E-44BA-9DEA-AADCFA0C4AA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23" name="Text Box 115">
          <a:extLst>
            <a:ext uri="{FF2B5EF4-FFF2-40B4-BE49-F238E27FC236}">
              <a16:creationId xmlns:a16="http://schemas.microsoft.com/office/drawing/2014/main" id="{89B01D96-AAFB-43BC-AFD7-E87CA41E174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24" name="Text Box 116">
          <a:extLst>
            <a:ext uri="{FF2B5EF4-FFF2-40B4-BE49-F238E27FC236}">
              <a16:creationId xmlns:a16="http://schemas.microsoft.com/office/drawing/2014/main" id="{9161D933-214E-466A-95CB-6330799D555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25" name="Text Box 117">
          <a:extLst>
            <a:ext uri="{FF2B5EF4-FFF2-40B4-BE49-F238E27FC236}">
              <a16:creationId xmlns:a16="http://schemas.microsoft.com/office/drawing/2014/main" id="{CB41FC5D-C12A-4155-A057-1747AB22D4C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26" name="Text Box 118">
          <a:extLst>
            <a:ext uri="{FF2B5EF4-FFF2-40B4-BE49-F238E27FC236}">
              <a16:creationId xmlns:a16="http://schemas.microsoft.com/office/drawing/2014/main" id="{3D968008-90B6-490E-BACF-988E19DC01F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27" name="Text Box 119">
          <a:extLst>
            <a:ext uri="{FF2B5EF4-FFF2-40B4-BE49-F238E27FC236}">
              <a16:creationId xmlns:a16="http://schemas.microsoft.com/office/drawing/2014/main" id="{FA627154-6071-4C8F-987B-2F4F0C3C844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28" name="Text Box 120">
          <a:extLst>
            <a:ext uri="{FF2B5EF4-FFF2-40B4-BE49-F238E27FC236}">
              <a16:creationId xmlns:a16="http://schemas.microsoft.com/office/drawing/2014/main" id="{7546D2CC-E248-41CA-9451-883ED416C4D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29" name="Text Box 121">
          <a:extLst>
            <a:ext uri="{FF2B5EF4-FFF2-40B4-BE49-F238E27FC236}">
              <a16:creationId xmlns:a16="http://schemas.microsoft.com/office/drawing/2014/main" id="{156FFBB2-4561-4AB1-A3CB-95941E257E8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30" name="Text Box 122">
          <a:extLst>
            <a:ext uri="{FF2B5EF4-FFF2-40B4-BE49-F238E27FC236}">
              <a16:creationId xmlns:a16="http://schemas.microsoft.com/office/drawing/2014/main" id="{9BDC3645-B2E7-415B-81F9-6B9D7836EBC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31" name="Text Box 123">
          <a:extLst>
            <a:ext uri="{FF2B5EF4-FFF2-40B4-BE49-F238E27FC236}">
              <a16:creationId xmlns:a16="http://schemas.microsoft.com/office/drawing/2014/main" id="{AD3C04AE-C5E0-45C9-8BF3-43C5581BEAA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32" name="Text Box 124">
          <a:extLst>
            <a:ext uri="{FF2B5EF4-FFF2-40B4-BE49-F238E27FC236}">
              <a16:creationId xmlns:a16="http://schemas.microsoft.com/office/drawing/2014/main" id="{0BF1D794-826E-4020-8284-0F1053194FB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33" name="Text Box 125">
          <a:extLst>
            <a:ext uri="{FF2B5EF4-FFF2-40B4-BE49-F238E27FC236}">
              <a16:creationId xmlns:a16="http://schemas.microsoft.com/office/drawing/2014/main" id="{E4BF1C0F-9224-440E-AD52-5709308E498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34" name="Text Box 126">
          <a:extLst>
            <a:ext uri="{FF2B5EF4-FFF2-40B4-BE49-F238E27FC236}">
              <a16:creationId xmlns:a16="http://schemas.microsoft.com/office/drawing/2014/main" id="{BBEF3925-3A75-4EE8-AF1F-4A2F01EBFDB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35" name="Text Box 127">
          <a:extLst>
            <a:ext uri="{FF2B5EF4-FFF2-40B4-BE49-F238E27FC236}">
              <a16:creationId xmlns:a16="http://schemas.microsoft.com/office/drawing/2014/main" id="{29DB83EA-5478-4AB6-BD98-FA8E634273F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36" name="Text Box 128">
          <a:extLst>
            <a:ext uri="{FF2B5EF4-FFF2-40B4-BE49-F238E27FC236}">
              <a16:creationId xmlns:a16="http://schemas.microsoft.com/office/drawing/2014/main" id="{1B9970A5-4199-403F-9D39-26C06B2651B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37" name="Text Box 129">
          <a:extLst>
            <a:ext uri="{FF2B5EF4-FFF2-40B4-BE49-F238E27FC236}">
              <a16:creationId xmlns:a16="http://schemas.microsoft.com/office/drawing/2014/main" id="{2A521007-C23B-4BF1-A4E5-9CAE085BA88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38" name="Text Box 130">
          <a:extLst>
            <a:ext uri="{FF2B5EF4-FFF2-40B4-BE49-F238E27FC236}">
              <a16:creationId xmlns:a16="http://schemas.microsoft.com/office/drawing/2014/main" id="{AA5DBEAF-F19D-4124-9BA4-1890540F5BB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39" name="Text Box 131">
          <a:extLst>
            <a:ext uri="{FF2B5EF4-FFF2-40B4-BE49-F238E27FC236}">
              <a16:creationId xmlns:a16="http://schemas.microsoft.com/office/drawing/2014/main" id="{9C08FAE4-37BF-4944-A2B0-B9684595871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40" name="Text Box 132">
          <a:extLst>
            <a:ext uri="{FF2B5EF4-FFF2-40B4-BE49-F238E27FC236}">
              <a16:creationId xmlns:a16="http://schemas.microsoft.com/office/drawing/2014/main" id="{E789C686-003E-41C8-B625-3131445DF22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41" name="Text Box 133">
          <a:extLst>
            <a:ext uri="{FF2B5EF4-FFF2-40B4-BE49-F238E27FC236}">
              <a16:creationId xmlns:a16="http://schemas.microsoft.com/office/drawing/2014/main" id="{94E00B31-2B8D-4409-86E8-C897628F857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42" name="Text Box 134">
          <a:extLst>
            <a:ext uri="{FF2B5EF4-FFF2-40B4-BE49-F238E27FC236}">
              <a16:creationId xmlns:a16="http://schemas.microsoft.com/office/drawing/2014/main" id="{2B1D9762-3D6B-4639-9C61-5AD07EA778B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43" name="Text Box 135">
          <a:extLst>
            <a:ext uri="{FF2B5EF4-FFF2-40B4-BE49-F238E27FC236}">
              <a16:creationId xmlns:a16="http://schemas.microsoft.com/office/drawing/2014/main" id="{DD204AA5-4B70-42D0-9D22-40B75DD6B98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44" name="Text Box 136">
          <a:extLst>
            <a:ext uri="{FF2B5EF4-FFF2-40B4-BE49-F238E27FC236}">
              <a16:creationId xmlns:a16="http://schemas.microsoft.com/office/drawing/2014/main" id="{595CBDD5-4762-4E5D-A890-01765C315DC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45" name="Text Box 137">
          <a:extLst>
            <a:ext uri="{FF2B5EF4-FFF2-40B4-BE49-F238E27FC236}">
              <a16:creationId xmlns:a16="http://schemas.microsoft.com/office/drawing/2014/main" id="{4876BC8A-A550-463A-8760-8F9067EA324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46" name="Text Box 138">
          <a:extLst>
            <a:ext uri="{FF2B5EF4-FFF2-40B4-BE49-F238E27FC236}">
              <a16:creationId xmlns:a16="http://schemas.microsoft.com/office/drawing/2014/main" id="{27D89894-2D27-4C09-94C9-B82244902F3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47" name="Text Box 139">
          <a:extLst>
            <a:ext uri="{FF2B5EF4-FFF2-40B4-BE49-F238E27FC236}">
              <a16:creationId xmlns:a16="http://schemas.microsoft.com/office/drawing/2014/main" id="{0BF7C906-AF05-46EE-8ACD-ED264FC741A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48" name="Text Box 140">
          <a:extLst>
            <a:ext uri="{FF2B5EF4-FFF2-40B4-BE49-F238E27FC236}">
              <a16:creationId xmlns:a16="http://schemas.microsoft.com/office/drawing/2014/main" id="{99BF9DFD-5D62-4942-AF90-37D14DFC51E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49" name="Text Box 141">
          <a:extLst>
            <a:ext uri="{FF2B5EF4-FFF2-40B4-BE49-F238E27FC236}">
              <a16:creationId xmlns:a16="http://schemas.microsoft.com/office/drawing/2014/main" id="{A4BF9F85-AAD5-4711-9764-1DA46C86D27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50" name="Texto 17">
          <a:extLst>
            <a:ext uri="{FF2B5EF4-FFF2-40B4-BE49-F238E27FC236}">
              <a16:creationId xmlns:a16="http://schemas.microsoft.com/office/drawing/2014/main" id="{22786E39-1DC1-4BC8-9685-57A6FAAC902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51" name="Text Box 143">
          <a:extLst>
            <a:ext uri="{FF2B5EF4-FFF2-40B4-BE49-F238E27FC236}">
              <a16:creationId xmlns:a16="http://schemas.microsoft.com/office/drawing/2014/main" id="{A9E834DE-59DC-470F-9457-9CA2259CAAF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52" name="Text Box 144">
          <a:extLst>
            <a:ext uri="{FF2B5EF4-FFF2-40B4-BE49-F238E27FC236}">
              <a16:creationId xmlns:a16="http://schemas.microsoft.com/office/drawing/2014/main" id="{CB3113EB-C6FF-4A36-86E8-65194F36309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53" name="Text Box 145">
          <a:extLst>
            <a:ext uri="{FF2B5EF4-FFF2-40B4-BE49-F238E27FC236}">
              <a16:creationId xmlns:a16="http://schemas.microsoft.com/office/drawing/2014/main" id="{19AED49B-34EB-4E9E-A474-DDE301D5A56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54" name="Text Box 146">
          <a:extLst>
            <a:ext uri="{FF2B5EF4-FFF2-40B4-BE49-F238E27FC236}">
              <a16:creationId xmlns:a16="http://schemas.microsoft.com/office/drawing/2014/main" id="{27E59746-A106-4213-8E59-DD9B4829967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55" name="Text Box 147">
          <a:extLst>
            <a:ext uri="{FF2B5EF4-FFF2-40B4-BE49-F238E27FC236}">
              <a16:creationId xmlns:a16="http://schemas.microsoft.com/office/drawing/2014/main" id="{94C15843-781B-48F8-86B9-0D72513E7E4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56" name="Text Box 148">
          <a:extLst>
            <a:ext uri="{FF2B5EF4-FFF2-40B4-BE49-F238E27FC236}">
              <a16:creationId xmlns:a16="http://schemas.microsoft.com/office/drawing/2014/main" id="{82E5EA85-9426-4EDC-A52C-2899F309BD7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57" name="Text Box 149">
          <a:extLst>
            <a:ext uri="{FF2B5EF4-FFF2-40B4-BE49-F238E27FC236}">
              <a16:creationId xmlns:a16="http://schemas.microsoft.com/office/drawing/2014/main" id="{0C77C0B0-52D8-4374-9AFD-F9465C37FED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58" name="Text Box 150">
          <a:extLst>
            <a:ext uri="{FF2B5EF4-FFF2-40B4-BE49-F238E27FC236}">
              <a16:creationId xmlns:a16="http://schemas.microsoft.com/office/drawing/2014/main" id="{B594CCC0-427F-4C16-9E59-D9E531EDE61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59" name="Text Box 151">
          <a:extLst>
            <a:ext uri="{FF2B5EF4-FFF2-40B4-BE49-F238E27FC236}">
              <a16:creationId xmlns:a16="http://schemas.microsoft.com/office/drawing/2014/main" id="{61C56D93-CADA-47B9-AB38-24C1666A113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60" name="Text Box 152">
          <a:extLst>
            <a:ext uri="{FF2B5EF4-FFF2-40B4-BE49-F238E27FC236}">
              <a16:creationId xmlns:a16="http://schemas.microsoft.com/office/drawing/2014/main" id="{4740BB87-0FFC-40E3-AD95-A153CB12B68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61" name="Text Box 153">
          <a:extLst>
            <a:ext uri="{FF2B5EF4-FFF2-40B4-BE49-F238E27FC236}">
              <a16:creationId xmlns:a16="http://schemas.microsoft.com/office/drawing/2014/main" id="{C10778E6-3417-4CDC-A22B-C91679C14F8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62" name="Text Box 154">
          <a:extLst>
            <a:ext uri="{FF2B5EF4-FFF2-40B4-BE49-F238E27FC236}">
              <a16:creationId xmlns:a16="http://schemas.microsoft.com/office/drawing/2014/main" id="{77BB7090-8CC6-4A27-97EA-8F6DA479780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63" name="Text Box 155">
          <a:extLst>
            <a:ext uri="{FF2B5EF4-FFF2-40B4-BE49-F238E27FC236}">
              <a16:creationId xmlns:a16="http://schemas.microsoft.com/office/drawing/2014/main" id="{FFFC4220-1F5B-4165-A858-4E113CEF7B8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64" name="Text Box 156">
          <a:extLst>
            <a:ext uri="{FF2B5EF4-FFF2-40B4-BE49-F238E27FC236}">
              <a16:creationId xmlns:a16="http://schemas.microsoft.com/office/drawing/2014/main" id="{69AD703E-13C0-4B51-AC20-A02570CE766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65" name="Texto 17">
          <a:extLst>
            <a:ext uri="{FF2B5EF4-FFF2-40B4-BE49-F238E27FC236}">
              <a16:creationId xmlns:a16="http://schemas.microsoft.com/office/drawing/2014/main" id="{AA11DA1D-389C-4E84-A8F1-A57B4751848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25</xdr:row>
      <xdr:rowOff>0</xdr:rowOff>
    </xdr:from>
    <xdr:ext cx="85725" cy="3855638"/>
    <xdr:sp macro="" textlink="">
      <xdr:nvSpPr>
        <xdr:cNvPr id="6766" name="Text Box 158">
          <a:extLst>
            <a:ext uri="{FF2B5EF4-FFF2-40B4-BE49-F238E27FC236}">
              <a16:creationId xmlns:a16="http://schemas.microsoft.com/office/drawing/2014/main" id="{F25CB6DA-AA9D-4EA7-B7F8-12C06584F9C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767" name="Text Box 46">
          <a:extLst>
            <a:ext uri="{FF2B5EF4-FFF2-40B4-BE49-F238E27FC236}">
              <a16:creationId xmlns:a16="http://schemas.microsoft.com/office/drawing/2014/main" id="{A0A428FF-C9E8-422E-B7EC-BC49DDED4B2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768" name="Text Box 47">
          <a:extLst>
            <a:ext uri="{FF2B5EF4-FFF2-40B4-BE49-F238E27FC236}">
              <a16:creationId xmlns:a16="http://schemas.microsoft.com/office/drawing/2014/main" id="{350E911A-9C15-46DD-A148-BA9B3098B6A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769" name="Text Box 48">
          <a:extLst>
            <a:ext uri="{FF2B5EF4-FFF2-40B4-BE49-F238E27FC236}">
              <a16:creationId xmlns:a16="http://schemas.microsoft.com/office/drawing/2014/main" id="{3D9776C4-0395-43D0-8852-30FE6BFDA9E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770" name="Text Box 49">
          <a:extLst>
            <a:ext uri="{FF2B5EF4-FFF2-40B4-BE49-F238E27FC236}">
              <a16:creationId xmlns:a16="http://schemas.microsoft.com/office/drawing/2014/main" id="{DF6F2978-2749-451A-923C-E7745FDC50F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771" name="Text Box 50">
          <a:extLst>
            <a:ext uri="{FF2B5EF4-FFF2-40B4-BE49-F238E27FC236}">
              <a16:creationId xmlns:a16="http://schemas.microsoft.com/office/drawing/2014/main" id="{0ADB3748-6E5C-4022-AB01-797EB7BE5D6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772" name="Text Box 51">
          <a:extLst>
            <a:ext uri="{FF2B5EF4-FFF2-40B4-BE49-F238E27FC236}">
              <a16:creationId xmlns:a16="http://schemas.microsoft.com/office/drawing/2014/main" id="{5B47EEDD-125A-4EE1-A603-7654BF9F9FC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773" name="Text Box 52">
          <a:extLst>
            <a:ext uri="{FF2B5EF4-FFF2-40B4-BE49-F238E27FC236}">
              <a16:creationId xmlns:a16="http://schemas.microsoft.com/office/drawing/2014/main" id="{ADEF2C89-1BF9-4D7A-8AE5-2F079568F84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774" name="Text Box 53">
          <a:extLst>
            <a:ext uri="{FF2B5EF4-FFF2-40B4-BE49-F238E27FC236}">
              <a16:creationId xmlns:a16="http://schemas.microsoft.com/office/drawing/2014/main" id="{A81AF01D-9A4A-43E4-BBDA-89E8E35D6A2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775" name="Text Box 54">
          <a:extLst>
            <a:ext uri="{FF2B5EF4-FFF2-40B4-BE49-F238E27FC236}">
              <a16:creationId xmlns:a16="http://schemas.microsoft.com/office/drawing/2014/main" id="{F336BE44-28D8-47EB-B327-28D381A3337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776" name="Text Box 55">
          <a:extLst>
            <a:ext uri="{FF2B5EF4-FFF2-40B4-BE49-F238E27FC236}">
              <a16:creationId xmlns:a16="http://schemas.microsoft.com/office/drawing/2014/main" id="{85AA5121-DD57-4D90-83C6-0FA501D2795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777" name="Text Box 56">
          <a:extLst>
            <a:ext uri="{FF2B5EF4-FFF2-40B4-BE49-F238E27FC236}">
              <a16:creationId xmlns:a16="http://schemas.microsoft.com/office/drawing/2014/main" id="{D01C1CDB-4E13-42A0-99CF-4B638F07317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778" name="Text Box 57">
          <a:extLst>
            <a:ext uri="{FF2B5EF4-FFF2-40B4-BE49-F238E27FC236}">
              <a16:creationId xmlns:a16="http://schemas.microsoft.com/office/drawing/2014/main" id="{E89051AE-ED9B-45BE-9CED-D5E00D353F3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779" name="Text Box 58">
          <a:extLst>
            <a:ext uri="{FF2B5EF4-FFF2-40B4-BE49-F238E27FC236}">
              <a16:creationId xmlns:a16="http://schemas.microsoft.com/office/drawing/2014/main" id="{D313C2D9-0CB0-44E0-A83E-E4E3F6517EB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780" name="Text Box 59">
          <a:extLst>
            <a:ext uri="{FF2B5EF4-FFF2-40B4-BE49-F238E27FC236}">
              <a16:creationId xmlns:a16="http://schemas.microsoft.com/office/drawing/2014/main" id="{97481EF9-065B-48C1-B507-36CD02F23A2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781" name="Text Box 60">
          <a:extLst>
            <a:ext uri="{FF2B5EF4-FFF2-40B4-BE49-F238E27FC236}">
              <a16:creationId xmlns:a16="http://schemas.microsoft.com/office/drawing/2014/main" id="{64CC2618-E3C0-4646-BB7B-0437CC087DA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782" name="Text Box 61">
          <a:extLst>
            <a:ext uri="{FF2B5EF4-FFF2-40B4-BE49-F238E27FC236}">
              <a16:creationId xmlns:a16="http://schemas.microsoft.com/office/drawing/2014/main" id="{20861DC8-DFD7-4927-951A-8971EC14F02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783" name="Text Box 62">
          <a:extLst>
            <a:ext uri="{FF2B5EF4-FFF2-40B4-BE49-F238E27FC236}">
              <a16:creationId xmlns:a16="http://schemas.microsoft.com/office/drawing/2014/main" id="{AAC3A1AD-DD31-4C60-B28C-B11155496C3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784" name="Text Box 63">
          <a:extLst>
            <a:ext uri="{FF2B5EF4-FFF2-40B4-BE49-F238E27FC236}">
              <a16:creationId xmlns:a16="http://schemas.microsoft.com/office/drawing/2014/main" id="{68464F84-572F-40AC-A1FE-58D33E6A365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785" name="Text Box 64">
          <a:extLst>
            <a:ext uri="{FF2B5EF4-FFF2-40B4-BE49-F238E27FC236}">
              <a16:creationId xmlns:a16="http://schemas.microsoft.com/office/drawing/2014/main" id="{233ADE1D-DFD1-4914-A664-69300B37349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786" name="Text Box 65">
          <a:extLst>
            <a:ext uri="{FF2B5EF4-FFF2-40B4-BE49-F238E27FC236}">
              <a16:creationId xmlns:a16="http://schemas.microsoft.com/office/drawing/2014/main" id="{11BBD680-33AF-433C-8C82-E326602C22D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787" name="Text Box 66">
          <a:extLst>
            <a:ext uri="{FF2B5EF4-FFF2-40B4-BE49-F238E27FC236}">
              <a16:creationId xmlns:a16="http://schemas.microsoft.com/office/drawing/2014/main" id="{28DC5FBD-32EA-4E05-99D9-13C86D83ED9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788" name="Text Box 67">
          <a:extLst>
            <a:ext uri="{FF2B5EF4-FFF2-40B4-BE49-F238E27FC236}">
              <a16:creationId xmlns:a16="http://schemas.microsoft.com/office/drawing/2014/main" id="{522D7D70-1523-422F-B9D4-C72B4D265AB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789" name="Text Box 68">
          <a:extLst>
            <a:ext uri="{FF2B5EF4-FFF2-40B4-BE49-F238E27FC236}">
              <a16:creationId xmlns:a16="http://schemas.microsoft.com/office/drawing/2014/main" id="{7EAF8A9D-0A82-4C2E-AAF3-1F68658819D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790" name="Text Box 69">
          <a:extLst>
            <a:ext uri="{FF2B5EF4-FFF2-40B4-BE49-F238E27FC236}">
              <a16:creationId xmlns:a16="http://schemas.microsoft.com/office/drawing/2014/main" id="{296E9CFB-0D65-4E37-AF82-59B8DCFEB6C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791" name="Text Box 70">
          <a:extLst>
            <a:ext uri="{FF2B5EF4-FFF2-40B4-BE49-F238E27FC236}">
              <a16:creationId xmlns:a16="http://schemas.microsoft.com/office/drawing/2014/main" id="{A23E03B7-7899-4FE0-99B2-59CE27E7065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792" name="Text Box 71">
          <a:extLst>
            <a:ext uri="{FF2B5EF4-FFF2-40B4-BE49-F238E27FC236}">
              <a16:creationId xmlns:a16="http://schemas.microsoft.com/office/drawing/2014/main" id="{76EE79B5-8762-40A6-823A-17CDB477367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793" name="Text Box 72">
          <a:extLst>
            <a:ext uri="{FF2B5EF4-FFF2-40B4-BE49-F238E27FC236}">
              <a16:creationId xmlns:a16="http://schemas.microsoft.com/office/drawing/2014/main" id="{8075DC0D-6869-4801-9E86-63B6852D33A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794" name="Text Box 73">
          <a:extLst>
            <a:ext uri="{FF2B5EF4-FFF2-40B4-BE49-F238E27FC236}">
              <a16:creationId xmlns:a16="http://schemas.microsoft.com/office/drawing/2014/main" id="{DC70CC54-DF20-41FD-A067-E5BD017AB49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795" name="Text Box 89">
          <a:extLst>
            <a:ext uri="{FF2B5EF4-FFF2-40B4-BE49-F238E27FC236}">
              <a16:creationId xmlns:a16="http://schemas.microsoft.com/office/drawing/2014/main" id="{9B34B811-8326-4EBA-B75A-12A00E13349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796" name="Text Box 90">
          <a:extLst>
            <a:ext uri="{FF2B5EF4-FFF2-40B4-BE49-F238E27FC236}">
              <a16:creationId xmlns:a16="http://schemas.microsoft.com/office/drawing/2014/main" id="{7DCEB508-E8AF-465A-A977-C339166C36F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797" name="Text Box 91">
          <a:extLst>
            <a:ext uri="{FF2B5EF4-FFF2-40B4-BE49-F238E27FC236}">
              <a16:creationId xmlns:a16="http://schemas.microsoft.com/office/drawing/2014/main" id="{D39B4655-52BB-452D-A2DE-A7402E57C0A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798" name="Text Box 92">
          <a:extLst>
            <a:ext uri="{FF2B5EF4-FFF2-40B4-BE49-F238E27FC236}">
              <a16:creationId xmlns:a16="http://schemas.microsoft.com/office/drawing/2014/main" id="{D2298C3C-8C27-4883-BC2E-53B3EE4C1F89}"/>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799" name="Text Box 93">
          <a:extLst>
            <a:ext uri="{FF2B5EF4-FFF2-40B4-BE49-F238E27FC236}">
              <a16:creationId xmlns:a16="http://schemas.microsoft.com/office/drawing/2014/main" id="{ECF086B6-63EE-4D84-8352-857BADD1E0A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00" name="Text Box 94">
          <a:extLst>
            <a:ext uri="{FF2B5EF4-FFF2-40B4-BE49-F238E27FC236}">
              <a16:creationId xmlns:a16="http://schemas.microsoft.com/office/drawing/2014/main" id="{2D42BA00-7A18-4BA5-B197-01D22942C7E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01" name="Text Box 95">
          <a:extLst>
            <a:ext uri="{FF2B5EF4-FFF2-40B4-BE49-F238E27FC236}">
              <a16:creationId xmlns:a16="http://schemas.microsoft.com/office/drawing/2014/main" id="{060E9753-5DF8-4D93-9917-C5CBFCBA035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02" name="Text Box 96">
          <a:extLst>
            <a:ext uri="{FF2B5EF4-FFF2-40B4-BE49-F238E27FC236}">
              <a16:creationId xmlns:a16="http://schemas.microsoft.com/office/drawing/2014/main" id="{CD5628AB-B621-4AB7-9D87-0569F836922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03" name="Text Box 97">
          <a:extLst>
            <a:ext uri="{FF2B5EF4-FFF2-40B4-BE49-F238E27FC236}">
              <a16:creationId xmlns:a16="http://schemas.microsoft.com/office/drawing/2014/main" id="{CEA23676-44AF-4B4C-A0D9-646E4EB7ECB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04" name="Text Box 98">
          <a:extLst>
            <a:ext uri="{FF2B5EF4-FFF2-40B4-BE49-F238E27FC236}">
              <a16:creationId xmlns:a16="http://schemas.microsoft.com/office/drawing/2014/main" id="{DCF5FCEA-E031-4D24-AA4B-5E9DE3E1F39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05" name="Text Box 99">
          <a:extLst>
            <a:ext uri="{FF2B5EF4-FFF2-40B4-BE49-F238E27FC236}">
              <a16:creationId xmlns:a16="http://schemas.microsoft.com/office/drawing/2014/main" id="{B7D2CF5C-1382-49C7-9624-68B8440E889C}"/>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06" name="Text Box 100">
          <a:extLst>
            <a:ext uri="{FF2B5EF4-FFF2-40B4-BE49-F238E27FC236}">
              <a16:creationId xmlns:a16="http://schemas.microsoft.com/office/drawing/2014/main" id="{D79150D2-9F7A-492F-B8A0-E8320B4EB26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07" name="Text Box 101">
          <a:extLst>
            <a:ext uri="{FF2B5EF4-FFF2-40B4-BE49-F238E27FC236}">
              <a16:creationId xmlns:a16="http://schemas.microsoft.com/office/drawing/2014/main" id="{B2CD51C8-B16D-40D3-830C-7C6EF3C2591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08" name="Text Box 102">
          <a:extLst>
            <a:ext uri="{FF2B5EF4-FFF2-40B4-BE49-F238E27FC236}">
              <a16:creationId xmlns:a16="http://schemas.microsoft.com/office/drawing/2014/main" id="{67FCC795-117E-4A10-BAA9-97293350F97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09" name="Text Box 103">
          <a:extLst>
            <a:ext uri="{FF2B5EF4-FFF2-40B4-BE49-F238E27FC236}">
              <a16:creationId xmlns:a16="http://schemas.microsoft.com/office/drawing/2014/main" id="{D170957E-0674-42CA-900E-BC06DD1770D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10" name="Text Box 104">
          <a:extLst>
            <a:ext uri="{FF2B5EF4-FFF2-40B4-BE49-F238E27FC236}">
              <a16:creationId xmlns:a16="http://schemas.microsoft.com/office/drawing/2014/main" id="{F1A807BA-BF95-4CC3-9EFF-A0E148CE87A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11" name="Text Box 105">
          <a:extLst>
            <a:ext uri="{FF2B5EF4-FFF2-40B4-BE49-F238E27FC236}">
              <a16:creationId xmlns:a16="http://schemas.microsoft.com/office/drawing/2014/main" id="{057AF46B-F45D-4666-ACE5-B4BE03CB9E9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12" name="Text Box 106">
          <a:extLst>
            <a:ext uri="{FF2B5EF4-FFF2-40B4-BE49-F238E27FC236}">
              <a16:creationId xmlns:a16="http://schemas.microsoft.com/office/drawing/2014/main" id="{C2ADAE05-5865-4867-A0C3-D602C1AC7A3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13" name="Text Box 107">
          <a:extLst>
            <a:ext uri="{FF2B5EF4-FFF2-40B4-BE49-F238E27FC236}">
              <a16:creationId xmlns:a16="http://schemas.microsoft.com/office/drawing/2014/main" id="{6E4042A6-ACA2-4345-9BE9-37DC623EABD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14" name="Text Box 108">
          <a:extLst>
            <a:ext uri="{FF2B5EF4-FFF2-40B4-BE49-F238E27FC236}">
              <a16:creationId xmlns:a16="http://schemas.microsoft.com/office/drawing/2014/main" id="{6FA84539-3855-48E1-AC26-9C0736E914A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15" name="Text Box 109">
          <a:extLst>
            <a:ext uri="{FF2B5EF4-FFF2-40B4-BE49-F238E27FC236}">
              <a16:creationId xmlns:a16="http://schemas.microsoft.com/office/drawing/2014/main" id="{D6222A1C-05C2-4932-BB83-78B0D41CE16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16" name="Text Box 110">
          <a:extLst>
            <a:ext uri="{FF2B5EF4-FFF2-40B4-BE49-F238E27FC236}">
              <a16:creationId xmlns:a16="http://schemas.microsoft.com/office/drawing/2014/main" id="{B4F68266-7885-4381-8BBB-78F0FB0378F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17" name="Text Box 111">
          <a:extLst>
            <a:ext uri="{FF2B5EF4-FFF2-40B4-BE49-F238E27FC236}">
              <a16:creationId xmlns:a16="http://schemas.microsoft.com/office/drawing/2014/main" id="{E83570FD-7B4F-4D83-956D-A3D8A36CF93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18" name="Text Box 112">
          <a:extLst>
            <a:ext uri="{FF2B5EF4-FFF2-40B4-BE49-F238E27FC236}">
              <a16:creationId xmlns:a16="http://schemas.microsoft.com/office/drawing/2014/main" id="{D63E396C-5004-43F0-9920-BA83EC83AB6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19" name="Text Box 113">
          <a:extLst>
            <a:ext uri="{FF2B5EF4-FFF2-40B4-BE49-F238E27FC236}">
              <a16:creationId xmlns:a16="http://schemas.microsoft.com/office/drawing/2014/main" id="{A9F8B427-83A3-4E88-B014-E9F61F414A8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20" name="Text Box 114">
          <a:extLst>
            <a:ext uri="{FF2B5EF4-FFF2-40B4-BE49-F238E27FC236}">
              <a16:creationId xmlns:a16="http://schemas.microsoft.com/office/drawing/2014/main" id="{F719AE47-D43F-4187-8192-54235F373B4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21" name="Text Box 115">
          <a:extLst>
            <a:ext uri="{FF2B5EF4-FFF2-40B4-BE49-F238E27FC236}">
              <a16:creationId xmlns:a16="http://schemas.microsoft.com/office/drawing/2014/main" id="{A45C7B1E-4CA6-4B20-89A2-45617E662A0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22" name="Text Box 116">
          <a:extLst>
            <a:ext uri="{FF2B5EF4-FFF2-40B4-BE49-F238E27FC236}">
              <a16:creationId xmlns:a16="http://schemas.microsoft.com/office/drawing/2014/main" id="{4D541935-D0C3-4358-8A32-AF03235F2D5C}"/>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23" name="Text Box 117">
          <a:extLst>
            <a:ext uri="{FF2B5EF4-FFF2-40B4-BE49-F238E27FC236}">
              <a16:creationId xmlns:a16="http://schemas.microsoft.com/office/drawing/2014/main" id="{36BD4891-553A-407B-85FE-D99186DF70B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24" name="Text Box 118">
          <a:extLst>
            <a:ext uri="{FF2B5EF4-FFF2-40B4-BE49-F238E27FC236}">
              <a16:creationId xmlns:a16="http://schemas.microsoft.com/office/drawing/2014/main" id="{E5965CB6-02B4-4828-8E27-B6910BC4FEE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25" name="Text Box 119">
          <a:extLst>
            <a:ext uri="{FF2B5EF4-FFF2-40B4-BE49-F238E27FC236}">
              <a16:creationId xmlns:a16="http://schemas.microsoft.com/office/drawing/2014/main" id="{5AE2466D-31B2-4E14-B966-8F1B3F1C4BC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26" name="Text Box 120">
          <a:extLst>
            <a:ext uri="{FF2B5EF4-FFF2-40B4-BE49-F238E27FC236}">
              <a16:creationId xmlns:a16="http://schemas.microsoft.com/office/drawing/2014/main" id="{3B229A52-4A85-46CD-9481-9B1BC9F78DB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27" name="Text Box 121">
          <a:extLst>
            <a:ext uri="{FF2B5EF4-FFF2-40B4-BE49-F238E27FC236}">
              <a16:creationId xmlns:a16="http://schemas.microsoft.com/office/drawing/2014/main" id="{54705D2E-C300-4C7A-BAB8-256C6DB50AC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28" name="Text Box 122">
          <a:extLst>
            <a:ext uri="{FF2B5EF4-FFF2-40B4-BE49-F238E27FC236}">
              <a16:creationId xmlns:a16="http://schemas.microsoft.com/office/drawing/2014/main" id="{D20C0E22-1981-4639-9BA5-9BD59B769CF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29" name="Text Box 123">
          <a:extLst>
            <a:ext uri="{FF2B5EF4-FFF2-40B4-BE49-F238E27FC236}">
              <a16:creationId xmlns:a16="http://schemas.microsoft.com/office/drawing/2014/main" id="{8BEE48D6-7A39-4084-9FC5-9D267E3136C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30" name="Text Box 124">
          <a:extLst>
            <a:ext uri="{FF2B5EF4-FFF2-40B4-BE49-F238E27FC236}">
              <a16:creationId xmlns:a16="http://schemas.microsoft.com/office/drawing/2014/main" id="{B388D0D2-96C7-4EE8-8F46-DBF4C9C30A4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31" name="Text Box 125">
          <a:extLst>
            <a:ext uri="{FF2B5EF4-FFF2-40B4-BE49-F238E27FC236}">
              <a16:creationId xmlns:a16="http://schemas.microsoft.com/office/drawing/2014/main" id="{7316A76B-B708-4E0A-A950-5E80DFF43A1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32" name="Text Box 126">
          <a:extLst>
            <a:ext uri="{FF2B5EF4-FFF2-40B4-BE49-F238E27FC236}">
              <a16:creationId xmlns:a16="http://schemas.microsoft.com/office/drawing/2014/main" id="{7D17617A-886A-4B6C-A4C0-04360A7F30D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33" name="Text Box 127">
          <a:extLst>
            <a:ext uri="{FF2B5EF4-FFF2-40B4-BE49-F238E27FC236}">
              <a16:creationId xmlns:a16="http://schemas.microsoft.com/office/drawing/2014/main" id="{61DD9CBA-889C-4BDD-9BB3-BA63B3FBAC2C}"/>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34" name="Text Box 128">
          <a:extLst>
            <a:ext uri="{FF2B5EF4-FFF2-40B4-BE49-F238E27FC236}">
              <a16:creationId xmlns:a16="http://schemas.microsoft.com/office/drawing/2014/main" id="{FAC33159-8EC9-46AA-B502-2852BE6CFD5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35" name="Text Box 129">
          <a:extLst>
            <a:ext uri="{FF2B5EF4-FFF2-40B4-BE49-F238E27FC236}">
              <a16:creationId xmlns:a16="http://schemas.microsoft.com/office/drawing/2014/main" id="{0BA788EF-1D05-4789-8248-75B3DBBAC51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36" name="Text Box 130">
          <a:extLst>
            <a:ext uri="{FF2B5EF4-FFF2-40B4-BE49-F238E27FC236}">
              <a16:creationId xmlns:a16="http://schemas.microsoft.com/office/drawing/2014/main" id="{62B0634D-16A1-4282-AC63-A0215E19B7F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37" name="Text Box 131">
          <a:extLst>
            <a:ext uri="{FF2B5EF4-FFF2-40B4-BE49-F238E27FC236}">
              <a16:creationId xmlns:a16="http://schemas.microsoft.com/office/drawing/2014/main" id="{023CFD5F-8030-4BFB-9CBF-739F6B96464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38" name="Text Box 132">
          <a:extLst>
            <a:ext uri="{FF2B5EF4-FFF2-40B4-BE49-F238E27FC236}">
              <a16:creationId xmlns:a16="http://schemas.microsoft.com/office/drawing/2014/main" id="{E3F43659-6EFA-4D73-BD7D-8B9BE443A17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39" name="Text Box 133">
          <a:extLst>
            <a:ext uri="{FF2B5EF4-FFF2-40B4-BE49-F238E27FC236}">
              <a16:creationId xmlns:a16="http://schemas.microsoft.com/office/drawing/2014/main" id="{374318B8-31D5-421E-AFF4-05F51A5E95E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40" name="Text Box 134">
          <a:extLst>
            <a:ext uri="{FF2B5EF4-FFF2-40B4-BE49-F238E27FC236}">
              <a16:creationId xmlns:a16="http://schemas.microsoft.com/office/drawing/2014/main" id="{45B1AEB6-E0C3-41FA-801C-F67A22E9B60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41" name="Text Box 135">
          <a:extLst>
            <a:ext uri="{FF2B5EF4-FFF2-40B4-BE49-F238E27FC236}">
              <a16:creationId xmlns:a16="http://schemas.microsoft.com/office/drawing/2014/main" id="{151A77AC-A914-4694-8A40-94F106FA4D1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42" name="Text Box 136">
          <a:extLst>
            <a:ext uri="{FF2B5EF4-FFF2-40B4-BE49-F238E27FC236}">
              <a16:creationId xmlns:a16="http://schemas.microsoft.com/office/drawing/2014/main" id="{35AE878B-E808-47DA-AADC-B01E16FBC699}"/>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43" name="Text Box 137">
          <a:extLst>
            <a:ext uri="{FF2B5EF4-FFF2-40B4-BE49-F238E27FC236}">
              <a16:creationId xmlns:a16="http://schemas.microsoft.com/office/drawing/2014/main" id="{FBAB75A4-7C7E-4323-81FD-B1622F98FF5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44" name="Text Box 138">
          <a:extLst>
            <a:ext uri="{FF2B5EF4-FFF2-40B4-BE49-F238E27FC236}">
              <a16:creationId xmlns:a16="http://schemas.microsoft.com/office/drawing/2014/main" id="{A38E1AB9-5D37-4FB1-9711-10B8CC847BF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45" name="Text Box 139">
          <a:extLst>
            <a:ext uri="{FF2B5EF4-FFF2-40B4-BE49-F238E27FC236}">
              <a16:creationId xmlns:a16="http://schemas.microsoft.com/office/drawing/2014/main" id="{7A88FB3E-2FBF-46B8-9C36-0916F4329F2C}"/>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46" name="Text Box 140">
          <a:extLst>
            <a:ext uri="{FF2B5EF4-FFF2-40B4-BE49-F238E27FC236}">
              <a16:creationId xmlns:a16="http://schemas.microsoft.com/office/drawing/2014/main" id="{C4B8156C-9C4A-4EF7-B8AD-B26325DDD0C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47" name="Text Box 141">
          <a:extLst>
            <a:ext uri="{FF2B5EF4-FFF2-40B4-BE49-F238E27FC236}">
              <a16:creationId xmlns:a16="http://schemas.microsoft.com/office/drawing/2014/main" id="{9FE5C94E-85EB-4109-8AFB-900C23359C7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48" name="Texto 17">
          <a:extLst>
            <a:ext uri="{FF2B5EF4-FFF2-40B4-BE49-F238E27FC236}">
              <a16:creationId xmlns:a16="http://schemas.microsoft.com/office/drawing/2014/main" id="{F0D52BDE-C0E2-4F49-90CB-3FA1D831808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49" name="Text Box 143">
          <a:extLst>
            <a:ext uri="{FF2B5EF4-FFF2-40B4-BE49-F238E27FC236}">
              <a16:creationId xmlns:a16="http://schemas.microsoft.com/office/drawing/2014/main" id="{76D07649-EED2-4138-890A-1986FDCBFD4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50" name="Text Box 144">
          <a:extLst>
            <a:ext uri="{FF2B5EF4-FFF2-40B4-BE49-F238E27FC236}">
              <a16:creationId xmlns:a16="http://schemas.microsoft.com/office/drawing/2014/main" id="{D0ECAE7A-AAAA-416C-B573-96447FF25F6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51" name="Text Box 145">
          <a:extLst>
            <a:ext uri="{FF2B5EF4-FFF2-40B4-BE49-F238E27FC236}">
              <a16:creationId xmlns:a16="http://schemas.microsoft.com/office/drawing/2014/main" id="{F47B1262-979A-4866-975D-4DA78444754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52" name="Text Box 146">
          <a:extLst>
            <a:ext uri="{FF2B5EF4-FFF2-40B4-BE49-F238E27FC236}">
              <a16:creationId xmlns:a16="http://schemas.microsoft.com/office/drawing/2014/main" id="{F1A65494-5257-4C18-A74D-30519BD16C3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53" name="Text Box 147">
          <a:extLst>
            <a:ext uri="{FF2B5EF4-FFF2-40B4-BE49-F238E27FC236}">
              <a16:creationId xmlns:a16="http://schemas.microsoft.com/office/drawing/2014/main" id="{C565DF0A-D796-4FA5-8488-B51098CE0D8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54" name="Text Box 148">
          <a:extLst>
            <a:ext uri="{FF2B5EF4-FFF2-40B4-BE49-F238E27FC236}">
              <a16:creationId xmlns:a16="http://schemas.microsoft.com/office/drawing/2014/main" id="{5DC58D6D-2736-4D4F-AC04-44DCD80D1C9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55" name="Text Box 149">
          <a:extLst>
            <a:ext uri="{FF2B5EF4-FFF2-40B4-BE49-F238E27FC236}">
              <a16:creationId xmlns:a16="http://schemas.microsoft.com/office/drawing/2014/main" id="{7AA7CD3F-463E-4BE6-AAD7-7C660AECD58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56" name="Text Box 150">
          <a:extLst>
            <a:ext uri="{FF2B5EF4-FFF2-40B4-BE49-F238E27FC236}">
              <a16:creationId xmlns:a16="http://schemas.microsoft.com/office/drawing/2014/main" id="{289F21C4-DAAB-4208-A4F2-347AA450E87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57" name="Text Box 151">
          <a:extLst>
            <a:ext uri="{FF2B5EF4-FFF2-40B4-BE49-F238E27FC236}">
              <a16:creationId xmlns:a16="http://schemas.microsoft.com/office/drawing/2014/main" id="{A8C6F734-034C-40D8-B420-B6AE3B6DBE4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58" name="Text Box 152">
          <a:extLst>
            <a:ext uri="{FF2B5EF4-FFF2-40B4-BE49-F238E27FC236}">
              <a16:creationId xmlns:a16="http://schemas.microsoft.com/office/drawing/2014/main" id="{5500745D-BB88-4867-A0BA-AFFCB37AC869}"/>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59" name="Text Box 153">
          <a:extLst>
            <a:ext uri="{FF2B5EF4-FFF2-40B4-BE49-F238E27FC236}">
              <a16:creationId xmlns:a16="http://schemas.microsoft.com/office/drawing/2014/main" id="{A3DB676D-93FB-4C9B-91DE-7AD8CA2D323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60" name="Text Box 154">
          <a:extLst>
            <a:ext uri="{FF2B5EF4-FFF2-40B4-BE49-F238E27FC236}">
              <a16:creationId xmlns:a16="http://schemas.microsoft.com/office/drawing/2014/main" id="{65CB3D03-4E5E-47D3-88E1-78CABF4D8FE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61" name="Text Box 155">
          <a:extLst>
            <a:ext uri="{FF2B5EF4-FFF2-40B4-BE49-F238E27FC236}">
              <a16:creationId xmlns:a16="http://schemas.microsoft.com/office/drawing/2014/main" id="{B33C9EA9-6527-4C34-92BC-9CE847ACE28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62" name="Text Box 156">
          <a:extLst>
            <a:ext uri="{FF2B5EF4-FFF2-40B4-BE49-F238E27FC236}">
              <a16:creationId xmlns:a16="http://schemas.microsoft.com/office/drawing/2014/main" id="{E6B0D24B-0003-474F-BC6B-6B8393579DD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63" name="Texto 17">
          <a:extLst>
            <a:ext uri="{FF2B5EF4-FFF2-40B4-BE49-F238E27FC236}">
              <a16:creationId xmlns:a16="http://schemas.microsoft.com/office/drawing/2014/main" id="{462CE24C-502A-4563-BFD1-40A8D8E1FAF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64" name="Text Box 158">
          <a:extLst>
            <a:ext uri="{FF2B5EF4-FFF2-40B4-BE49-F238E27FC236}">
              <a16:creationId xmlns:a16="http://schemas.microsoft.com/office/drawing/2014/main" id="{ED6FEDFE-4E70-4B46-B16F-E5BAE50721B9}"/>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65" name="Text Box 159">
          <a:extLst>
            <a:ext uri="{FF2B5EF4-FFF2-40B4-BE49-F238E27FC236}">
              <a16:creationId xmlns:a16="http://schemas.microsoft.com/office/drawing/2014/main" id="{D818496E-D6E2-4937-A3B4-BA6CE227643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66" name="Text Box 160">
          <a:extLst>
            <a:ext uri="{FF2B5EF4-FFF2-40B4-BE49-F238E27FC236}">
              <a16:creationId xmlns:a16="http://schemas.microsoft.com/office/drawing/2014/main" id="{EC36F856-BE75-4B76-A258-18E1817795A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67" name="Text Box 161">
          <a:extLst>
            <a:ext uri="{FF2B5EF4-FFF2-40B4-BE49-F238E27FC236}">
              <a16:creationId xmlns:a16="http://schemas.microsoft.com/office/drawing/2014/main" id="{D0086DF9-426B-445D-84E3-19FAF3F77F4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68" name="Text Box 162">
          <a:extLst>
            <a:ext uri="{FF2B5EF4-FFF2-40B4-BE49-F238E27FC236}">
              <a16:creationId xmlns:a16="http://schemas.microsoft.com/office/drawing/2014/main" id="{F5D89238-72C4-43CD-A85B-67927632F82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69" name="Text Box 163">
          <a:extLst>
            <a:ext uri="{FF2B5EF4-FFF2-40B4-BE49-F238E27FC236}">
              <a16:creationId xmlns:a16="http://schemas.microsoft.com/office/drawing/2014/main" id="{ABFD9362-D408-473E-9766-B2171D4243F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70" name="Text Box 164">
          <a:extLst>
            <a:ext uri="{FF2B5EF4-FFF2-40B4-BE49-F238E27FC236}">
              <a16:creationId xmlns:a16="http://schemas.microsoft.com/office/drawing/2014/main" id="{7778CABD-EF5C-47E2-AEDF-A774718EE3FC}"/>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71" name="Text Box 165">
          <a:extLst>
            <a:ext uri="{FF2B5EF4-FFF2-40B4-BE49-F238E27FC236}">
              <a16:creationId xmlns:a16="http://schemas.microsoft.com/office/drawing/2014/main" id="{97B96E19-CA65-4551-A451-4C41E8B12B8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72" name="Text Box 166">
          <a:extLst>
            <a:ext uri="{FF2B5EF4-FFF2-40B4-BE49-F238E27FC236}">
              <a16:creationId xmlns:a16="http://schemas.microsoft.com/office/drawing/2014/main" id="{C92678CA-5DD5-4734-9848-004F6AF37FF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73" name="Text Box 167">
          <a:extLst>
            <a:ext uri="{FF2B5EF4-FFF2-40B4-BE49-F238E27FC236}">
              <a16:creationId xmlns:a16="http://schemas.microsoft.com/office/drawing/2014/main" id="{D2A00940-4D6E-46A2-AEAA-401D0F8D66D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74" name="Text Box 168">
          <a:extLst>
            <a:ext uri="{FF2B5EF4-FFF2-40B4-BE49-F238E27FC236}">
              <a16:creationId xmlns:a16="http://schemas.microsoft.com/office/drawing/2014/main" id="{F23D9C01-9BF9-47A9-AB44-52C040E0E79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75" name="Text Box 169">
          <a:extLst>
            <a:ext uri="{FF2B5EF4-FFF2-40B4-BE49-F238E27FC236}">
              <a16:creationId xmlns:a16="http://schemas.microsoft.com/office/drawing/2014/main" id="{09AB79DD-009C-407D-8585-7D5B724E3DB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76" name="Text Box 170">
          <a:extLst>
            <a:ext uri="{FF2B5EF4-FFF2-40B4-BE49-F238E27FC236}">
              <a16:creationId xmlns:a16="http://schemas.microsoft.com/office/drawing/2014/main" id="{10CBAB4A-8C0B-48D7-957E-64229884111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77" name="Text Box 171">
          <a:extLst>
            <a:ext uri="{FF2B5EF4-FFF2-40B4-BE49-F238E27FC236}">
              <a16:creationId xmlns:a16="http://schemas.microsoft.com/office/drawing/2014/main" id="{4C8C4FE6-9B5F-435A-B663-E5CEEFCB043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78" name="Text Box 172">
          <a:extLst>
            <a:ext uri="{FF2B5EF4-FFF2-40B4-BE49-F238E27FC236}">
              <a16:creationId xmlns:a16="http://schemas.microsoft.com/office/drawing/2014/main" id="{74460F60-B164-4A77-BD49-389E5F60110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79" name="Text Box 173">
          <a:extLst>
            <a:ext uri="{FF2B5EF4-FFF2-40B4-BE49-F238E27FC236}">
              <a16:creationId xmlns:a16="http://schemas.microsoft.com/office/drawing/2014/main" id="{B39C17D8-6825-4ECC-87DA-5CB5C96BD2A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80" name="Text Box 174">
          <a:extLst>
            <a:ext uri="{FF2B5EF4-FFF2-40B4-BE49-F238E27FC236}">
              <a16:creationId xmlns:a16="http://schemas.microsoft.com/office/drawing/2014/main" id="{F8DD5B31-9DCF-47AD-9112-B77A2FDCE3D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81" name="Text Box 175">
          <a:extLst>
            <a:ext uri="{FF2B5EF4-FFF2-40B4-BE49-F238E27FC236}">
              <a16:creationId xmlns:a16="http://schemas.microsoft.com/office/drawing/2014/main" id="{38FD2CCC-359B-43A6-B5DD-71546020931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82" name="Text Box 176">
          <a:extLst>
            <a:ext uri="{FF2B5EF4-FFF2-40B4-BE49-F238E27FC236}">
              <a16:creationId xmlns:a16="http://schemas.microsoft.com/office/drawing/2014/main" id="{EA2DC3D6-FC5D-4AE5-86FB-1D8A7762F20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83" name="Text Box 177">
          <a:extLst>
            <a:ext uri="{FF2B5EF4-FFF2-40B4-BE49-F238E27FC236}">
              <a16:creationId xmlns:a16="http://schemas.microsoft.com/office/drawing/2014/main" id="{1155FBE7-7033-4E6B-8290-9B48C53BCBA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84" name="Text Box 178">
          <a:extLst>
            <a:ext uri="{FF2B5EF4-FFF2-40B4-BE49-F238E27FC236}">
              <a16:creationId xmlns:a16="http://schemas.microsoft.com/office/drawing/2014/main" id="{8D3F994E-9636-4E98-8EBB-0C9F03029F2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85" name="Text Box 46">
          <a:extLst>
            <a:ext uri="{FF2B5EF4-FFF2-40B4-BE49-F238E27FC236}">
              <a16:creationId xmlns:a16="http://schemas.microsoft.com/office/drawing/2014/main" id="{B2F5A976-5374-493D-8283-71F5E93BD15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86" name="Text Box 47">
          <a:extLst>
            <a:ext uri="{FF2B5EF4-FFF2-40B4-BE49-F238E27FC236}">
              <a16:creationId xmlns:a16="http://schemas.microsoft.com/office/drawing/2014/main" id="{53EDC65F-80CC-4555-91BE-AF103F5A066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87" name="Text Box 48">
          <a:extLst>
            <a:ext uri="{FF2B5EF4-FFF2-40B4-BE49-F238E27FC236}">
              <a16:creationId xmlns:a16="http://schemas.microsoft.com/office/drawing/2014/main" id="{79DAC248-6C47-402E-A696-303D4680474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88" name="Text Box 49">
          <a:extLst>
            <a:ext uri="{FF2B5EF4-FFF2-40B4-BE49-F238E27FC236}">
              <a16:creationId xmlns:a16="http://schemas.microsoft.com/office/drawing/2014/main" id="{68EC8273-F869-4A42-9E86-BAC1C9ADBC5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89" name="Text Box 50">
          <a:extLst>
            <a:ext uri="{FF2B5EF4-FFF2-40B4-BE49-F238E27FC236}">
              <a16:creationId xmlns:a16="http://schemas.microsoft.com/office/drawing/2014/main" id="{4FA942F6-8CAB-4FBC-96AF-CDD5548F2DA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90" name="Text Box 51">
          <a:extLst>
            <a:ext uri="{FF2B5EF4-FFF2-40B4-BE49-F238E27FC236}">
              <a16:creationId xmlns:a16="http://schemas.microsoft.com/office/drawing/2014/main" id="{F9BBF927-D7C9-43E2-A102-637526FE371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91" name="Text Box 52">
          <a:extLst>
            <a:ext uri="{FF2B5EF4-FFF2-40B4-BE49-F238E27FC236}">
              <a16:creationId xmlns:a16="http://schemas.microsoft.com/office/drawing/2014/main" id="{423243AB-E98B-4363-B829-3576AAC952C9}"/>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92" name="Text Box 53">
          <a:extLst>
            <a:ext uri="{FF2B5EF4-FFF2-40B4-BE49-F238E27FC236}">
              <a16:creationId xmlns:a16="http://schemas.microsoft.com/office/drawing/2014/main" id="{033CCF5F-2240-46E5-910B-EB8B0C03321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93" name="Text Box 54">
          <a:extLst>
            <a:ext uri="{FF2B5EF4-FFF2-40B4-BE49-F238E27FC236}">
              <a16:creationId xmlns:a16="http://schemas.microsoft.com/office/drawing/2014/main" id="{60848774-C97E-4958-953E-9776139CE7F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94" name="Text Box 55">
          <a:extLst>
            <a:ext uri="{FF2B5EF4-FFF2-40B4-BE49-F238E27FC236}">
              <a16:creationId xmlns:a16="http://schemas.microsoft.com/office/drawing/2014/main" id="{4D8934A4-F780-42D7-9D97-E36DF797A5C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95" name="Text Box 56">
          <a:extLst>
            <a:ext uri="{FF2B5EF4-FFF2-40B4-BE49-F238E27FC236}">
              <a16:creationId xmlns:a16="http://schemas.microsoft.com/office/drawing/2014/main" id="{9B82EEDF-84F4-4572-AD4A-C7737F1DDAF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96" name="Text Box 57">
          <a:extLst>
            <a:ext uri="{FF2B5EF4-FFF2-40B4-BE49-F238E27FC236}">
              <a16:creationId xmlns:a16="http://schemas.microsoft.com/office/drawing/2014/main" id="{CFB183CD-5318-4072-9867-4DFBF3B8E43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97" name="Text Box 58">
          <a:extLst>
            <a:ext uri="{FF2B5EF4-FFF2-40B4-BE49-F238E27FC236}">
              <a16:creationId xmlns:a16="http://schemas.microsoft.com/office/drawing/2014/main" id="{D1C2B35E-9CC3-41AA-B8FA-6C20984B714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98" name="Text Box 59">
          <a:extLst>
            <a:ext uri="{FF2B5EF4-FFF2-40B4-BE49-F238E27FC236}">
              <a16:creationId xmlns:a16="http://schemas.microsoft.com/office/drawing/2014/main" id="{492079F0-1742-4511-9EF2-85F83E9EA5A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899" name="Text Box 60">
          <a:extLst>
            <a:ext uri="{FF2B5EF4-FFF2-40B4-BE49-F238E27FC236}">
              <a16:creationId xmlns:a16="http://schemas.microsoft.com/office/drawing/2014/main" id="{B1DC317D-FA60-4CD4-AB10-05D8E71DCB9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00" name="Text Box 61">
          <a:extLst>
            <a:ext uri="{FF2B5EF4-FFF2-40B4-BE49-F238E27FC236}">
              <a16:creationId xmlns:a16="http://schemas.microsoft.com/office/drawing/2014/main" id="{CEAB3199-D65C-483F-A048-0CCAD0070E4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01" name="Text Box 62">
          <a:extLst>
            <a:ext uri="{FF2B5EF4-FFF2-40B4-BE49-F238E27FC236}">
              <a16:creationId xmlns:a16="http://schemas.microsoft.com/office/drawing/2014/main" id="{3BD8F3DB-FB66-43A9-A4F9-821AAFFB21C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02" name="Text Box 63">
          <a:extLst>
            <a:ext uri="{FF2B5EF4-FFF2-40B4-BE49-F238E27FC236}">
              <a16:creationId xmlns:a16="http://schemas.microsoft.com/office/drawing/2014/main" id="{E9389428-8E7F-4066-9312-A3FE6BEA402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03" name="Text Box 64">
          <a:extLst>
            <a:ext uri="{FF2B5EF4-FFF2-40B4-BE49-F238E27FC236}">
              <a16:creationId xmlns:a16="http://schemas.microsoft.com/office/drawing/2014/main" id="{B346DAF9-1A7F-40ED-A18E-D7B0DA8C813C}"/>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04" name="Text Box 65">
          <a:extLst>
            <a:ext uri="{FF2B5EF4-FFF2-40B4-BE49-F238E27FC236}">
              <a16:creationId xmlns:a16="http://schemas.microsoft.com/office/drawing/2014/main" id="{416C54E4-C595-4917-AD97-E69FA12816F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05" name="Text Box 66">
          <a:extLst>
            <a:ext uri="{FF2B5EF4-FFF2-40B4-BE49-F238E27FC236}">
              <a16:creationId xmlns:a16="http://schemas.microsoft.com/office/drawing/2014/main" id="{5E1F2953-CABD-4497-A045-3F775720B58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06" name="Text Box 67">
          <a:extLst>
            <a:ext uri="{FF2B5EF4-FFF2-40B4-BE49-F238E27FC236}">
              <a16:creationId xmlns:a16="http://schemas.microsoft.com/office/drawing/2014/main" id="{5C3652B8-E54A-4C1B-95C4-F7A107CCD52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07" name="Text Box 68">
          <a:extLst>
            <a:ext uri="{FF2B5EF4-FFF2-40B4-BE49-F238E27FC236}">
              <a16:creationId xmlns:a16="http://schemas.microsoft.com/office/drawing/2014/main" id="{FE064190-5146-4032-82F7-5CF0CA7574D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08" name="Text Box 69">
          <a:extLst>
            <a:ext uri="{FF2B5EF4-FFF2-40B4-BE49-F238E27FC236}">
              <a16:creationId xmlns:a16="http://schemas.microsoft.com/office/drawing/2014/main" id="{53680650-4FB7-4D29-B852-EC61A17BD98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09" name="Text Box 70">
          <a:extLst>
            <a:ext uri="{FF2B5EF4-FFF2-40B4-BE49-F238E27FC236}">
              <a16:creationId xmlns:a16="http://schemas.microsoft.com/office/drawing/2014/main" id="{AB81287C-E745-45AA-B0CA-6A17E6AEAA2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10" name="Text Box 71">
          <a:extLst>
            <a:ext uri="{FF2B5EF4-FFF2-40B4-BE49-F238E27FC236}">
              <a16:creationId xmlns:a16="http://schemas.microsoft.com/office/drawing/2014/main" id="{C207F134-7290-4E84-9157-0D7C7AFCE64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11" name="Text Box 72">
          <a:extLst>
            <a:ext uri="{FF2B5EF4-FFF2-40B4-BE49-F238E27FC236}">
              <a16:creationId xmlns:a16="http://schemas.microsoft.com/office/drawing/2014/main" id="{AA2206EA-48E9-411B-807D-5AA4BDE8EE8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12" name="Text Box 73">
          <a:extLst>
            <a:ext uri="{FF2B5EF4-FFF2-40B4-BE49-F238E27FC236}">
              <a16:creationId xmlns:a16="http://schemas.microsoft.com/office/drawing/2014/main" id="{4526661D-8EDA-479B-AD28-1FDE8A579FFC}"/>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13" name="Text Box 89">
          <a:extLst>
            <a:ext uri="{FF2B5EF4-FFF2-40B4-BE49-F238E27FC236}">
              <a16:creationId xmlns:a16="http://schemas.microsoft.com/office/drawing/2014/main" id="{549C499B-9F7A-4997-9B2C-630162AABB0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14" name="Text Box 90">
          <a:extLst>
            <a:ext uri="{FF2B5EF4-FFF2-40B4-BE49-F238E27FC236}">
              <a16:creationId xmlns:a16="http://schemas.microsoft.com/office/drawing/2014/main" id="{AC62650C-C187-4886-B7DA-B087FEEABB4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15" name="Text Box 91">
          <a:extLst>
            <a:ext uri="{FF2B5EF4-FFF2-40B4-BE49-F238E27FC236}">
              <a16:creationId xmlns:a16="http://schemas.microsoft.com/office/drawing/2014/main" id="{475F0A58-DFBF-4F59-B386-497659E612B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16" name="Text Box 92">
          <a:extLst>
            <a:ext uri="{FF2B5EF4-FFF2-40B4-BE49-F238E27FC236}">
              <a16:creationId xmlns:a16="http://schemas.microsoft.com/office/drawing/2014/main" id="{D43BA7EB-EA68-4A6F-860F-7566D9E99DC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17" name="Text Box 93">
          <a:extLst>
            <a:ext uri="{FF2B5EF4-FFF2-40B4-BE49-F238E27FC236}">
              <a16:creationId xmlns:a16="http://schemas.microsoft.com/office/drawing/2014/main" id="{5BF5B041-9C53-4F5D-A105-3EA6E4D7FA9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18" name="Text Box 94">
          <a:extLst>
            <a:ext uri="{FF2B5EF4-FFF2-40B4-BE49-F238E27FC236}">
              <a16:creationId xmlns:a16="http://schemas.microsoft.com/office/drawing/2014/main" id="{9E07430D-A32B-4389-995C-EA8F0ABF90C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19" name="Text Box 95">
          <a:extLst>
            <a:ext uri="{FF2B5EF4-FFF2-40B4-BE49-F238E27FC236}">
              <a16:creationId xmlns:a16="http://schemas.microsoft.com/office/drawing/2014/main" id="{6E355A43-D80D-4E60-89CA-FF1D85EDD28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20" name="Text Box 96">
          <a:extLst>
            <a:ext uri="{FF2B5EF4-FFF2-40B4-BE49-F238E27FC236}">
              <a16:creationId xmlns:a16="http://schemas.microsoft.com/office/drawing/2014/main" id="{CBC06E55-97A0-4844-BFC2-A3C13BE3201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21" name="Text Box 97">
          <a:extLst>
            <a:ext uri="{FF2B5EF4-FFF2-40B4-BE49-F238E27FC236}">
              <a16:creationId xmlns:a16="http://schemas.microsoft.com/office/drawing/2014/main" id="{956E1548-1522-4CB6-89C3-AAA3F1AE812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22" name="Text Box 98">
          <a:extLst>
            <a:ext uri="{FF2B5EF4-FFF2-40B4-BE49-F238E27FC236}">
              <a16:creationId xmlns:a16="http://schemas.microsoft.com/office/drawing/2014/main" id="{89AFF844-8853-42CB-9610-D58E3EA1C09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23" name="Text Box 99">
          <a:extLst>
            <a:ext uri="{FF2B5EF4-FFF2-40B4-BE49-F238E27FC236}">
              <a16:creationId xmlns:a16="http://schemas.microsoft.com/office/drawing/2014/main" id="{1E96EDE5-6FCE-49A9-B4E2-B04C274429D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24" name="Text Box 100">
          <a:extLst>
            <a:ext uri="{FF2B5EF4-FFF2-40B4-BE49-F238E27FC236}">
              <a16:creationId xmlns:a16="http://schemas.microsoft.com/office/drawing/2014/main" id="{82450805-A286-40B0-85BA-8B0E5DF1A49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25" name="Text Box 101">
          <a:extLst>
            <a:ext uri="{FF2B5EF4-FFF2-40B4-BE49-F238E27FC236}">
              <a16:creationId xmlns:a16="http://schemas.microsoft.com/office/drawing/2014/main" id="{7AB0B42A-320A-4C97-ACEC-8268184F6FF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26" name="Text Box 102">
          <a:extLst>
            <a:ext uri="{FF2B5EF4-FFF2-40B4-BE49-F238E27FC236}">
              <a16:creationId xmlns:a16="http://schemas.microsoft.com/office/drawing/2014/main" id="{982B6A47-72D5-4BCF-9CF9-B0C28D94CE6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27" name="Text Box 103">
          <a:extLst>
            <a:ext uri="{FF2B5EF4-FFF2-40B4-BE49-F238E27FC236}">
              <a16:creationId xmlns:a16="http://schemas.microsoft.com/office/drawing/2014/main" id="{C7C9B773-B5E8-4AAF-BC10-3EAD02A541D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28" name="Text Box 104">
          <a:extLst>
            <a:ext uri="{FF2B5EF4-FFF2-40B4-BE49-F238E27FC236}">
              <a16:creationId xmlns:a16="http://schemas.microsoft.com/office/drawing/2014/main" id="{ACD4E633-6E1D-4543-9346-63BCF8E0201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29" name="Text Box 105">
          <a:extLst>
            <a:ext uri="{FF2B5EF4-FFF2-40B4-BE49-F238E27FC236}">
              <a16:creationId xmlns:a16="http://schemas.microsoft.com/office/drawing/2014/main" id="{19B23E5B-6DF8-42D4-A39C-FDCFF4ACB0F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30" name="Text Box 106">
          <a:extLst>
            <a:ext uri="{FF2B5EF4-FFF2-40B4-BE49-F238E27FC236}">
              <a16:creationId xmlns:a16="http://schemas.microsoft.com/office/drawing/2014/main" id="{6178A4CF-AEA3-40B1-870B-1956FFBBB7B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31" name="Text Box 107">
          <a:extLst>
            <a:ext uri="{FF2B5EF4-FFF2-40B4-BE49-F238E27FC236}">
              <a16:creationId xmlns:a16="http://schemas.microsoft.com/office/drawing/2014/main" id="{C6E59923-BA91-4839-B7B9-927E0028CB59}"/>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32" name="Text Box 108">
          <a:extLst>
            <a:ext uri="{FF2B5EF4-FFF2-40B4-BE49-F238E27FC236}">
              <a16:creationId xmlns:a16="http://schemas.microsoft.com/office/drawing/2014/main" id="{0BD16563-E8EC-4A5C-ADAD-D67A0F899C8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33" name="Text Box 109">
          <a:extLst>
            <a:ext uri="{FF2B5EF4-FFF2-40B4-BE49-F238E27FC236}">
              <a16:creationId xmlns:a16="http://schemas.microsoft.com/office/drawing/2014/main" id="{EB5EEFDA-EF8C-44EC-ACCF-60DB678D5FB9}"/>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34" name="Text Box 110">
          <a:extLst>
            <a:ext uri="{FF2B5EF4-FFF2-40B4-BE49-F238E27FC236}">
              <a16:creationId xmlns:a16="http://schemas.microsoft.com/office/drawing/2014/main" id="{A057CB57-7CA7-4640-B385-56ABA0A19F7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35" name="Text Box 111">
          <a:extLst>
            <a:ext uri="{FF2B5EF4-FFF2-40B4-BE49-F238E27FC236}">
              <a16:creationId xmlns:a16="http://schemas.microsoft.com/office/drawing/2014/main" id="{53BE38EB-F518-4F2E-87FC-0E1C19296E1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36" name="Text Box 112">
          <a:extLst>
            <a:ext uri="{FF2B5EF4-FFF2-40B4-BE49-F238E27FC236}">
              <a16:creationId xmlns:a16="http://schemas.microsoft.com/office/drawing/2014/main" id="{521714DD-9179-4157-AE5D-E19BF08BE81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37" name="Text Box 113">
          <a:extLst>
            <a:ext uri="{FF2B5EF4-FFF2-40B4-BE49-F238E27FC236}">
              <a16:creationId xmlns:a16="http://schemas.microsoft.com/office/drawing/2014/main" id="{AD306BD3-B8D9-455B-8B7C-7C218C95324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38" name="Text Box 114">
          <a:extLst>
            <a:ext uri="{FF2B5EF4-FFF2-40B4-BE49-F238E27FC236}">
              <a16:creationId xmlns:a16="http://schemas.microsoft.com/office/drawing/2014/main" id="{D93AA739-0B89-4091-81E4-9CF2A67E828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39" name="Text Box 115">
          <a:extLst>
            <a:ext uri="{FF2B5EF4-FFF2-40B4-BE49-F238E27FC236}">
              <a16:creationId xmlns:a16="http://schemas.microsoft.com/office/drawing/2014/main" id="{0072494B-2B18-4777-BBEC-873FB7735F0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40" name="Text Box 116">
          <a:extLst>
            <a:ext uri="{FF2B5EF4-FFF2-40B4-BE49-F238E27FC236}">
              <a16:creationId xmlns:a16="http://schemas.microsoft.com/office/drawing/2014/main" id="{26820107-F144-46F6-9D0E-5E4B99D5C61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41" name="Text Box 117">
          <a:extLst>
            <a:ext uri="{FF2B5EF4-FFF2-40B4-BE49-F238E27FC236}">
              <a16:creationId xmlns:a16="http://schemas.microsoft.com/office/drawing/2014/main" id="{01E045B1-1A91-4CD2-BA93-CCEA189FBE6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42" name="Text Box 118">
          <a:extLst>
            <a:ext uri="{FF2B5EF4-FFF2-40B4-BE49-F238E27FC236}">
              <a16:creationId xmlns:a16="http://schemas.microsoft.com/office/drawing/2014/main" id="{806EDE35-0018-4828-8180-322BD204C6B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43" name="Text Box 119">
          <a:extLst>
            <a:ext uri="{FF2B5EF4-FFF2-40B4-BE49-F238E27FC236}">
              <a16:creationId xmlns:a16="http://schemas.microsoft.com/office/drawing/2014/main" id="{60BDB135-C2D9-424A-A609-2FF9A2EB85D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44" name="Text Box 120">
          <a:extLst>
            <a:ext uri="{FF2B5EF4-FFF2-40B4-BE49-F238E27FC236}">
              <a16:creationId xmlns:a16="http://schemas.microsoft.com/office/drawing/2014/main" id="{0F8F5FF9-2D42-4B02-B2B1-0A7CA6CF07C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45" name="Text Box 121">
          <a:extLst>
            <a:ext uri="{FF2B5EF4-FFF2-40B4-BE49-F238E27FC236}">
              <a16:creationId xmlns:a16="http://schemas.microsoft.com/office/drawing/2014/main" id="{8408A8DA-9EAD-4DF9-96EE-BFDAFB4305F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46" name="Text Box 122">
          <a:extLst>
            <a:ext uri="{FF2B5EF4-FFF2-40B4-BE49-F238E27FC236}">
              <a16:creationId xmlns:a16="http://schemas.microsoft.com/office/drawing/2014/main" id="{1C7DD5A1-DA8D-4544-AA42-C19CCE1C0BA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47" name="Text Box 123">
          <a:extLst>
            <a:ext uri="{FF2B5EF4-FFF2-40B4-BE49-F238E27FC236}">
              <a16:creationId xmlns:a16="http://schemas.microsoft.com/office/drawing/2014/main" id="{7C15A999-B3D1-4A38-B834-5EBBA3A2F43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48" name="Text Box 124">
          <a:extLst>
            <a:ext uri="{FF2B5EF4-FFF2-40B4-BE49-F238E27FC236}">
              <a16:creationId xmlns:a16="http://schemas.microsoft.com/office/drawing/2014/main" id="{DA96E3E7-2227-4B82-879C-04634CD9835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49" name="Text Box 125">
          <a:extLst>
            <a:ext uri="{FF2B5EF4-FFF2-40B4-BE49-F238E27FC236}">
              <a16:creationId xmlns:a16="http://schemas.microsoft.com/office/drawing/2014/main" id="{6CB5AB07-D42A-4A29-906A-B8F3F92981E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50" name="Text Box 126">
          <a:extLst>
            <a:ext uri="{FF2B5EF4-FFF2-40B4-BE49-F238E27FC236}">
              <a16:creationId xmlns:a16="http://schemas.microsoft.com/office/drawing/2014/main" id="{89445747-A736-471F-B11A-68CB2177718C}"/>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51" name="Text Box 127">
          <a:extLst>
            <a:ext uri="{FF2B5EF4-FFF2-40B4-BE49-F238E27FC236}">
              <a16:creationId xmlns:a16="http://schemas.microsoft.com/office/drawing/2014/main" id="{090FAFE1-122E-4C83-A877-0F7717E2D8F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52" name="Text Box 128">
          <a:extLst>
            <a:ext uri="{FF2B5EF4-FFF2-40B4-BE49-F238E27FC236}">
              <a16:creationId xmlns:a16="http://schemas.microsoft.com/office/drawing/2014/main" id="{F659CCD6-9E50-4AFF-AC27-871F625BFA7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53" name="Text Box 129">
          <a:extLst>
            <a:ext uri="{FF2B5EF4-FFF2-40B4-BE49-F238E27FC236}">
              <a16:creationId xmlns:a16="http://schemas.microsoft.com/office/drawing/2014/main" id="{46A6FAE4-E096-4ADE-A757-C9CFF140A2D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54" name="Text Box 130">
          <a:extLst>
            <a:ext uri="{FF2B5EF4-FFF2-40B4-BE49-F238E27FC236}">
              <a16:creationId xmlns:a16="http://schemas.microsoft.com/office/drawing/2014/main" id="{A73F33BD-FF74-48D2-94CE-79774BBBBD0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55" name="Text Box 131">
          <a:extLst>
            <a:ext uri="{FF2B5EF4-FFF2-40B4-BE49-F238E27FC236}">
              <a16:creationId xmlns:a16="http://schemas.microsoft.com/office/drawing/2014/main" id="{438DBEED-6387-4844-9FB9-47C8488BD80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56" name="Text Box 132">
          <a:extLst>
            <a:ext uri="{FF2B5EF4-FFF2-40B4-BE49-F238E27FC236}">
              <a16:creationId xmlns:a16="http://schemas.microsoft.com/office/drawing/2014/main" id="{2AD7CD10-BA02-441F-8937-BEDC3D2EF11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57" name="Text Box 133">
          <a:extLst>
            <a:ext uri="{FF2B5EF4-FFF2-40B4-BE49-F238E27FC236}">
              <a16:creationId xmlns:a16="http://schemas.microsoft.com/office/drawing/2014/main" id="{565FEB84-5EF3-4782-8657-122B7946FCC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58" name="Text Box 134">
          <a:extLst>
            <a:ext uri="{FF2B5EF4-FFF2-40B4-BE49-F238E27FC236}">
              <a16:creationId xmlns:a16="http://schemas.microsoft.com/office/drawing/2014/main" id="{B0CDCAA7-2A36-4DC5-9FBC-891A0DD0A59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59" name="Text Box 135">
          <a:extLst>
            <a:ext uri="{FF2B5EF4-FFF2-40B4-BE49-F238E27FC236}">
              <a16:creationId xmlns:a16="http://schemas.microsoft.com/office/drawing/2014/main" id="{36953622-61DE-412A-B64D-4C4A5B8355D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60" name="Text Box 136">
          <a:extLst>
            <a:ext uri="{FF2B5EF4-FFF2-40B4-BE49-F238E27FC236}">
              <a16:creationId xmlns:a16="http://schemas.microsoft.com/office/drawing/2014/main" id="{0FE7CC90-030D-4F8B-B28A-EB12C30176DC}"/>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61" name="Text Box 137">
          <a:extLst>
            <a:ext uri="{FF2B5EF4-FFF2-40B4-BE49-F238E27FC236}">
              <a16:creationId xmlns:a16="http://schemas.microsoft.com/office/drawing/2014/main" id="{2E01CC9D-ACB1-418C-ADA0-3AC1A26BC1B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62" name="Text Box 138">
          <a:extLst>
            <a:ext uri="{FF2B5EF4-FFF2-40B4-BE49-F238E27FC236}">
              <a16:creationId xmlns:a16="http://schemas.microsoft.com/office/drawing/2014/main" id="{9EED3546-5C60-4D82-8C63-C7EFBAF91E1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63" name="Text Box 139">
          <a:extLst>
            <a:ext uri="{FF2B5EF4-FFF2-40B4-BE49-F238E27FC236}">
              <a16:creationId xmlns:a16="http://schemas.microsoft.com/office/drawing/2014/main" id="{65827A0F-9C9E-4463-8CD0-18857B990C0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64" name="Text Box 140">
          <a:extLst>
            <a:ext uri="{FF2B5EF4-FFF2-40B4-BE49-F238E27FC236}">
              <a16:creationId xmlns:a16="http://schemas.microsoft.com/office/drawing/2014/main" id="{E3AEE75D-AF8F-439B-A023-30C38E8AD06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65" name="Text Box 141">
          <a:extLst>
            <a:ext uri="{FF2B5EF4-FFF2-40B4-BE49-F238E27FC236}">
              <a16:creationId xmlns:a16="http://schemas.microsoft.com/office/drawing/2014/main" id="{40C98195-DFBA-4FED-BA3F-CA654F7771E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66" name="Texto 17">
          <a:extLst>
            <a:ext uri="{FF2B5EF4-FFF2-40B4-BE49-F238E27FC236}">
              <a16:creationId xmlns:a16="http://schemas.microsoft.com/office/drawing/2014/main" id="{BCF6A50B-57FD-4DB0-9B8A-9EAADDD1AFF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67" name="Text Box 143">
          <a:extLst>
            <a:ext uri="{FF2B5EF4-FFF2-40B4-BE49-F238E27FC236}">
              <a16:creationId xmlns:a16="http://schemas.microsoft.com/office/drawing/2014/main" id="{FE2FFFFB-5564-48B8-B367-4D03FDC9670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68" name="Text Box 144">
          <a:extLst>
            <a:ext uri="{FF2B5EF4-FFF2-40B4-BE49-F238E27FC236}">
              <a16:creationId xmlns:a16="http://schemas.microsoft.com/office/drawing/2014/main" id="{ADE1E610-314F-4501-8E1A-7F9F59AE293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69" name="Text Box 145">
          <a:extLst>
            <a:ext uri="{FF2B5EF4-FFF2-40B4-BE49-F238E27FC236}">
              <a16:creationId xmlns:a16="http://schemas.microsoft.com/office/drawing/2014/main" id="{B53491E9-715B-4021-9C9D-2BE3623A48F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70" name="Text Box 146">
          <a:extLst>
            <a:ext uri="{FF2B5EF4-FFF2-40B4-BE49-F238E27FC236}">
              <a16:creationId xmlns:a16="http://schemas.microsoft.com/office/drawing/2014/main" id="{1A96AA6A-E082-4D79-9690-6E556981C57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71" name="Text Box 147">
          <a:extLst>
            <a:ext uri="{FF2B5EF4-FFF2-40B4-BE49-F238E27FC236}">
              <a16:creationId xmlns:a16="http://schemas.microsoft.com/office/drawing/2014/main" id="{7B493E5B-4FD4-439A-A920-B0F258070A9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72" name="Text Box 148">
          <a:extLst>
            <a:ext uri="{FF2B5EF4-FFF2-40B4-BE49-F238E27FC236}">
              <a16:creationId xmlns:a16="http://schemas.microsoft.com/office/drawing/2014/main" id="{99373F41-19E2-47FE-B30E-85C72E9E25C9}"/>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73" name="Text Box 149">
          <a:extLst>
            <a:ext uri="{FF2B5EF4-FFF2-40B4-BE49-F238E27FC236}">
              <a16:creationId xmlns:a16="http://schemas.microsoft.com/office/drawing/2014/main" id="{3E413508-A6BC-4E8B-BF6E-69E4D760F3C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74" name="Text Box 150">
          <a:extLst>
            <a:ext uri="{FF2B5EF4-FFF2-40B4-BE49-F238E27FC236}">
              <a16:creationId xmlns:a16="http://schemas.microsoft.com/office/drawing/2014/main" id="{4836ACA4-F39F-4079-8FD9-3A67A391062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75" name="Text Box 151">
          <a:extLst>
            <a:ext uri="{FF2B5EF4-FFF2-40B4-BE49-F238E27FC236}">
              <a16:creationId xmlns:a16="http://schemas.microsoft.com/office/drawing/2014/main" id="{D8238FD7-0D2F-44B0-8138-E5BE4E43E41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76" name="Text Box 152">
          <a:extLst>
            <a:ext uri="{FF2B5EF4-FFF2-40B4-BE49-F238E27FC236}">
              <a16:creationId xmlns:a16="http://schemas.microsoft.com/office/drawing/2014/main" id="{1D976BDD-2C29-4EC7-A69D-ECF36623AA69}"/>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77" name="Text Box 153">
          <a:extLst>
            <a:ext uri="{FF2B5EF4-FFF2-40B4-BE49-F238E27FC236}">
              <a16:creationId xmlns:a16="http://schemas.microsoft.com/office/drawing/2014/main" id="{532E528E-FBC9-4E8E-B24D-2F203B338E0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78" name="Text Box 154">
          <a:extLst>
            <a:ext uri="{FF2B5EF4-FFF2-40B4-BE49-F238E27FC236}">
              <a16:creationId xmlns:a16="http://schemas.microsoft.com/office/drawing/2014/main" id="{BB14A3B1-75EA-4DD9-A648-F4F20FD8041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79" name="Text Box 155">
          <a:extLst>
            <a:ext uri="{FF2B5EF4-FFF2-40B4-BE49-F238E27FC236}">
              <a16:creationId xmlns:a16="http://schemas.microsoft.com/office/drawing/2014/main" id="{3DF78C8B-8186-453F-8BA5-D583D969DAC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80" name="Text Box 156">
          <a:extLst>
            <a:ext uri="{FF2B5EF4-FFF2-40B4-BE49-F238E27FC236}">
              <a16:creationId xmlns:a16="http://schemas.microsoft.com/office/drawing/2014/main" id="{3C009E13-B724-4C2B-80E9-9D6C3C6C53B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81" name="Texto 17">
          <a:extLst>
            <a:ext uri="{FF2B5EF4-FFF2-40B4-BE49-F238E27FC236}">
              <a16:creationId xmlns:a16="http://schemas.microsoft.com/office/drawing/2014/main" id="{0A7038EC-D2A9-4E3D-A96B-CC78BB85422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6982" name="Text Box 158">
          <a:extLst>
            <a:ext uri="{FF2B5EF4-FFF2-40B4-BE49-F238E27FC236}">
              <a16:creationId xmlns:a16="http://schemas.microsoft.com/office/drawing/2014/main" id="{C18D3442-88F5-46A4-9239-03AB9A523F9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6983" name="Text Box 46">
          <a:extLst>
            <a:ext uri="{FF2B5EF4-FFF2-40B4-BE49-F238E27FC236}">
              <a16:creationId xmlns:a16="http://schemas.microsoft.com/office/drawing/2014/main" id="{D07AF528-8371-4273-BAAC-710E841AC48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6984" name="Text Box 47">
          <a:extLst>
            <a:ext uri="{FF2B5EF4-FFF2-40B4-BE49-F238E27FC236}">
              <a16:creationId xmlns:a16="http://schemas.microsoft.com/office/drawing/2014/main" id="{42D64CC5-C172-405C-B8C6-9BB6CBD8656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6985" name="Text Box 48">
          <a:extLst>
            <a:ext uri="{FF2B5EF4-FFF2-40B4-BE49-F238E27FC236}">
              <a16:creationId xmlns:a16="http://schemas.microsoft.com/office/drawing/2014/main" id="{CF7294AD-5921-4D57-AE21-56C27F55490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6986" name="Text Box 49">
          <a:extLst>
            <a:ext uri="{FF2B5EF4-FFF2-40B4-BE49-F238E27FC236}">
              <a16:creationId xmlns:a16="http://schemas.microsoft.com/office/drawing/2014/main" id="{E424E3D7-CE66-41B4-8970-D1FBFABC00C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6987" name="Text Box 50">
          <a:extLst>
            <a:ext uri="{FF2B5EF4-FFF2-40B4-BE49-F238E27FC236}">
              <a16:creationId xmlns:a16="http://schemas.microsoft.com/office/drawing/2014/main" id="{8F868112-7CB9-46BB-BBB4-0F04ED484CA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6988" name="Text Box 51">
          <a:extLst>
            <a:ext uri="{FF2B5EF4-FFF2-40B4-BE49-F238E27FC236}">
              <a16:creationId xmlns:a16="http://schemas.microsoft.com/office/drawing/2014/main" id="{8496D284-6948-4832-8510-B7A6813565D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6989" name="Text Box 52">
          <a:extLst>
            <a:ext uri="{FF2B5EF4-FFF2-40B4-BE49-F238E27FC236}">
              <a16:creationId xmlns:a16="http://schemas.microsoft.com/office/drawing/2014/main" id="{E84D35E3-A13E-4EED-BAF7-87D0F388D26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6990" name="Text Box 53">
          <a:extLst>
            <a:ext uri="{FF2B5EF4-FFF2-40B4-BE49-F238E27FC236}">
              <a16:creationId xmlns:a16="http://schemas.microsoft.com/office/drawing/2014/main" id="{F990F7CE-6DE3-478F-B434-7F1506FD510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6991" name="Text Box 54">
          <a:extLst>
            <a:ext uri="{FF2B5EF4-FFF2-40B4-BE49-F238E27FC236}">
              <a16:creationId xmlns:a16="http://schemas.microsoft.com/office/drawing/2014/main" id="{3ECE4B49-AC99-4BB8-B0DB-F6E1BD50D4C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6992" name="Text Box 55">
          <a:extLst>
            <a:ext uri="{FF2B5EF4-FFF2-40B4-BE49-F238E27FC236}">
              <a16:creationId xmlns:a16="http://schemas.microsoft.com/office/drawing/2014/main" id="{C7E0112A-BDFC-4B09-A834-612AC387230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6993" name="Text Box 56">
          <a:extLst>
            <a:ext uri="{FF2B5EF4-FFF2-40B4-BE49-F238E27FC236}">
              <a16:creationId xmlns:a16="http://schemas.microsoft.com/office/drawing/2014/main" id="{F73A48AC-275B-4738-A827-279F4E7E124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6994" name="Text Box 57">
          <a:extLst>
            <a:ext uri="{FF2B5EF4-FFF2-40B4-BE49-F238E27FC236}">
              <a16:creationId xmlns:a16="http://schemas.microsoft.com/office/drawing/2014/main" id="{BA890DCC-13F5-4F31-92CE-DA7DF00F9E5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6995" name="Text Box 58">
          <a:extLst>
            <a:ext uri="{FF2B5EF4-FFF2-40B4-BE49-F238E27FC236}">
              <a16:creationId xmlns:a16="http://schemas.microsoft.com/office/drawing/2014/main" id="{860B4F46-E4B2-438E-9A20-EEE1FE4EA23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6996" name="Text Box 59">
          <a:extLst>
            <a:ext uri="{FF2B5EF4-FFF2-40B4-BE49-F238E27FC236}">
              <a16:creationId xmlns:a16="http://schemas.microsoft.com/office/drawing/2014/main" id="{40A51496-5513-4026-8E17-46E7E035DA6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6997" name="Text Box 60">
          <a:extLst>
            <a:ext uri="{FF2B5EF4-FFF2-40B4-BE49-F238E27FC236}">
              <a16:creationId xmlns:a16="http://schemas.microsoft.com/office/drawing/2014/main" id="{20C76CAD-5036-4C80-A2EC-3D230BB4529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6998" name="Text Box 61">
          <a:extLst>
            <a:ext uri="{FF2B5EF4-FFF2-40B4-BE49-F238E27FC236}">
              <a16:creationId xmlns:a16="http://schemas.microsoft.com/office/drawing/2014/main" id="{F23BCA26-AF5A-4DEC-BCC7-DA60C6BE184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6999" name="Text Box 62">
          <a:extLst>
            <a:ext uri="{FF2B5EF4-FFF2-40B4-BE49-F238E27FC236}">
              <a16:creationId xmlns:a16="http://schemas.microsoft.com/office/drawing/2014/main" id="{AE5B7A3D-7CD2-40D5-8CCA-CC6CC5368D3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00" name="Text Box 63">
          <a:extLst>
            <a:ext uri="{FF2B5EF4-FFF2-40B4-BE49-F238E27FC236}">
              <a16:creationId xmlns:a16="http://schemas.microsoft.com/office/drawing/2014/main" id="{8EB533C6-52DC-4178-A7BA-AC15910D512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01" name="Text Box 64">
          <a:extLst>
            <a:ext uri="{FF2B5EF4-FFF2-40B4-BE49-F238E27FC236}">
              <a16:creationId xmlns:a16="http://schemas.microsoft.com/office/drawing/2014/main" id="{CAB35976-6ACE-467C-8547-BED32C29EB6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02" name="Text Box 65">
          <a:extLst>
            <a:ext uri="{FF2B5EF4-FFF2-40B4-BE49-F238E27FC236}">
              <a16:creationId xmlns:a16="http://schemas.microsoft.com/office/drawing/2014/main" id="{692DD283-3FC2-4B49-BDDB-32B0B5E2AAA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03" name="Text Box 66">
          <a:extLst>
            <a:ext uri="{FF2B5EF4-FFF2-40B4-BE49-F238E27FC236}">
              <a16:creationId xmlns:a16="http://schemas.microsoft.com/office/drawing/2014/main" id="{D57B93BB-25EF-495D-93C4-AD752FCFA9B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04" name="Text Box 67">
          <a:extLst>
            <a:ext uri="{FF2B5EF4-FFF2-40B4-BE49-F238E27FC236}">
              <a16:creationId xmlns:a16="http://schemas.microsoft.com/office/drawing/2014/main" id="{FBCA0EE9-9C7B-4D4C-9088-01E0B135ADE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05" name="Text Box 68">
          <a:extLst>
            <a:ext uri="{FF2B5EF4-FFF2-40B4-BE49-F238E27FC236}">
              <a16:creationId xmlns:a16="http://schemas.microsoft.com/office/drawing/2014/main" id="{AAA74BA6-D01E-4BE4-9C5C-5DA238408BF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06" name="Text Box 69">
          <a:extLst>
            <a:ext uri="{FF2B5EF4-FFF2-40B4-BE49-F238E27FC236}">
              <a16:creationId xmlns:a16="http://schemas.microsoft.com/office/drawing/2014/main" id="{D5781BA7-2AFB-4987-B408-9882A521DAE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07" name="Text Box 70">
          <a:extLst>
            <a:ext uri="{FF2B5EF4-FFF2-40B4-BE49-F238E27FC236}">
              <a16:creationId xmlns:a16="http://schemas.microsoft.com/office/drawing/2014/main" id="{19F4F1C5-7806-42AF-8833-8FED75790B3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08" name="Text Box 71">
          <a:extLst>
            <a:ext uri="{FF2B5EF4-FFF2-40B4-BE49-F238E27FC236}">
              <a16:creationId xmlns:a16="http://schemas.microsoft.com/office/drawing/2014/main" id="{332E1C39-AD19-49E9-B9C7-589354C95BE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09" name="Text Box 72">
          <a:extLst>
            <a:ext uri="{FF2B5EF4-FFF2-40B4-BE49-F238E27FC236}">
              <a16:creationId xmlns:a16="http://schemas.microsoft.com/office/drawing/2014/main" id="{33EB5C05-4A3E-48B2-B54B-4934299ECAD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10" name="Text Box 73">
          <a:extLst>
            <a:ext uri="{FF2B5EF4-FFF2-40B4-BE49-F238E27FC236}">
              <a16:creationId xmlns:a16="http://schemas.microsoft.com/office/drawing/2014/main" id="{71E04A92-26D3-49EA-8DCA-F515C83CA98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11" name="Text Box 89">
          <a:extLst>
            <a:ext uri="{FF2B5EF4-FFF2-40B4-BE49-F238E27FC236}">
              <a16:creationId xmlns:a16="http://schemas.microsoft.com/office/drawing/2014/main" id="{E75E820E-D44B-47D3-A166-0CF0D916FAD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12" name="Text Box 90">
          <a:extLst>
            <a:ext uri="{FF2B5EF4-FFF2-40B4-BE49-F238E27FC236}">
              <a16:creationId xmlns:a16="http://schemas.microsoft.com/office/drawing/2014/main" id="{08CE982B-76BC-4E5C-BE1D-0700A6C18FA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13" name="Text Box 91">
          <a:extLst>
            <a:ext uri="{FF2B5EF4-FFF2-40B4-BE49-F238E27FC236}">
              <a16:creationId xmlns:a16="http://schemas.microsoft.com/office/drawing/2014/main" id="{AE473F8C-C58C-4D5A-BB63-CF987289B88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14" name="Text Box 92">
          <a:extLst>
            <a:ext uri="{FF2B5EF4-FFF2-40B4-BE49-F238E27FC236}">
              <a16:creationId xmlns:a16="http://schemas.microsoft.com/office/drawing/2014/main" id="{7BC1D03B-206D-42D2-B56D-D6B6F9F5944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15" name="Text Box 93">
          <a:extLst>
            <a:ext uri="{FF2B5EF4-FFF2-40B4-BE49-F238E27FC236}">
              <a16:creationId xmlns:a16="http://schemas.microsoft.com/office/drawing/2014/main" id="{29E20C14-640E-4DCF-8DFE-58BEC7BA7D9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16" name="Text Box 94">
          <a:extLst>
            <a:ext uri="{FF2B5EF4-FFF2-40B4-BE49-F238E27FC236}">
              <a16:creationId xmlns:a16="http://schemas.microsoft.com/office/drawing/2014/main" id="{2C54F7AF-ABFB-4EC8-AA61-03109380D7C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17" name="Text Box 95">
          <a:extLst>
            <a:ext uri="{FF2B5EF4-FFF2-40B4-BE49-F238E27FC236}">
              <a16:creationId xmlns:a16="http://schemas.microsoft.com/office/drawing/2014/main" id="{A538E6DE-FE46-4B51-B361-7E2B25B0B6F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18" name="Text Box 96">
          <a:extLst>
            <a:ext uri="{FF2B5EF4-FFF2-40B4-BE49-F238E27FC236}">
              <a16:creationId xmlns:a16="http://schemas.microsoft.com/office/drawing/2014/main" id="{293CAF99-AE21-4627-A74E-6CC4BBBA1D5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19" name="Text Box 97">
          <a:extLst>
            <a:ext uri="{FF2B5EF4-FFF2-40B4-BE49-F238E27FC236}">
              <a16:creationId xmlns:a16="http://schemas.microsoft.com/office/drawing/2014/main" id="{E8BAD953-53CB-4A7E-8A7B-B2615A742BF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20" name="Text Box 98">
          <a:extLst>
            <a:ext uri="{FF2B5EF4-FFF2-40B4-BE49-F238E27FC236}">
              <a16:creationId xmlns:a16="http://schemas.microsoft.com/office/drawing/2014/main" id="{829813F0-4690-4F90-B737-F0307F4CA1A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21" name="Text Box 99">
          <a:extLst>
            <a:ext uri="{FF2B5EF4-FFF2-40B4-BE49-F238E27FC236}">
              <a16:creationId xmlns:a16="http://schemas.microsoft.com/office/drawing/2014/main" id="{42610F7A-AB81-44F5-9F62-7438E2CF6A5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22" name="Text Box 100">
          <a:extLst>
            <a:ext uri="{FF2B5EF4-FFF2-40B4-BE49-F238E27FC236}">
              <a16:creationId xmlns:a16="http://schemas.microsoft.com/office/drawing/2014/main" id="{35A0C723-0F48-401F-9FB7-8EA3DC320E7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23" name="Text Box 101">
          <a:extLst>
            <a:ext uri="{FF2B5EF4-FFF2-40B4-BE49-F238E27FC236}">
              <a16:creationId xmlns:a16="http://schemas.microsoft.com/office/drawing/2014/main" id="{58E10A68-7AF4-4AFD-AE8F-1388B5562F7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24" name="Text Box 102">
          <a:extLst>
            <a:ext uri="{FF2B5EF4-FFF2-40B4-BE49-F238E27FC236}">
              <a16:creationId xmlns:a16="http://schemas.microsoft.com/office/drawing/2014/main" id="{F2ED944D-2D6B-4965-8480-9166501908B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25" name="Text Box 103">
          <a:extLst>
            <a:ext uri="{FF2B5EF4-FFF2-40B4-BE49-F238E27FC236}">
              <a16:creationId xmlns:a16="http://schemas.microsoft.com/office/drawing/2014/main" id="{78F07B9D-FB53-4476-84AD-18F5642EE0B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26" name="Text Box 104">
          <a:extLst>
            <a:ext uri="{FF2B5EF4-FFF2-40B4-BE49-F238E27FC236}">
              <a16:creationId xmlns:a16="http://schemas.microsoft.com/office/drawing/2014/main" id="{27156EEC-9AC2-4494-8B03-705DB8BF94D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27" name="Text Box 105">
          <a:extLst>
            <a:ext uri="{FF2B5EF4-FFF2-40B4-BE49-F238E27FC236}">
              <a16:creationId xmlns:a16="http://schemas.microsoft.com/office/drawing/2014/main" id="{8D8B877C-3DEF-4D20-B2CB-8ECD4E90DAC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28" name="Text Box 106">
          <a:extLst>
            <a:ext uri="{FF2B5EF4-FFF2-40B4-BE49-F238E27FC236}">
              <a16:creationId xmlns:a16="http://schemas.microsoft.com/office/drawing/2014/main" id="{00DF03B3-9167-4E93-8311-5CE447CE744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29" name="Text Box 107">
          <a:extLst>
            <a:ext uri="{FF2B5EF4-FFF2-40B4-BE49-F238E27FC236}">
              <a16:creationId xmlns:a16="http://schemas.microsoft.com/office/drawing/2014/main" id="{A069FF64-CE0C-4B58-ABDB-7EBB52398DA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30" name="Text Box 108">
          <a:extLst>
            <a:ext uri="{FF2B5EF4-FFF2-40B4-BE49-F238E27FC236}">
              <a16:creationId xmlns:a16="http://schemas.microsoft.com/office/drawing/2014/main" id="{E01ED618-D9B7-4CBE-ACB2-D9F6E4854BB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31" name="Text Box 109">
          <a:extLst>
            <a:ext uri="{FF2B5EF4-FFF2-40B4-BE49-F238E27FC236}">
              <a16:creationId xmlns:a16="http://schemas.microsoft.com/office/drawing/2014/main" id="{CE6B41B0-CBF9-4223-A49C-C9A73BD6F79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32" name="Text Box 110">
          <a:extLst>
            <a:ext uri="{FF2B5EF4-FFF2-40B4-BE49-F238E27FC236}">
              <a16:creationId xmlns:a16="http://schemas.microsoft.com/office/drawing/2014/main" id="{9FEBC7BC-01E5-4694-A1ED-60338A9FB57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33" name="Text Box 111">
          <a:extLst>
            <a:ext uri="{FF2B5EF4-FFF2-40B4-BE49-F238E27FC236}">
              <a16:creationId xmlns:a16="http://schemas.microsoft.com/office/drawing/2014/main" id="{122C1828-49D1-41EA-B226-8D5743FEC6A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34" name="Text Box 112">
          <a:extLst>
            <a:ext uri="{FF2B5EF4-FFF2-40B4-BE49-F238E27FC236}">
              <a16:creationId xmlns:a16="http://schemas.microsoft.com/office/drawing/2014/main" id="{E6481C32-47C3-4923-BFDF-5928E85F691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35" name="Text Box 113">
          <a:extLst>
            <a:ext uri="{FF2B5EF4-FFF2-40B4-BE49-F238E27FC236}">
              <a16:creationId xmlns:a16="http://schemas.microsoft.com/office/drawing/2014/main" id="{060F88B9-EC12-401C-9FED-0154B1AEFD3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36" name="Text Box 114">
          <a:extLst>
            <a:ext uri="{FF2B5EF4-FFF2-40B4-BE49-F238E27FC236}">
              <a16:creationId xmlns:a16="http://schemas.microsoft.com/office/drawing/2014/main" id="{01F6C991-DDB3-4FAB-90F2-2C2C9363EE0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37" name="Text Box 115">
          <a:extLst>
            <a:ext uri="{FF2B5EF4-FFF2-40B4-BE49-F238E27FC236}">
              <a16:creationId xmlns:a16="http://schemas.microsoft.com/office/drawing/2014/main" id="{A9C12C55-44BC-42D3-AB2B-D3DDE53BEE2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38" name="Text Box 116">
          <a:extLst>
            <a:ext uri="{FF2B5EF4-FFF2-40B4-BE49-F238E27FC236}">
              <a16:creationId xmlns:a16="http://schemas.microsoft.com/office/drawing/2014/main" id="{ADBECF1C-3D9D-4024-ABA0-B22542E569D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39" name="Text Box 117">
          <a:extLst>
            <a:ext uri="{FF2B5EF4-FFF2-40B4-BE49-F238E27FC236}">
              <a16:creationId xmlns:a16="http://schemas.microsoft.com/office/drawing/2014/main" id="{74AA83D2-47A6-406D-8884-C97C400289B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40" name="Text Box 118">
          <a:extLst>
            <a:ext uri="{FF2B5EF4-FFF2-40B4-BE49-F238E27FC236}">
              <a16:creationId xmlns:a16="http://schemas.microsoft.com/office/drawing/2014/main" id="{2D6AC2A4-5BF5-47FE-805D-832EDD3E4B3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41" name="Text Box 119">
          <a:extLst>
            <a:ext uri="{FF2B5EF4-FFF2-40B4-BE49-F238E27FC236}">
              <a16:creationId xmlns:a16="http://schemas.microsoft.com/office/drawing/2014/main" id="{84555801-301F-44E9-A1DF-783C83C9193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42" name="Text Box 120">
          <a:extLst>
            <a:ext uri="{FF2B5EF4-FFF2-40B4-BE49-F238E27FC236}">
              <a16:creationId xmlns:a16="http://schemas.microsoft.com/office/drawing/2014/main" id="{A555A348-DED5-4160-A632-3DEEF1CD111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43" name="Text Box 121">
          <a:extLst>
            <a:ext uri="{FF2B5EF4-FFF2-40B4-BE49-F238E27FC236}">
              <a16:creationId xmlns:a16="http://schemas.microsoft.com/office/drawing/2014/main" id="{6B7718D0-D380-4478-99E2-E3B1448FDA7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44" name="Text Box 122">
          <a:extLst>
            <a:ext uri="{FF2B5EF4-FFF2-40B4-BE49-F238E27FC236}">
              <a16:creationId xmlns:a16="http://schemas.microsoft.com/office/drawing/2014/main" id="{725AE541-FF73-4F1F-B88F-E20970CD51D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45" name="Text Box 123">
          <a:extLst>
            <a:ext uri="{FF2B5EF4-FFF2-40B4-BE49-F238E27FC236}">
              <a16:creationId xmlns:a16="http://schemas.microsoft.com/office/drawing/2014/main" id="{FAFCE523-AB85-480D-BB32-8B4D7D0B3CD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46" name="Text Box 124">
          <a:extLst>
            <a:ext uri="{FF2B5EF4-FFF2-40B4-BE49-F238E27FC236}">
              <a16:creationId xmlns:a16="http://schemas.microsoft.com/office/drawing/2014/main" id="{ED939BD6-6282-4027-A1FE-19E36A3A9B5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47" name="Text Box 125">
          <a:extLst>
            <a:ext uri="{FF2B5EF4-FFF2-40B4-BE49-F238E27FC236}">
              <a16:creationId xmlns:a16="http://schemas.microsoft.com/office/drawing/2014/main" id="{AB509384-3DC8-411F-AECE-0531C051640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48" name="Text Box 126">
          <a:extLst>
            <a:ext uri="{FF2B5EF4-FFF2-40B4-BE49-F238E27FC236}">
              <a16:creationId xmlns:a16="http://schemas.microsoft.com/office/drawing/2014/main" id="{1A76E6D7-CACA-4FB3-ACB5-73AC32BECC3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49" name="Text Box 127">
          <a:extLst>
            <a:ext uri="{FF2B5EF4-FFF2-40B4-BE49-F238E27FC236}">
              <a16:creationId xmlns:a16="http://schemas.microsoft.com/office/drawing/2014/main" id="{187C1A73-4BD4-48EF-82C7-5C716970FFD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50" name="Text Box 128">
          <a:extLst>
            <a:ext uri="{FF2B5EF4-FFF2-40B4-BE49-F238E27FC236}">
              <a16:creationId xmlns:a16="http://schemas.microsoft.com/office/drawing/2014/main" id="{EAAFDFAA-9EF1-475A-923B-D7895F62AB3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51" name="Text Box 129">
          <a:extLst>
            <a:ext uri="{FF2B5EF4-FFF2-40B4-BE49-F238E27FC236}">
              <a16:creationId xmlns:a16="http://schemas.microsoft.com/office/drawing/2014/main" id="{2D0B8118-6BFA-48B3-9F43-57F0C054A9B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52" name="Text Box 130">
          <a:extLst>
            <a:ext uri="{FF2B5EF4-FFF2-40B4-BE49-F238E27FC236}">
              <a16:creationId xmlns:a16="http://schemas.microsoft.com/office/drawing/2014/main" id="{7B265D2E-61DC-4C61-84DD-7BFED8CE6D6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53" name="Text Box 131">
          <a:extLst>
            <a:ext uri="{FF2B5EF4-FFF2-40B4-BE49-F238E27FC236}">
              <a16:creationId xmlns:a16="http://schemas.microsoft.com/office/drawing/2014/main" id="{2FD61021-6FCD-4B91-A27E-C9F3DC8F0F3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54" name="Text Box 132">
          <a:extLst>
            <a:ext uri="{FF2B5EF4-FFF2-40B4-BE49-F238E27FC236}">
              <a16:creationId xmlns:a16="http://schemas.microsoft.com/office/drawing/2014/main" id="{8B7F8370-ACE1-4CA4-A2EC-535804EC354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55" name="Text Box 133">
          <a:extLst>
            <a:ext uri="{FF2B5EF4-FFF2-40B4-BE49-F238E27FC236}">
              <a16:creationId xmlns:a16="http://schemas.microsoft.com/office/drawing/2014/main" id="{EC491D7B-9CDC-4FD2-8929-B6A7CDBCBF8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56" name="Text Box 134">
          <a:extLst>
            <a:ext uri="{FF2B5EF4-FFF2-40B4-BE49-F238E27FC236}">
              <a16:creationId xmlns:a16="http://schemas.microsoft.com/office/drawing/2014/main" id="{85372B25-6E11-4F33-BEFD-162D4320A9D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57" name="Text Box 135">
          <a:extLst>
            <a:ext uri="{FF2B5EF4-FFF2-40B4-BE49-F238E27FC236}">
              <a16:creationId xmlns:a16="http://schemas.microsoft.com/office/drawing/2014/main" id="{0D5AA146-6025-4D9E-9C27-F62EDCCA365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58" name="Text Box 136">
          <a:extLst>
            <a:ext uri="{FF2B5EF4-FFF2-40B4-BE49-F238E27FC236}">
              <a16:creationId xmlns:a16="http://schemas.microsoft.com/office/drawing/2014/main" id="{ACB6973B-E8D3-4213-8AAA-DF45F1177B6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59" name="Text Box 137">
          <a:extLst>
            <a:ext uri="{FF2B5EF4-FFF2-40B4-BE49-F238E27FC236}">
              <a16:creationId xmlns:a16="http://schemas.microsoft.com/office/drawing/2014/main" id="{2360175A-55EE-4168-8B3A-FA7B2FE36AF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60" name="Text Box 138">
          <a:extLst>
            <a:ext uri="{FF2B5EF4-FFF2-40B4-BE49-F238E27FC236}">
              <a16:creationId xmlns:a16="http://schemas.microsoft.com/office/drawing/2014/main" id="{AF953B2C-8C58-484B-A496-394005D58FD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61" name="Text Box 139">
          <a:extLst>
            <a:ext uri="{FF2B5EF4-FFF2-40B4-BE49-F238E27FC236}">
              <a16:creationId xmlns:a16="http://schemas.microsoft.com/office/drawing/2014/main" id="{D60C08DA-59A8-4F0E-8213-5491B7828C6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62" name="Text Box 140">
          <a:extLst>
            <a:ext uri="{FF2B5EF4-FFF2-40B4-BE49-F238E27FC236}">
              <a16:creationId xmlns:a16="http://schemas.microsoft.com/office/drawing/2014/main" id="{52C742C9-9665-425A-8C9F-4ED02EAB222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63" name="Text Box 141">
          <a:extLst>
            <a:ext uri="{FF2B5EF4-FFF2-40B4-BE49-F238E27FC236}">
              <a16:creationId xmlns:a16="http://schemas.microsoft.com/office/drawing/2014/main" id="{DC07C27D-D4B0-4555-8FEA-0B9136B7F98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64" name="Texto 17">
          <a:extLst>
            <a:ext uri="{FF2B5EF4-FFF2-40B4-BE49-F238E27FC236}">
              <a16:creationId xmlns:a16="http://schemas.microsoft.com/office/drawing/2014/main" id="{9410A3D8-AC38-42EF-A3A6-44986871670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65" name="Text Box 143">
          <a:extLst>
            <a:ext uri="{FF2B5EF4-FFF2-40B4-BE49-F238E27FC236}">
              <a16:creationId xmlns:a16="http://schemas.microsoft.com/office/drawing/2014/main" id="{7DDAF105-67B6-48B6-B626-1AFBA8F7A3C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66" name="Text Box 144">
          <a:extLst>
            <a:ext uri="{FF2B5EF4-FFF2-40B4-BE49-F238E27FC236}">
              <a16:creationId xmlns:a16="http://schemas.microsoft.com/office/drawing/2014/main" id="{52B07FE5-1C3D-42D6-B4CD-CCD301E0EB0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67" name="Text Box 145">
          <a:extLst>
            <a:ext uri="{FF2B5EF4-FFF2-40B4-BE49-F238E27FC236}">
              <a16:creationId xmlns:a16="http://schemas.microsoft.com/office/drawing/2014/main" id="{2D9E700D-72AF-49C6-9690-F042203DDD9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68" name="Text Box 146">
          <a:extLst>
            <a:ext uri="{FF2B5EF4-FFF2-40B4-BE49-F238E27FC236}">
              <a16:creationId xmlns:a16="http://schemas.microsoft.com/office/drawing/2014/main" id="{2671C716-9A50-488E-89B3-D9D1FEBC8CC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69" name="Text Box 147">
          <a:extLst>
            <a:ext uri="{FF2B5EF4-FFF2-40B4-BE49-F238E27FC236}">
              <a16:creationId xmlns:a16="http://schemas.microsoft.com/office/drawing/2014/main" id="{B97970BC-017E-4516-B011-286895A9692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70" name="Text Box 148">
          <a:extLst>
            <a:ext uri="{FF2B5EF4-FFF2-40B4-BE49-F238E27FC236}">
              <a16:creationId xmlns:a16="http://schemas.microsoft.com/office/drawing/2014/main" id="{F821C1A2-A692-4AF5-977F-BD1250A733C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71" name="Text Box 149">
          <a:extLst>
            <a:ext uri="{FF2B5EF4-FFF2-40B4-BE49-F238E27FC236}">
              <a16:creationId xmlns:a16="http://schemas.microsoft.com/office/drawing/2014/main" id="{15A1A214-CD3E-450E-AE0E-9F4E8FBE285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72" name="Text Box 150">
          <a:extLst>
            <a:ext uri="{FF2B5EF4-FFF2-40B4-BE49-F238E27FC236}">
              <a16:creationId xmlns:a16="http://schemas.microsoft.com/office/drawing/2014/main" id="{2E4967C9-1F44-457E-BAFA-51184342188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73" name="Text Box 151">
          <a:extLst>
            <a:ext uri="{FF2B5EF4-FFF2-40B4-BE49-F238E27FC236}">
              <a16:creationId xmlns:a16="http://schemas.microsoft.com/office/drawing/2014/main" id="{4BBC1CE0-BF28-41B5-B056-444F1E5797F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74" name="Text Box 152">
          <a:extLst>
            <a:ext uri="{FF2B5EF4-FFF2-40B4-BE49-F238E27FC236}">
              <a16:creationId xmlns:a16="http://schemas.microsoft.com/office/drawing/2014/main" id="{FE269432-D256-425E-940C-E64B8FB1F24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75" name="Text Box 153">
          <a:extLst>
            <a:ext uri="{FF2B5EF4-FFF2-40B4-BE49-F238E27FC236}">
              <a16:creationId xmlns:a16="http://schemas.microsoft.com/office/drawing/2014/main" id="{C237ED7E-BA60-4DF6-908A-642521B5F1F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76" name="Text Box 154">
          <a:extLst>
            <a:ext uri="{FF2B5EF4-FFF2-40B4-BE49-F238E27FC236}">
              <a16:creationId xmlns:a16="http://schemas.microsoft.com/office/drawing/2014/main" id="{1DEAB529-CD9B-45E6-97E6-3131892136F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77" name="Text Box 155">
          <a:extLst>
            <a:ext uri="{FF2B5EF4-FFF2-40B4-BE49-F238E27FC236}">
              <a16:creationId xmlns:a16="http://schemas.microsoft.com/office/drawing/2014/main" id="{091D8B76-D5D9-4291-AD73-B25F5134B96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78" name="Text Box 156">
          <a:extLst>
            <a:ext uri="{FF2B5EF4-FFF2-40B4-BE49-F238E27FC236}">
              <a16:creationId xmlns:a16="http://schemas.microsoft.com/office/drawing/2014/main" id="{452696A1-0BEA-4495-989F-914D21730DA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79" name="Texto 17">
          <a:extLst>
            <a:ext uri="{FF2B5EF4-FFF2-40B4-BE49-F238E27FC236}">
              <a16:creationId xmlns:a16="http://schemas.microsoft.com/office/drawing/2014/main" id="{6660C0D0-040F-4786-B5F7-C5D6DAF6EAF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80" name="Text Box 158">
          <a:extLst>
            <a:ext uri="{FF2B5EF4-FFF2-40B4-BE49-F238E27FC236}">
              <a16:creationId xmlns:a16="http://schemas.microsoft.com/office/drawing/2014/main" id="{9AE10429-8FD3-40EE-AF5E-67EEA5D6C0E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81" name="Text Box 159">
          <a:extLst>
            <a:ext uri="{FF2B5EF4-FFF2-40B4-BE49-F238E27FC236}">
              <a16:creationId xmlns:a16="http://schemas.microsoft.com/office/drawing/2014/main" id="{05751106-6C0A-492E-9CA3-35C956CB58B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82" name="Text Box 160">
          <a:extLst>
            <a:ext uri="{FF2B5EF4-FFF2-40B4-BE49-F238E27FC236}">
              <a16:creationId xmlns:a16="http://schemas.microsoft.com/office/drawing/2014/main" id="{C1D1E1A5-BB56-4C64-BC53-0091846F7B3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83" name="Text Box 161">
          <a:extLst>
            <a:ext uri="{FF2B5EF4-FFF2-40B4-BE49-F238E27FC236}">
              <a16:creationId xmlns:a16="http://schemas.microsoft.com/office/drawing/2014/main" id="{DE86E5AB-B192-46A3-9EB9-CA89A48EBC1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84" name="Text Box 162">
          <a:extLst>
            <a:ext uri="{FF2B5EF4-FFF2-40B4-BE49-F238E27FC236}">
              <a16:creationId xmlns:a16="http://schemas.microsoft.com/office/drawing/2014/main" id="{4D9C58D9-8019-47F5-B550-8E901CF03E2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85" name="Text Box 163">
          <a:extLst>
            <a:ext uri="{FF2B5EF4-FFF2-40B4-BE49-F238E27FC236}">
              <a16:creationId xmlns:a16="http://schemas.microsoft.com/office/drawing/2014/main" id="{A7ED7493-E140-469F-8424-73E0A6218F4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86" name="Text Box 164">
          <a:extLst>
            <a:ext uri="{FF2B5EF4-FFF2-40B4-BE49-F238E27FC236}">
              <a16:creationId xmlns:a16="http://schemas.microsoft.com/office/drawing/2014/main" id="{E66DAA27-0238-4F66-A7FE-CF2208897F4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87" name="Text Box 165">
          <a:extLst>
            <a:ext uri="{FF2B5EF4-FFF2-40B4-BE49-F238E27FC236}">
              <a16:creationId xmlns:a16="http://schemas.microsoft.com/office/drawing/2014/main" id="{7C40F925-011D-4794-BF95-7E716B9F6C0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88" name="Text Box 166">
          <a:extLst>
            <a:ext uri="{FF2B5EF4-FFF2-40B4-BE49-F238E27FC236}">
              <a16:creationId xmlns:a16="http://schemas.microsoft.com/office/drawing/2014/main" id="{B2400392-6C2B-4545-BF9E-6DF7936869E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89" name="Text Box 167">
          <a:extLst>
            <a:ext uri="{FF2B5EF4-FFF2-40B4-BE49-F238E27FC236}">
              <a16:creationId xmlns:a16="http://schemas.microsoft.com/office/drawing/2014/main" id="{BCA5E6DE-6240-4664-9308-982A7D9BCC4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90" name="Text Box 168">
          <a:extLst>
            <a:ext uri="{FF2B5EF4-FFF2-40B4-BE49-F238E27FC236}">
              <a16:creationId xmlns:a16="http://schemas.microsoft.com/office/drawing/2014/main" id="{E9C370FF-2FF8-4609-92F1-FDCF73C586B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91" name="Text Box 169">
          <a:extLst>
            <a:ext uri="{FF2B5EF4-FFF2-40B4-BE49-F238E27FC236}">
              <a16:creationId xmlns:a16="http://schemas.microsoft.com/office/drawing/2014/main" id="{41941670-9A9C-4A11-8791-977A698CD0B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92" name="Text Box 170">
          <a:extLst>
            <a:ext uri="{FF2B5EF4-FFF2-40B4-BE49-F238E27FC236}">
              <a16:creationId xmlns:a16="http://schemas.microsoft.com/office/drawing/2014/main" id="{449E2744-EF76-481E-8EE3-4D1C6991DC4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93" name="Text Box 171">
          <a:extLst>
            <a:ext uri="{FF2B5EF4-FFF2-40B4-BE49-F238E27FC236}">
              <a16:creationId xmlns:a16="http://schemas.microsoft.com/office/drawing/2014/main" id="{9F39E5F6-6BEE-4261-9D0B-3756CD8C574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94" name="Text Box 172">
          <a:extLst>
            <a:ext uri="{FF2B5EF4-FFF2-40B4-BE49-F238E27FC236}">
              <a16:creationId xmlns:a16="http://schemas.microsoft.com/office/drawing/2014/main" id="{094FBBEA-F138-4E1B-B462-9AE3E11E3D6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95" name="Text Box 173">
          <a:extLst>
            <a:ext uri="{FF2B5EF4-FFF2-40B4-BE49-F238E27FC236}">
              <a16:creationId xmlns:a16="http://schemas.microsoft.com/office/drawing/2014/main" id="{9483999C-462B-4C03-BAFB-7B5FC7E1B88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96" name="Text Box 174">
          <a:extLst>
            <a:ext uri="{FF2B5EF4-FFF2-40B4-BE49-F238E27FC236}">
              <a16:creationId xmlns:a16="http://schemas.microsoft.com/office/drawing/2014/main" id="{E90268CF-C446-4648-B6D5-1684BFF29AD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97" name="Text Box 175">
          <a:extLst>
            <a:ext uri="{FF2B5EF4-FFF2-40B4-BE49-F238E27FC236}">
              <a16:creationId xmlns:a16="http://schemas.microsoft.com/office/drawing/2014/main" id="{64BDE843-7B29-49B4-BBC9-9B7EAC76B4F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98" name="Text Box 176">
          <a:extLst>
            <a:ext uri="{FF2B5EF4-FFF2-40B4-BE49-F238E27FC236}">
              <a16:creationId xmlns:a16="http://schemas.microsoft.com/office/drawing/2014/main" id="{A27D92C0-C26B-4F88-BC23-E867108C168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099" name="Text Box 177">
          <a:extLst>
            <a:ext uri="{FF2B5EF4-FFF2-40B4-BE49-F238E27FC236}">
              <a16:creationId xmlns:a16="http://schemas.microsoft.com/office/drawing/2014/main" id="{546E8209-CD76-4ACC-9D4F-F0216F78EAD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00" name="Text Box 178">
          <a:extLst>
            <a:ext uri="{FF2B5EF4-FFF2-40B4-BE49-F238E27FC236}">
              <a16:creationId xmlns:a16="http://schemas.microsoft.com/office/drawing/2014/main" id="{21AA6669-85F6-4DB4-B476-8ED5D01F5B7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01" name="Text Box 46">
          <a:extLst>
            <a:ext uri="{FF2B5EF4-FFF2-40B4-BE49-F238E27FC236}">
              <a16:creationId xmlns:a16="http://schemas.microsoft.com/office/drawing/2014/main" id="{B73243FA-F187-473F-9B6C-BF09000ECEA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02" name="Text Box 47">
          <a:extLst>
            <a:ext uri="{FF2B5EF4-FFF2-40B4-BE49-F238E27FC236}">
              <a16:creationId xmlns:a16="http://schemas.microsoft.com/office/drawing/2014/main" id="{6929F609-5407-456F-8737-33B7BE7021D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03" name="Text Box 48">
          <a:extLst>
            <a:ext uri="{FF2B5EF4-FFF2-40B4-BE49-F238E27FC236}">
              <a16:creationId xmlns:a16="http://schemas.microsoft.com/office/drawing/2014/main" id="{126FC93A-79E5-40B2-8A6B-E574DC21787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04" name="Text Box 49">
          <a:extLst>
            <a:ext uri="{FF2B5EF4-FFF2-40B4-BE49-F238E27FC236}">
              <a16:creationId xmlns:a16="http://schemas.microsoft.com/office/drawing/2014/main" id="{7A38D13D-6825-4C35-A5FF-B1CADC984F7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05" name="Text Box 50">
          <a:extLst>
            <a:ext uri="{FF2B5EF4-FFF2-40B4-BE49-F238E27FC236}">
              <a16:creationId xmlns:a16="http://schemas.microsoft.com/office/drawing/2014/main" id="{33AB26E9-F889-4C9F-92C9-44C9785E68D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06" name="Text Box 51">
          <a:extLst>
            <a:ext uri="{FF2B5EF4-FFF2-40B4-BE49-F238E27FC236}">
              <a16:creationId xmlns:a16="http://schemas.microsoft.com/office/drawing/2014/main" id="{A5C2E087-746D-46E9-801D-97EAE629D89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07" name="Text Box 52">
          <a:extLst>
            <a:ext uri="{FF2B5EF4-FFF2-40B4-BE49-F238E27FC236}">
              <a16:creationId xmlns:a16="http://schemas.microsoft.com/office/drawing/2014/main" id="{95455612-86C4-4F22-A8BC-D9C0B55F6E6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08" name="Text Box 53">
          <a:extLst>
            <a:ext uri="{FF2B5EF4-FFF2-40B4-BE49-F238E27FC236}">
              <a16:creationId xmlns:a16="http://schemas.microsoft.com/office/drawing/2014/main" id="{E3C059B0-E88F-45EE-BF4D-87469C6C2E1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09" name="Text Box 54">
          <a:extLst>
            <a:ext uri="{FF2B5EF4-FFF2-40B4-BE49-F238E27FC236}">
              <a16:creationId xmlns:a16="http://schemas.microsoft.com/office/drawing/2014/main" id="{49291618-A22D-41E3-A7FA-8ACA951A43F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10" name="Text Box 55">
          <a:extLst>
            <a:ext uri="{FF2B5EF4-FFF2-40B4-BE49-F238E27FC236}">
              <a16:creationId xmlns:a16="http://schemas.microsoft.com/office/drawing/2014/main" id="{6FD89F09-4075-42C4-84CB-46AB48A1862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11" name="Text Box 56">
          <a:extLst>
            <a:ext uri="{FF2B5EF4-FFF2-40B4-BE49-F238E27FC236}">
              <a16:creationId xmlns:a16="http://schemas.microsoft.com/office/drawing/2014/main" id="{39407CB7-4668-4A31-B2EC-F6C6393410B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12" name="Text Box 57">
          <a:extLst>
            <a:ext uri="{FF2B5EF4-FFF2-40B4-BE49-F238E27FC236}">
              <a16:creationId xmlns:a16="http://schemas.microsoft.com/office/drawing/2014/main" id="{77FF4854-95FF-454C-8200-816D96FE9F4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13" name="Text Box 58">
          <a:extLst>
            <a:ext uri="{FF2B5EF4-FFF2-40B4-BE49-F238E27FC236}">
              <a16:creationId xmlns:a16="http://schemas.microsoft.com/office/drawing/2014/main" id="{846FD3E7-5D19-4CE5-889C-0BC3E6D6486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14" name="Text Box 59">
          <a:extLst>
            <a:ext uri="{FF2B5EF4-FFF2-40B4-BE49-F238E27FC236}">
              <a16:creationId xmlns:a16="http://schemas.microsoft.com/office/drawing/2014/main" id="{11B66E1E-7C94-4474-BB93-87A1E7588B8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15" name="Text Box 60">
          <a:extLst>
            <a:ext uri="{FF2B5EF4-FFF2-40B4-BE49-F238E27FC236}">
              <a16:creationId xmlns:a16="http://schemas.microsoft.com/office/drawing/2014/main" id="{3FCA2167-A2A6-48D2-B73A-21053CB5BD9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16" name="Text Box 61">
          <a:extLst>
            <a:ext uri="{FF2B5EF4-FFF2-40B4-BE49-F238E27FC236}">
              <a16:creationId xmlns:a16="http://schemas.microsoft.com/office/drawing/2014/main" id="{92F48E55-2814-4A04-989D-57725D78530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17" name="Text Box 62">
          <a:extLst>
            <a:ext uri="{FF2B5EF4-FFF2-40B4-BE49-F238E27FC236}">
              <a16:creationId xmlns:a16="http://schemas.microsoft.com/office/drawing/2014/main" id="{82AC2F69-0034-44CB-9DA2-64F496E8450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18" name="Text Box 63">
          <a:extLst>
            <a:ext uri="{FF2B5EF4-FFF2-40B4-BE49-F238E27FC236}">
              <a16:creationId xmlns:a16="http://schemas.microsoft.com/office/drawing/2014/main" id="{D496EC29-FBDE-4A8C-876F-1B0F5C5DC93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19" name="Text Box 64">
          <a:extLst>
            <a:ext uri="{FF2B5EF4-FFF2-40B4-BE49-F238E27FC236}">
              <a16:creationId xmlns:a16="http://schemas.microsoft.com/office/drawing/2014/main" id="{C350CF90-7B5C-4AA0-8AF8-5F648E36C64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20" name="Text Box 65">
          <a:extLst>
            <a:ext uri="{FF2B5EF4-FFF2-40B4-BE49-F238E27FC236}">
              <a16:creationId xmlns:a16="http://schemas.microsoft.com/office/drawing/2014/main" id="{04362F6F-CA63-47CA-B46B-F3BDF3EBBC8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21" name="Text Box 66">
          <a:extLst>
            <a:ext uri="{FF2B5EF4-FFF2-40B4-BE49-F238E27FC236}">
              <a16:creationId xmlns:a16="http://schemas.microsoft.com/office/drawing/2014/main" id="{816446C0-B5B5-4658-A666-62AA0BFC8DE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22" name="Text Box 67">
          <a:extLst>
            <a:ext uri="{FF2B5EF4-FFF2-40B4-BE49-F238E27FC236}">
              <a16:creationId xmlns:a16="http://schemas.microsoft.com/office/drawing/2014/main" id="{1315D39E-9DFC-4897-B999-FAE727E7787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23" name="Text Box 68">
          <a:extLst>
            <a:ext uri="{FF2B5EF4-FFF2-40B4-BE49-F238E27FC236}">
              <a16:creationId xmlns:a16="http://schemas.microsoft.com/office/drawing/2014/main" id="{A9D5D5AA-05DA-4B41-8EF9-0F5AD2A2F73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24" name="Text Box 69">
          <a:extLst>
            <a:ext uri="{FF2B5EF4-FFF2-40B4-BE49-F238E27FC236}">
              <a16:creationId xmlns:a16="http://schemas.microsoft.com/office/drawing/2014/main" id="{B10EF8DD-5985-46CB-8E82-A290B8DEEB9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25" name="Text Box 70">
          <a:extLst>
            <a:ext uri="{FF2B5EF4-FFF2-40B4-BE49-F238E27FC236}">
              <a16:creationId xmlns:a16="http://schemas.microsoft.com/office/drawing/2014/main" id="{A735AB93-4962-46AE-BC09-76F0C3B4FC5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26" name="Text Box 71">
          <a:extLst>
            <a:ext uri="{FF2B5EF4-FFF2-40B4-BE49-F238E27FC236}">
              <a16:creationId xmlns:a16="http://schemas.microsoft.com/office/drawing/2014/main" id="{4ACE5DF0-E18C-4ED1-B1F6-FAFB31F6731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27" name="Text Box 72">
          <a:extLst>
            <a:ext uri="{FF2B5EF4-FFF2-40B4-BE49-F238E27FC236}">
              <a16:creationId xmlns:a16="http://schemas.microsoft.com/office/drawing/2014/main" id="{CFE51F93-4F23-4968-92D4-10ED09053A2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28" name="Text Box 73">
          <a:extLst>
            <a:ext uri="{FF2B5EF4-FFF2-40B4-BE49-F238E27FC236}">
              <a16:creationId xmlns:a16="http://schemas.microsoft.com/office/drawing/2014/main" id="{699EBE49-5178-449E-97AD-5E5CE522E0E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29" name="Text Box 89">
          <a:extLst>
            <a:ext uri="{FF2B5EF4-FFF2-40B4-BE49-F238E27FC236}">
              <a16:creationId xmlns:a16="http://schemas.microsoft.com/office/drawing/2014/main" id="{A7C8DA7A-B37D-446D-9E32-78ED0521A81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30" name="Text Box 90">
          <a:extLst>
            <a:ext uri="{FF2B5EF4-FFF2-40B4-BE49-F238E27FC236}">
              <a16:creationId xmlns:a16="http://schemas.microsoft.com/office/drawing/2014/main" id="{745385B0-8379-43B8-B44A-0B93C396AA2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31" name="Text Box 91">
          <a:extLst>
            <a:ext uri="{FF2B5EF4-FFF2-40B4-BE49-F238E27FC236}">
              <a16:creationId xmlns:a16="http://schemas.microsoft.com/office/drawing/2014/main" id="{CE5A22C9-E561-4653-82B1-7F76CAB3AE3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32" name="Text Box 92">
          <a:extLst>
            <a:ext uri="{FF2B5EF4-FFF2-40B4-BE49-F238E27FC236}">
              <a16:creationId xmlns:a16="http://schemas.microsoft.com/office/drawing/2014/main" id="{DAC1F48C-6F06-4B57-BFF0-F90C0A67A11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33" name="Text Box 93">
          <a:extLst>
            <a:ext uri="{FF2B5EF4-FFF2-40B4-BE49-F238E27FC236}">
              <a16:creationId xmlns:a16="http://schemas.microsoft.com/office/drawing/2014/main" id="{564BFB6A-9340-4B53-8A64-3C08E4A2483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34" name="Text Box 94">
          <a:extLst>
            <a:ext uri="{FF2B5EF4-FFF2-40B4-BE49-F238E27FC236}">
              <a16:creationId xmlns:a16="http://schemas.microsoft.com/office/drawing/2014/main" id="{34B74DF4-0A63-40D2-9D91-FA850AEEC63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35" name="Text Box 95">
          <a:extLst>
            <a:ext uri="{FF2B5EF4-FFF2-40B4-BE49-F238E27FC236}">
              <a16:creationId xmlns:a16="http://schemas.microsoft.com/office/drawing/2014/main" id="{FF510D68-0FE3-4B9E-8978-3AFB3A869CC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36" name="Text Box 96">
          <a:extLst>
            <a:ext uri="{FF2B5EF4-FFF2-40B4-BE49-F238E27FC236}">
              <a16:creationId xmlns:a16="http://schemas.microsoft.com/office/drawing/2014/main" id="{D8227FA9-84EC-43EB-BABE-A6C34C0B032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37" name="Text Box 97">
          <a:extLst>
            <a:ext uri="{FF2B5EF4-FFF2-40B4-BE49-F238E27FC236}">
              <a16:creationId xmlns:a16="http://schemas.microsoft.com/office/drawing/2014/main" id="{7A65BD38-1C0D-4E03-A48A-D5877F7FFB3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38" name="Text Box 98">
          <a:extLst>
            <a:ext uri="{FF2B5EF4-FFF2-40B4-BE49-F238E27FC236}">
              <a16:creationId xmlns:a16="http://schemas.microsoft.com/office/drawing/2014/main" id="{917C356F-A920-4C3F-A823-C5DE5F48A22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39" name="Text Box 99">
          <a:extLst>
            <a:ext uri="{FF2B5EF4-FFF2-40B4-BE49-F238E27FC236}">
              <a16:creationId xmlns:a16="http://schemas.microsoft.com/office/drawing/2014/main" id="{B04CFD0C-B012-4C6C-ADF3-856F936EB2B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40" name="Text Box 100">
          <a:extLst>
            <a:ext uri="{FF2B5EF4-FFF2-40B4-BE49-F238E27FC236}">
              <a16:creationId xmlns:a16="http://schemas.microsoft.com/office/drawing/2014/main" id="{26119488-64E2-4BA2-A262-468094F4F3F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41" name="Text Box 101">
          <a:extLst>
            <a:ext uri="{FF2B5EF4-FFF2-40B4-BE49-F238E27FC236}">
              <a16:creationId xmlns:a16="http://schemas.microsoft.com/office/drawing/2014/main" id="{BE484E76-41F2-426E-8E0D-D721B879577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42" name="Text Box 102">
          <a:extLst>
            <a:ext uri="{FF2B5EF4-FFF2-40B4-BE49-F238E27FC236}">
              <a16:creationId xmlns:a16="http://schemas.microsoft.com/office/drawing/2014/main" id="{6101E5BD-CBF1-4321-AA2E-F9B03B30FC1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43" name="Text Box 103">
          <a:extLst>
            <a:ext uri="{FF2B5EF4-FFF2-40B4-BE49-F238E27FC236}">
              <a16:creationId xmlns:a16="http://schemas.microsoft.com/office/drawing/2014/main" id="{82A21C6A-58AA-4F58-BA5D-C2ADE4B1E92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44" name="Text Box 104">
          <a:extLst>
            <a:ext uri="{FF2B5EF4-FFF2-40B4-BE49-F238E27FC236}">
              <a16:creationId xmlns:a16="http://schemas.microsoft.com/office/drawing/2014/main" id="{7D709ED7-91DA-4FE6-981C-CE03C0AA3944}"/>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45" name="Text Box 105">
          <a:extLst>
            <a:ext uri="{FF2B5EF4-FFF2-40B4-BE49-F238E27FC236}">
              <a16:creationId xmlns:a16="http://schemas.microsoft.com/office/drawing/2014/main" id="{B5E70AA3-57E0-4A14-A5F3-B752E2F3293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46" name="Text Box 106">
          <a:extLst>
            <a:ext uri="{FF2B5EF4-FFF2-40B4-BE49-F238E27FC236}">
              <a16:creationId xmlns:a16="http://schemas.microsoft.com/office/drawing/2014/main" id="{A1FF2265-AE82-40A0-B6CA-903A752649C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47" name="Text Box 107">
          <a:extLst>
            <a:ext uri="{FF2B5EF4-FFF2-40B4-BE49-F238E27FC236}">
              <a16:creationId xmlns:a16="http://schemas.microsoft.com/office/drawing/2014/main" id="{D8EC2019-5B5D-4316-BFF2-49100937973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48" name="Text Box 108">
          <a:extLst>
            <a:ext uri="{FF2B5EF4-FFF2-40B4-BE49-F238E27FC236}">
              <a16:creationId xmlns:a16="http://schemas.microsoft.com/office/drawing/2014/main" id="{193303CE-790C-436B-B64D-E2FA1004306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49" name="Text Box 109">
          <a:extLst>
            <a:ext uri="{FF2B5EF4-FFF2-40B4-BE49-F238E27FC236}">
              <a16:creationId xmlns:a16="http://schemas.microsoft.com/office/drawing/2014/main" id="{6D25B8AF-65F7-40FF-AD71-020E30A9F0A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50" name="Text Box 110">
          <a:extLst>
            <a:ext uri="{FF2B5EF4-FFF2-40B4-BE49-F238E27FC236}">
              <a16:creationId xmlns:a16="http://schemas.microsoft.com/office/drawing/2014/main" id="{C8EBE728-683B-421E-B9C7-E736414568C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51" name="Text Box 111">
          <a:extLst>
            <a:ext uri="{FF2B5EF4-FFF2-40B4-BE49-F238E27FC236}">
              <a16:creationId xmlns:a16="http://schemas.microsoft.com/office/drawing/2014/main" id="{6552A282-6D47-49A9-BC93-052A7B25CA3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52" name="Text Box 112">
          <a:extLst>
            <a:ext uri="{FF2B5EF4-FFF2-40B4-BE49-F238E27FC236}">
              <a16:creationId xmlns:a16="http://schemas.microsoft.com/office/drawing/2014/main" id="{25F2F10C-951A-4676-AA47-9BDB5280EA6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53" name="Text Box 113">
          <a:extLst>
            <a:ext uri="{FF2B5EF4-FFF2-40B4-BE49-F238E27FC236}">
              <a16:creationId xmlns:a16="http://schemas.microsoft.com/office/drawing/2014/main" id="{C776BBD4-21E0-4A06-B162-4D7C6351BB0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54" name="Text Box 114">
          <a:extLst>
            <a:ext uri="{FF2B5EF4-FFF2-40B4-BE49-F238E27FC236}">
              <a16:creationId xmlns:a16="http://schemas.microsoft.com/office/drawing/2014/main" id="{F1F68A89-EC90-4241-8B99-BB0B1801795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55" name="Text Box 115">
          <a:extLst>
            <a:ext uri="{FF2B5EF4-FFF2-40B4-BE49-F238E27FC236}">
              <a16:creationId xmlns:a16="http://schemas.microsoft.com/office/drawing/2014/main" id="{8C2D51F7-351C-4558-8A93-5C73CF1EF50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56" name="Text Box 116">
          <a:extLst>
            <a:ext uri="{FF2B5EF4-FFF2-40B4-BE49-F238E27FC236}">
              <a16:creationId xmlns:a16="http://schemas.microsoft.com/office/drawing/2014/main" id="{7AC22C4F-B3A9-4E81-97EF-0363B86B7B5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57" name="Text Box 117">
          <a:extLst>
            <a:ext uri="{FF2B5EF4-FFF2-40B4-BE49-F238E27FC236}">
              <a16:creationId xmlns:a16="http://schemas.microsoft.com/office/drawing/2014/main" id="{49E55D5D-2D14-418C-9DB7-E38D6BD96C9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58" name="Text Box 118">
          <a:extLst>
            <a:ext uri="{FF2B5EF4-FFF2-40B4-BE49-F238E27FC236}">
              <a16:creationId xmlns:a16="http://schemas.microsoft.com/office/drawing/2014/main" id="{0F794E40-5731-4213-AFDE-AD4270A8903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59" name="Text Box 119">
          <a:extLst>
            <a:ext uri="{FF2B5EF4-FFF2-40B4-BE49-F238E27FC236}">
              <a16:creationId xmlns:a16="http://schemas.microsoft.com/office/drawing/2014/main" id="{9A7806CB-41FF-4385-8D69-726E96F7F18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60" name="Text Box 120">
          <a:extLst>
            <a:ext uri="{FF2B5EF4-FFF2-40B4-BE49-F238E27FC236}">
              <a16:creationId xmlns:a16="http://schemas.microsoft.com/office/drawing/2014/main" id="{7AB38FAD-DB1B-46A6-AEA2-F79D6F917C2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61" name="Text Box 121">
          <a:extLst>
            <a:ext uri="{FF2B5EF4-FFF2-40B4-BE49-F238E27FC236}">
              <a16:creationId xmlns:a16="http://schemas.microsoft.com/office/drawing/2014/main" id="{C1948ED3-80D3-4857-9835-71077EE70B5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62" name="Text Box 122">
          <a:extLst>
            <a:ext uri="{FF2B5EF4-FFF2-40B4-BE49-F238E27FC236}">
              <a16:creationId xmlns:a16="http://schemas.microsoft.com/office/drawing/2014/main" id="{5F98A916-09AE-488B-89BE-FEF422C80DE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63" name="Text Box 123">
          <a:extLst>
            <a:ext uri="{FF2B5EF4-FFF2-40B4-BE49-F238E27FC236}">
              <a16:creationId xmlns:a16="http://schemas.microsoft.com/office/drawing/2014/main" id="{A442CE22-ECDB-4101-9782-7C1C7B799048}"/>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64" name="Text Box 124">
          <a:extLst>
            <a:ext uri="{FF2B5EF4-FFF2-40B4-BE49-F238E27FC236}">
              <a16:creationId xmlns:a16="http://schemas.microsoft.com/office/drawing/2014/main" id="{E66924EA-11CD-4249-A37B-F2B9F46FDD1B}"/>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65" name="Text Box 125">
          <a:extLst>
            <a:ext uri="{FF2B5EF4-FFF2-40B4-BE49-F238E27FC236}">
              <a16:creationId xmlns:a16="http://schemas.microsoft.com/office/drawing/2014/main" id="{B60A19F5-E530-4B2C-857B-D50B7DDCB94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66" name="Text Box 126">
          <a:extLst>
            <a:ext uri="{FF2B5EF4-FFF2-40B4-BE49-F238E27FC236}">
              <a16:creationId xmlns:a16="http://schemas.microsoft.com/office/drawing/2014/main" id="{795D14E2-401E-42E9-8532-276639A422D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67" name="Text Box 127">
          <a:extLst>
            <a:ext uri="{FF2B5EF4-FFF2-40B4-BE49-F238E27FC236}">
              <a16:creationId xmlns:a16="http://schemas.microsoft.com/office/drawing/2014/main" id="{B4E5ACF6-FA58-416A-97A3-68C891EE771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68" name="Text Box 128">
          <a:extLst>
            <a:ext uri="{FF2B5EF4-FFF2-40B4-BE49-F238E27FC236}">
              <a16:creationId xmlns:a16="http://schemas.microsoft.com/office/drawing/2014/main" id="{2296C9F3-2F95-4EFF-9723-929478D4D14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69" name="Text Box 129">
          <a:extLst>
            <a:ext uri="{FF2B5EF4-FFF2-40B4-BE49-F238E27FC236}">
              <a16:creationId xmlns:a16="http://schemas.microsoft.com/office/drawing/2014/main" id="{90F8B513-D5A7-449B-B639-42AB9FD321D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70" name="Text Box 130">
          <a:extLst>
            <a:ext uri="{FF2B5EF4-FFF2-40B4-BE49-F238E27FC236}">
              <a16:creationId xmlns:a16="http://schemas.microsoft.com/office/drawing/2014/main" id="{4525370D-13B9-44A7-A388-A4976A317C8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71" name="Text Box 131">
          <a:extLst>
            <a:ext uri="{FF2B5EF4-FFF2-40B4-BE49-F238E27FC236}">
              <a16:creationId xmlns:a16="http://schemas.microsoft.com/office/drawing/2014/main" id="{12700FEF-777A-401A-9CCA-D57F92B67582}"/>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72" name="Text Box 132">
          <a:extLst>
            <a:ext uri="{FF2B5EF4-FFF2-40B4-BE49-F238E27FC236}">
              <a16:creationId xmlns:a16="http://schemas.microsoft.com/office/drawing/2014/main" id="{B7A5D511-24E7-485B-824C-065924D59C0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73" name="Text Box 133">
          <a:extLst>
            <a:ext uri="{FF2B5EF4-FFF2-40B4-BE49-F238E27FC236}">
              <a16:creationId xmlns:a16="http://schemas.microsoft.com/office/drawing/2014/main" id="{10F1296F-D202-45D9-9B89-4FA866AF19A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74" name="Text Box 134">
          <a:extLst>
            <a:ext uri="{FF2B5EF4-FFF2-40B4-BE49-F238E27FC236}">
              <a16:creationId xmlns:a16="http://schemas.microsoft.com/office/drawing/2014/main" id="{3A625459-DC58-48C9-95BD-33752C21C9D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75" name="Text Box 135">
          <a:extLst>
            <a:ext uri="{FF2B5EF4-FFF2-40B4-BE49-F238E27FC236}">
              <a16:creationId xmlns:a16="http://schemas.microsoft.com/office/drawing/2014/main" id="{E904AA24-54BD-4316-BB1E-56E2F90D01BE}"/>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76" name="Text Box 136">
          <a:extLst>
            <a:ext uri="{FF2B5EF4-FFF2-40B4-BE49-F238E27FC236}">
              <a16:creationId xmlns:a16="http://schemas.microsoft.com/office/drawing/2014/main" id="{ED2BC71E-F63F-4BAA-85EC-BECDD2BDA61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77" name="Text Box 137">
          <a:extLst>
            <a:ext uri="{FF2B5EF4-FFF2-40B4-BE49-F238E27FC236}">
              <a16:creationId xmlns:a16="http://schemas.microsoft.com/office/drawing/2014/main" id="{7B8574CF-0B6A-46DE-A53A-EFE952CDD0B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78" name="Text Box 138">
          <a:extLst>
            <a:ext uri="{FF2B5EF4-FFF2-40B4-BE49-F238E27FC236}">
              <a16:creationId xmlns:a16="http://schemas.microsoft.com/office/drawing/2014/main" id="{F3B267CE-7A19-49CF-A26B-805340A9A66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79" name="Text Box 139">
          <a:extLst>
            <a:ext uri="{FF2B5EF4-FFF2-40B4-BE49-F238E27FC236}">
              <a16:creationId xmlns:a16="http://schemas.microsoft.com/office/drawing/2014/main" id="{F6819777-60E0-4126-9717-58E740B21920}"/>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80" name="Text Box 140">
          <a:extLst>
            <a:ext uri="{FF2B5EF4-FFF2-40B4-BE49-F238E27FC236}">
              <a16:creationId xmlns:a16="http://schemas.microsoft.com/office/drawing/2014/main" id="{DE22827D-E41B-451D-8705-756E6D038827}"/>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81" name="Text Box 141">
          <a:extLst>
            <a:ext uri="{FF2B5EF4-FFF2-40B4-BE49-F238E27FC236}">
              <a16:creationId xmlns:a16="http://schemas.microsoft.com/office/drawing/2014/main" id="{35A22436-1827-46CD-B52A-890D2C222A25}"/>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82" name="Texto 17">
          <a:extLst>
            <a:ext uri="{FF2B5EF4-FFF2-40B4-BE49-F238E27FC236}">
              <a16:creationId xmlns:a16="http://schemas.microsoft.com/office/drawing/2014/main" id="{3C520EA2-303B-43DF-A027-FA22FF5E725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83" name="Text Box 143">
          <a:extLst>
            <a:ext uri="{FF2B5EF4-FFF2-40B4-BE49-F238E27FC236}">
              <a16:creationId xmlns:a16="http://schemas.microsoft.com/office/drawing/2014/main" id="{26306BA5-AB8D-4996-B04C-4E54C3F8A83C}"/>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84" name="Text Box 144">
          <a:extLst>
            <a:ext uri="{FF2B5EF4-FFF2-40B4-BE49-F238E27FC236}">
              <a16:creationId xmlns:a16="http://schemas.microsoft.com/office/drawing/2014/main" id="{93BECAFC-C4F2-4942-AB3D-118352CBC3B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85" name="Text Box 145">
          <a:extLst>
            <a:ext uri="{FF2B5EF4-FFF2-40B4-BE49-F238E27FC236}">
              <a16:creationId xmlns:a16="http://schemas.microsoft.com/office/drawing/2014/main" id="{9587F209-219C-4079-A79B-ECC8B8DC799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86" name="Text Box 146">
          <a:extLst>
            <a:ext uri="{FF2B5EF4-FFF2-40B4-BE49-F238E27FC236}">
              <a16:creationId xmlns:a16="http://schemas.microsoft.com/office/drawing/2014/main" id="{17F1C456-F061-41AD-BD1E-C46906E5DE3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87" name="Text Box 147">
          <a:extLst>
            <a:ext uri="{FF2B5EF4-FFF2-40B4-BE49-F238E27FC236}">
              <a16:creationId xmlns:a16="http://schemas.microsoft.com/office/drawing/2014/main" id="{6E8EB04A-F1E3-4676-A234-B32F6A6B640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88" name="Text Box 148">
          <a:extLst>
            <a:ext uri="{FF2B5EF4-FFF2-40B4-BE49-F238E27FC236}">
              <a16:creationId xmlns:a16="http://schemas.microsoft.com/office/drawing/2014/main" id="{E9CCFA17-A42D-4078-A1BA-B0D2328F2C0F}"/>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89" name="Text Box 149">
          <a:extLst>
            <a:ext uri="{FF2B5EF4-FFF2-40B4-BE49-F238E27FC236}">
              <a16:creationId xmlns:a16="http://schemas.microsoft.com/office/drawing/2014/main" id="{9F0A8787-6DF1-4CB0-8093-12129F9793E1}"/>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90" name="Text Box 150">
          <a:extLst>
            <a:ext uri="{FF2B5EF4-FFF2-40B4-BE49-F238E27FC236}">
              <a16:creationId xmlns:a16="http://schemas.microsoft.com/office/drawing/2014/main" id="{8237AD6B-0C88-4981-A3EB-48CBF188BC89}"/>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91" name="Text Box 151">
          <a:extLst>
            <a:ext uri="{FF2B5EF4-FFF2-40B4-BE49-F238E27FC236}">
              <a16:creationId xmlns:a16="http://schemas.microsoft.com/office/drawing/2014/main" id="{7DBEE34A-3BFB-4656-9CA3-F473868756C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92" name="Text Box 152">
          <a:extLst>
            <a:ext uri="{FF2B5EF4-FFF2-40B4-BE49-F238E27FC236}">
              <a16:creationId xmlns:a16="http://schemas.microsoft.com/office/drawing/2014/main" id="{C22B7810-31D4-45D6-BDC4-83B4D93B0A2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93" name="Text Box 153">
          <a:extLst>
            <a:ext uri="{FF2B5EF4-FFF2-40B4-BE49-F238E27FC236}">
              <a16:creationId xmlns:a16="http://schemas.microsoft.com/office/drawing/2014/main" id="{BC4887CE-367D-46BE-8EF9-F5DB81D35CED}"/>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94" name="Text Box 154">
          <a:extLst>
            <a:ext uri="{FF2B5EF4-FFF2-40B4-BE49-F238E27FC236}">
              <a16:creationId xmlns:a16="http://schemas.microsoft.com/office/drawing/2014/main" id="{6903FA7F-C3D3-4643-B46F-A63D08C21B7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95" name="Text Box 155">
          <a:extLst>
            <a:ext uri="{FF2B5EF4-FFF2-40B4-BE49-F238E27FC236}">
              <a16:creationId xmlns:a16="http://schemas.microsoft.com/office/drawing/2014/main" id="{73A4A152-15B4-4F6D-B156-036D5E9F6E6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96" name="Text Box 156">
          <a:extLst>
            <a:ext uri="{FF2B5EF4-FFF2-40B4-BE49-F238E27FC236}">
              <a16:creationId xmlns:a16="http://schemas.microsoft.com/office/drawing/2014/main" id="{95FE1DE0-C0C1-4884-9C17-87F814884913}"/>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97" name="Texto 17">
          <a:extLst>
            <a:ext uri="{FF2B5EF4-FFF2-40B4-BE49-F238E27FC236}">
              <a16:creationId xmlns:a16="http://schemas.microsoft.com/office/drawing/2014/main" id="{D757A12C-4EAC-496B-B283-C0123C0E4DF6}"/>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27</xdr:row>
      <xdr:rowOff>0</xdr:rowOff>
    </xdr:from>
    <xdr:ext cx="85725" cy="3855638"/>
    <xdr:sp macro="" textlink="">
      <xdr:nvSpPr>
        <xdr:cNvPr id="7198" name="Text Box 158">
          <a:extLst>
            <a:ext uri="{FF2B5EF4-FFF2-40B4-BE49-F238E27FC236}">
              <a16:creationId xmlns:a16="http://schemas.microsoft.com/office/drawing/2014/main" id="{01F5C207-FE89-4B28-90E4-AE1154F3C58A}"/>
            </a:ext>
          </a:extLst>
        </xdr:cNvPr>
        <xdr:cNvSpPr txBox="1">
          <a:spLocks noChangeArrowheads="1"/>
        </xdr:cNvSpPr>
      </xdr:nvSpPr>
      <xdr:spPr bwMode="auto">
        <a:xfrm>
          <a:off x="32253621" y="139043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199" name="Text Box 46">
          <a:extLst>
            <a:ext uri="{FF2B5EF4-FFF2-40B4-BE49-F238E27FC236}">
              <a16:creationId xmlns:a16="http://schemas.microsoft.com/office/drawing/2014/main" id="{3E6F9525-8648-42B9-A96D-300E65FCC6A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00" name="Text Box 47">
          <a:extLst>
            <a:ext uri="{FF2B5EF4-FFF2-40B4-BE49-F238E27FC236}">
              <a16:creationId xmlns:a16="http://schemas.microsoft.com/office/drawing/2014/main" id="{56A73114-3921-4E7A-9860-D1C4F8BF679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01" name="Text Box 48">
          <a:extLst>
            <a:ext uri="{FF2B5EF4-FFF2-40B4-BE49-F238E27FC236}">
              <a16:creationId xmlns:a16="http://schemas.microsoft.com/office/drawing/2014/main" id="{AE1D3447-973D-4D5B-B5EC-493E981FB48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02" name="Text Box 49">
          <a:extLst>
            <a:ext uri="{FF2B5EF4-FFF2-40B4-BE49-F238E27FC236}">
              <a16:creationId xmlns:a16="http://schemas.microsoft.com/office/drawing/2014/main" id="{E44BF74F-C7B2-449C-9B90-393068C7A56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03" name="Text Box 50">
          <a:extLst>
            <a:ext uri="{FF2B5EF4-FFF2-40B4-BE49-F238E27FC236}">
              <a16:creationId xmlns:a16="http://schemas.microsoft.com/office/drawing/2014/main" id="{32C4FE13-1EF2-4DCB-AC43-E98805F01AC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04" name="Text Box 51">
          <a:extLst>
            <a:ext uri="{FF2B5EF4-FFF2-40B4-BE49-F238E27FC236}">
              <a16:creationId xmlns:a16="http://schemas.microsoft.com/office/drawing/2014/main" id="{C10BE626-EAC0-4C80-ABE4-53CEC283C22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05" name="Text Box 52">
          <a:extLst>
            <a:ext uri="{FF2B5EF4-FFF2-40B4-BE49-F238E27FC236}">
              <a16:creationId xmlns:a16="http://schemas.microsoft.com/office/drawing/2014/main" id="{5E045578-118B-4896-92F5-6BF58E62EE5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06" name="Text Box 53">
          <a:extLst>
            <a:ext uri="{FF2B5EF4-FFF2-40B4-BE49-F238E27FC236}">
              <a16:creationId xmlns:a16="http://schemas.microsoft.com/office/drawing/2014/main" id="{FA8547A9-A340-4CBA-B965-8B4D3F10E5E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07" name="Text Box 54">
          <a:extLst>
            <a:ext uri="{FF2B5EF4-FFF2-40B4-BE49-F238E27FC236}">
              <a16:creationId xmlns:a16="http://schemas.microsoft.com/office/drawing/2014/main" id="{63E23747-BB23-4046-87AC-6AF63E48A2A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08" name="Text Box 55">
          <a:extLst>
            <a:ext uri="{FF2B5EF4-FFF2-40B4-BE49-F238E27FC236}">
              <a16:creationId xmlns:a16="http://schemas.microsoft.com/office/drawing/2014/main" id="{0AED5070-CF7E-4684-B0B2-59492A285B4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09" name="Text Box 56">
          <a:extLst>
            <a:ext uri="{FF2B5EF4-FFF2-40B4-BE49-F238E27FC236}">
              <a16:creationId xmlns:a16="http://schemas.microsoft.com/office/drawing/2014/main" id="{1B626262-D5E4-4C23-8011-A108ABAF558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10" name="Text Box 57">
          <a:extLst>
            <a:ext uri="{FF2B5EF4-FFF2-40B4-BE49-F238E27FC236}">
              <a16:creationId xmlns:a16="http://schemas.microsoft.com/office/drawing/2014/main" id="{758C0C66-C8C8-4F3A-9EE0-3B46389385C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11" name="Text Box 58">
          <a:extLst>
            <a:ext uri="{FF2B5EF4-FFF2-40B4-BE49-F238E27FC236}">
              <a16:creationId xmlns:a16="http://schemas.microsoft.com/office/drawing/2014/main" id="{F8881923-F1BF-4511-A261-5821FE5069B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12" name="Text Box 59">
          <a:extLst>
            <a:ext uri="{FF2B5EF4-FFF2-40B4-BE49-F238E27FC236}">
              <a16:creationId xmlns:a16="http://schemas.microsoft.com/office/drawing/2014/main" id="{DE61FFDD-8961-4A15-97E5-22FEF94979C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13" name="Text Box 60">
          <a:extLst>
            <a:ext uri="{FF2B5EF4-FFF2-40B4-BE49-F238E27FC236}">
              <a16:creationId xmlns:a16="http://schemas.microsoft.com/office/drawing/2014/main" id="{9926CDDA-8DBD-4C3B-829A-77CC07576BC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14" name="Text Box 61">
          <a:extLst>
            <a:ext uri="{FF2B5EF4-FFF2-40B4-BE49-F238E27FC236}">
              <a16:creationId xmlns:a16="http://schemas.microsoft.com/office/drawing/2014/main" id="{14B86D3A-6605-4BC5-9633-A13664D0A8B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15" name="Text Box 62">
          <a:extLst>
            <a:ext uri="{FF2B5EF4-FFF2-40B4-BE49-F238E27FC236}">
              <a16:creationId xmlns:a16="http://schemas.microsoft.com/office/drawing/2014/main" id="{67A9E1C8-071E-4BBA-AD44-AE239AA11ED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16" name="Text Box 63">
          <a:extLst>
            <a:ext uri="{FF2B5EF4-FFF2-40B4-BE49-F238E27FC236}">
              <a16:creationId xmlns:a16="http://schemas.microsoft.com/office/drawing/2014/main" id="{1EB84D53-4C3C-4CD2-BE27-E4AC9B106DF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17" name="Text Box 64">
          <a:extLst>
            <a:ext uri="{FF2B5EF4-FFF2-40B4-BE49-F238E27FC236}">
              <a16:creationId xmlns:a16="http://schemas.microsoft.com/office/drawing/2014/main" id="{32F53F6C-A074-4218-A25C-9EA049FDD60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18" name="Text Box 65">
          <a:extLst>
            <a:ext uri="{FF2B5EF4-FFF2-40B4-BE49-F238E27FC236}">
              <a16:creationId xmlns:a16="http://schemas.microsoft.com/office/drawing/2014/main" id="{6C070123-093A-499A-91CC-BA002AFA414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19" name="Text Box 66">
          <a:extLst>
            <a:ext uri="{FF2B5EF4-FFF2-40B4-BE49-F238E27FC236}">
              <a16:creationId xmlns:a16="http://schemas.microsoft.com/office/drawing/2014/main" id="{AABF53E0-88E2-4A84-8B35-405C1BD6085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20" name="Text Box 67">
          <a:extLst>
            <a:ext uri="{FF2B5EF4-FFF2-40B4-BE49-F238E27FC236}">
              <a16:creationId xmlns:a16="http://schemas.microsoft.com/office/drawing/2014/main" id="{925D3DCB-344F-43DE-975D-C6E06F9ECD3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21" name="Text Box 68">
          <a:extLst>
            <a:ext uri="{FF2B5EF4-FFF2-40B4-BE49-F238E27FC236}">
              <a16:creationId xmlns:a16="http://schemas.microsoft.com/office/drawing/2014/main" id="{30EBE85A-E938-4321-8C29-84DC55F6212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22" name="Text Box 69">
          <a:extLst>
            <a:ext uri="{FF2B5EF4-FFF2-40B4-BE49-F238E27FC236}">
              <a16:creationId xmlns:a16="http://schemas.microsoft.com/office/drawing/2014/main" id="{3330A46B-D469-4CFA-99A1-070303A7B45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23" name="Text Box 70">
          <a:extLst>
            <a:ext uri="{FF2B5EF4-FFF2-40B4-BE49-F238E27FC236}">
              <a16:creationId xmlns:a16="http://schemas.microsoft.com/office/drawing/2014/main" id="{A0478BB6-2EC2-4662-A288-B2C67ACBD27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24" name="Text Box 71">
          <a:extLst>
            <a:ext uri="{FF2B5EF4-FFF2-40B4-BE49-F238E27FC236}">
              <a16:creationId xmlns:a16="http://schemas.microsoft.com/office/drawing/2014/main" id="{5573FC5A-65B1-4D06-9292-95FFECFDAB8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25" name="Text Box 72">
          <a:extLst>
            <a:ext uri="{FF2B5EF4-FFF2-40B4-BE49-F238E27FC236}">
              <a16:creationId xmlns:a16="http://schemas.microsoft.com/office/drawing/2014/main" id="{853BB94F-EA8E-422D-B80C-C744C7DBCE6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26" name="Text Box 73">
          <a:extLst>
            <a:ext uri="{FF2B5EF4-FFF2-40B4-BE49-F238E27FC236}">
              <a16:creationId xmlns:a16="http://schemas.microsoft.com/office/drawing/2014/main" id="{78666EC3-9604-48C9-A6F3-F2872E29D5A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27" name="Text Box 89">
          <a:extLst>
            <a:ext uri="{FF2B5EF4-FFF2-40B4-BE49-F238E27FC236}">
              <a16:creationId xmlns:a16="http://schemas.microsoft.com/office/drawing/2014/main" id="{83528908-4164-42DA-B5DB-A03C8F9CE27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28" name="Text Box 90">
          <a:extLst>
            <a:ext uri="{FF2B5EF4-FFF2-40B4-BE49-F238E27FC236}">
              <a16:creationId xmlns:a16="http://schemas.microsoft.com/office/drawing/2014/main" id="{8C177DC9-8025-4283-92CE-9328E1BC452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29" name="Text Box 91">
          <a:extLst>
            <a:ext uri="{FF2B5EF4-FFF2-40B4-BE49-F238E27FC236}">
              <a16:creationId xmlns:a16="http://schemas.microsoft.com/office/drawing/2014/main" id="{0482CEAD-2CE9-423A-910A-65A4EE23BC0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30" name="Text Box 92">
          <a:extLst>
            <a:ext uri="{FF2B5EF4-FFF2-40B4-BE49-F238E27FC236}">
              <a16:creationId xmlns:a16="http://schemas.microsoft.com/office/drawing/2014/main" id="{4A7FF06A-B952-4B2B-B5B5-8C49531D4D7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31" name="Text Box 93">
          <a:extLst>
            <a:ext uri="{FF2B5EF4-FFF2-40B4-BE49-F238E27FC236}">
              <a16:creationId xmlns:a16="http://schemas.microsoft.com/office/drawing/2014/main" id="{1B865C43-7D18-4446-97D1-86AC5EE2759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32" name="Text Box 94">
          <a:extLst>
            <a:ext uri="{FF2B5EF4-FFF2-40B4-BE49-F238E27FC236}">
              <a16:creationId xmlns:a16="http://schemas.microsoft.com/office/drawing/2014/main" id="{199EDDAF-0CD9-4CD0-BF55-C868468BA28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33" name="Text Box 95">
          <a:extLst>
            <a:ext uri="{FF2B5EF4-FFF2-40B4-BE49-F238E27FC236}">
              <a16:creationId xmlns:a16="http://schemas.microsoft.com/office/drawing/2014/main" id="{D6212A4A-6C67-4410-B10B-A0EF17E1FC3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34" name="Text Box 96">
          <a:extLst>
            <a:ext uri="{FF2B5EF4-FFF2-40B4-BE49-F238E27FC236}">
              <a16:creationId xmlns:a16="http://schemas.microsoft.com/office/drawing/2014/main" id="{F2781FB3-F0BE-47BF-878E-D62CAF65DE4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35" name="Text Box 97">
          <a:extLst>
            <a:ext uri="{FF2B5EF4-FFF2-40B4-BE49-F238E27FC236}">
              <a16:creationId xmlns:a16="http://schemas.microsoft.com/office/drawing/2014/main" id="{FF9C9FF3-63E4-4B34-867D-8B75E73A108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36" name="Text Box 98">
          <a:extLst>
            <a:ext uri="{FF2B5EF4-FFF2-40B4-BE49-F238E27FC236}">
              <a16:creationId xmlns:a16="http://schemas.microsoft.com/office/drawing/2014/main" id="{A5050961-E373-4739-833C-6B73443F9DB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37" name="Text Box 99">
          <a:extLst>
            <a:ext uri="{FF2B5EF4-FFF2-40B4-BE49-F238E27FC236}">
              <a16:creationId xmlns:a16="http://schemas.microsoft.com/office/drawing/2014/main" id="{43D70EAB-7573-4166-9241-8F0911FCCEC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38" name="Text Box 100">
          <a:extLst>
            <a:ext uri="{FF2B5EF4-FFF2-40B4-BE49-F238E27FC236}">
              <a16:creationId xmlns:a16="http://schemas.microsoft.com/office/drawing/2014/main" id="{9D85E2ED-8C0F-413D-841B-A4C2691F0EE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39" name="Text Box 101">
          <a:extLst>
            <a:ext uri="{FF2B5EF4-FFF2-40B4-BE49-F238E27FC236}">
              <a16:creationId xmlns:a16="http://schemas.microsoft.com/office/drawing/2014/main" id="{2A5BB6FF-EC54-46A6-A693-F1D651E3194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40" name="Text Box 102">
          <a:extLst>
            <a:ext uri="{FF2B5EF4-FFF2-40B4-BE49-F238E27FC236}">
              <a16:creationId xmlns:a16="http://schemas.microsoft.com/office/drawing/2014/main" id="{0AB45AD9-B36A-4FB4-A4E8-D589387407D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41" name="Text Box 103">
          <a:extLst>
            <a:ext uri="{FF2B5EF4-FFF2-40B4-BE49-F238E27FC236}">
              <a16:creationId xmlns:a16="http://schemas.microsoft.com/office/drawing/2014/main" id="{36642A58-54D1-41EA-9186-82A1DABA0BD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42" name="Text Box 104">
          <a:extLst>
            <a:ext uri="{FF2B5EF4-FFF2-40B4-BE49-F238E27FC236}">
              <a16:creationId xmlns:a16="http://schemas.microsoft.com/office/drawing/2014/main" id="{EB99DBC6-0416-41C9-9B34-46ECEC4FAA8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43" name="Text Box 105">
          <a:extLst>
            <a:ext uri="{FF2B5EF4-FFF2-40B4-BE49-F238E27FC236}">
              <a16:creationId xmlns:a16="http://schemas.microsoft.com/office/drawing/2014/main" id="{CD170277-F177-439D-A014-4700D4FFB0D9}"/>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44" name="Text Box 106">
          <a:extLst>
            <a:ext uri="{FF2B5EF4-FFF2-40B4-BE49-F238E27FC236}">
              <a16:creationId xmlns:a16="http://schemas.microsoft.com/office/drawing/2014/main" id="{20422556-EB26-4C7C-B9E0-314EAD329A6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45" name="Text Box 107">
          <a:extLst>
            <a:ext uri="{FF2B5EF4-FFF2-40B4-BE49-F238E27FC236}">
              <a16:creationId xmlns:a16="http://schemas.microsoft.com/office/drawing/2014/main" id="{E73CE038-3A8A-4BF0-97CF-2215A4E0C40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46" name="Text Box 108">
          <a:extLst>
            <a:ext uri="{FF2B5EF4-FFF2-40B4-BE49-F238E27FC236}">
              <a16:creationId xmlns:a16="http://schemas.microsoft.com/office/drawing/2014/main" id="{6F6B95BF-2B30-412F-A951-2BCE2BA7545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47" name="Text Box 109">
          <a:extLst>
            <a:ext uri="{FF2B5EF4-FFF2-40B4-BE49-F238E27FC236}">
              <a16:creationId xmlns:a16="http://schemas.microsoft.com/office/drawing/2014/main" id="{BE88CE29-10E1-4415-9A88-703868245BE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48" name="Text Box 110">
          <a:extLst>
            <a:ext uri="{FF2B5EF4-FFF2-40B4-BE49-F238E27FC236}">
              <a16:creationId xmlns:a16="http://schemas.microsoft.com/office/drawing/2014/main" id="{B6ADC6C8-B0AD-4FE6-A13F-7930648D447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49" name="Text Box 111">
          <a:extLst>
            <a:ext uri="{FF2B5EF4-FFF2-40B4-BE49-F238E27FC236}">
              <a16:creationId xmlns:a16="http://schemas.microsoft.com/office/drawing/2014/main" id="{64FC7168-AA25-436E-9F8F-52B9D5499B6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50" name="Text Box 112">
          <a:extLst>
            <a:ext uri="{FF2B5EF4-FFF2-40B4-BE49-F238E27FC236}">
              <a16:creationId xmlns:a16="http://schemas.microsoft.com/office/drawing/2014/main" id="{4F587091-2EAC-4D44-B66F-DC2CA7B8FDD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51" name="Text Box 113">
          <a:extLst>
            <a:ext uri="{FF2B5EF4-FFF2-40B4-BE49-F238E27FC236}">
              <a16:creationId xmlns:a16="http://schemas.microsoft.com/office/drawing/2014/main" id="{5DD02502-DB37-403A-9016-67D749E4979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52" name="Text Box 114">
          <a:extLst>
            <a:ext uri="{FF2B5EF4-FFF2-40B4-BE49-F238E27FC236}">
              <a16:creationId xmlns:a16="http://schemas.microsoft.com/office/drawing/2014/main" id="{9E20A97B-CE40-4E08-99C1-85873E64FCD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53" name="Text Box 115">
          <a:extLst>
            <a:ext uri="{FF2B5EF4-FFF2-40B4-BE49-F238E27FC236}">
              <a16:creationId xmlns:a16="http://schemas.microsoft.com/office/drawing/2014/main" id="{569C9633-0AA5-4368-B022-1248B159960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54" name="Text Box 116">
          <a:extLst>
            <a:ext uri="{FF2B5EF4-FFF2-40B4-BE49-F238E27FC236}">
              <a16:creationId xmlns:a16="http://schemas.microsoft.com/office/drawing/2014/main" id="{EE764481-8ABF-4F21-B873-BC27E9EC58E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55" name="Text Box 117">
          <a:extLst>
            <a:ext uri="{FF2B5EF4-FFF2-40B4-BE49-F238E27FC236}">
              <a16:creationId xmlns:a16="http://schemas.microsoft.com/office/drawing/2014/main" id="{46FD3136-9F5B-4EFD-BF05-B54230E8F8B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56" name="Text Box 118">
          <a:extLst>
            <a:ext uri="{FF2B5EF4-FFF2-40B4-BE49-F238E27FC236}">
              <a16:creationId xmlns:a16="http://schemas.microsoft.com/office/drawing/2014/main" id="{461B6565-2574-4796-98F2-7279FEACCE9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57" name="Text Box 119">
          <a:extLst>
            <a:ext uri="{FF2B5EF4-FFF2-40B4-BE49-F238E27FC236}">
              <a16:creationId xmlns:a16="http://schemas.microsoft.com/office/drawing/2014/main" id="{8CE83A73-7238-48EB-99D3-7ADF727197A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58" name="Text Box 120">
          <a:extLst>
            <a:ext uri="{FF2B5EF4-FFF2-40B4-BE49-F238E27FC236}">
              <a16:creationId xmlns:a16="http://schemas.microsoft.com/office/drawing/2014/main" id="{B3449DD6-9038-437A-BC9A-55D50884145C}"/>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59" name="Text Box 121">
          <a:extLst>
            <a:ext uri="{FF2B5EF4-FFF2-40B4-BE49-F238E27FC236}">
              <a16:creationId xmlns:a16="http://schemas.microsoft.com/office/drawing/2014/main" id="{B3BD65B6-E6BD-4411-835A-F13AB835A82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60" name="Text Box 122">
          <a:extLst>
            <a:ext uri="{FF2B5EF4-FFF2-40B4-BE49-F238E27FC236}">
              <a16:creationId xmlns:a16="http://schemas.microsoft.com/office/drawing/2014/main" id="{2F61250F-B3BE-4BEB-ADDB-C55042C28EE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61" name="Text Box 123">
          <a:extLst>
            <a:ext uri="{FF2B5EF4-FFF2-40B4-BE49-F238E27FC236}">
              <a16:creationId xmlns:a16="http://schemas.microsoft.com/office/drawing/2014/main" id="{A82A087F-0129-4E41-A5BD-AE179C5A6B6C}"/>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62" name="Text Box 124">
          <a:extLst>
            <a:ext uri="{FF2B5EF4-FFF2-40B4-BE49-F238E27FC236}">
              <a16:creationId xmlns:a16="http://schemas.microsoft.com/office/drawing/2014/main" id="{390B1B77-10F2-4250-85D3-A812B7CC358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63" name="Text Box 125">
          <a:extLst>
            <a:ext uri="{FF2B5EF4-FFF2-40B4-BE49-F238E27FC236}">
              <a16:creationId xmlns:a16="http://schemas.microsoft.com/office/drawing/2014/main" id="{E90ACDF6-8490-46EE-A829-D055A412FA0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64" name="Text Box 126">
          <a:extLst>
            <a:ext uri="{FF2B5EF4-FFF2-40B4-BE49-F238E27FC236}">
              <a16:creationId xmlns:a16="http://schemas.microsoft.com/office/drawing/2014/main" id="{0BF9998F-79F4-4100-9835-653A3A98A42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65" name="Text Box 127">
          <a:extLst>
            <a:ext uri="{FF2B5EF4-FFF2-40B4-BE49-F238E27FC236}">
              <a16:creationId xmlns:a16="http://schemas.microsoft.com/office/drawing/2014/main" id="{A27B8BEE-66D4-4F75-A4E5-B3156200818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66" name="Text Box 128">
          <a:extLst>
            <a:ext uri="{FF2B5EF4-FFF2-40B4-BE49-F238E27FC236}">
              <a16:creationId xmlns:a16="http://schemas.microsoft.com/office/drawing/2014/main" id="{0450CDD0-9BD9-4357-BFEE-CB65E6D8DBD9}"/>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67" name="Text Box 129">
          <a:extLst>
            <a:ext uri="{FF2B5EF4-FFF2-40B4-BE49-F238E27FC236}">
              <a16:creationId xmlns:a16="http://schemas.microsoft.com/office/drawing/2014/main" id="{70928E04-2053-4C0F-9F9B-FD85BAA9101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68" name="Text Box 130">
          <a:extLst>
            <a:ext uri="{FF2B5EF4-FFF2-40B4-BE49-F238E27FC236}">
              <a16:creationId xmlns:a16="http://schemas.microsoft.com/office/drawing/2014/main" id="{4FA1DED9-C6AA-43CE-93F0-3AACB3CF7C5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69" name="Text Box 131">
          <a:extLst>
            <a:ext uri="{FF2B5EF4-FFF2-40B4-BE49-F238E27FC236}">
              <a16:creationId xmlns:a16="http://schemas.microsoft.com/office/drawing/2014/main" id="{49B8DCE2-88B5-40AA-9934-CAB3BB98335C}"/>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70" name="Text Box 132">
          <a:extLst>
            <a:ext uri="{FF2B5EF4-FFF2-40B4-BE49-F238E27FC236}">
              <a16:creationId xmlns:a16="http://schemas.microsoft.com/office/drawing/2014/main" id="{358F1C73-1BE5-439C-8ABE-E50243C1B60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71" name="Text Box 133">
          <a:extLst>
            <a:ext uri="{FF2B5EF4-FFF2-40B4-BE49-F238E27FC236}">
              <a16:creationId xmlns:a16="http://schemas.microsoft.com/office/drawing/2014/main" id="{5966B277-E383-4524-A244-48044769288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72" name="Text Box 134">
          <a:extLst>
            <a:ext uri="{FF2B5EF4-FFF2-40B4-BE49-F238E27FC236}">
              <a16:creationId xmlns:a16="http://schemas.microsoft.com/office/drawing/2014/main" id="{38C95C69-E292-4B2C-B062-BBDCBB1E31D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73" name="Text Box 135">
          <a:extLst>
            <a:ext uri="{FF2B5EF4-FFF2-40B4-BE49-F238E27FC236}">
              <a16:creationId xmlns:a16="http://schemas.microsoft.com/office/drawing/2014/main" id="{67AC17C0-994F-4510-89AC-4033F6774C49}"/>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74" name="Text Box 136">
          <a:extLst>
            <a:ext uri="{FF2B5EF4-FFF2-40B4-BE49-F238E27FC236}">
              <a16:creationId xmlns:a16="http://schemas.microsoft.com/office/drawing/2014/main" id="{B24B602E-24E0-47C0-AFEC-59AF8413691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75" name="Text Box 137">
          <a:extLst>
            <a:ext uri="{FF2B5EF4-FFF2-40B4-BE49-F238E27FC236}">
              <a16:creationId xmlns:a16="http://schemas.microsoft.com/office/drawing/2014/main" id="{7CAECE7F-2CED-47D8-B59A-52BD8A0DC94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76" name="Text Box 138">
          <a:extLst>
            <a:ext uri="{FF2B5EF4-FFF2-40B4-BE49-F238E27FC236}">
              <a16:creationId xmlns:a16="http://schemas.microsoft.com/office/drawing/2014/main" id="{D2038C65-F30D-4051-96BB-D0DE8E64F14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77" name="Text Box 139">
          <a:extLst>
            <a:ext uri="{FF2B5EF4-FFF2-40B4-BE49-F238E27FC236}">
              <a16:creationId xmlns:a16="http://schemas.microsoft.com/office/drawing/2014/main" id="{A145792D-D62E-4F68-980D-1F17809F530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78" name="Text Box 140">
          <a:extLst>
            <a:ext uri="{FF2B5EF4-FFF2-40B4-BE49-F238E27FC236}">
              <a16:creationId xmlns:a16="http://schemas.microsoft.com/office/drawing/2014/main" id="{641950D5-C2F4-4691-BAC6-E7AAA0FDC929}"/>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79" name="Text Box 141">
          <a:extLst>
            <a:ext uri="{FF2B5EF4-FFF2-40B4-BE49-F238E27FC236}">
              <a16:creationId xmlns:a16="http://schemas.microsoft.com/office/drawing/2014/main" id="{B7A6CB0C-3BCA-4D7D-82F3-A25B2165DCF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80" name="Texto 17">
          <a:extLst>
            <a:ext uri="{FF2B5EF4-FFF2-40B4-BE49-F238E27FC236}">
              <a16:creationId xmlns:a16="http://schemas.microsoft.com/office/drawing/2014/main" id="{87E19E6C-DAAA-4A3D-8A90-35751FCCFA4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81" name="Text Box 143">
          <a:extLst>
            <a:ext uri="{FF2B5EF4-FFF2-40B4-BE49-F238E27FC236}">
              <a16:creationId xmlns:a16="http://schemas.microsoft.com/office/drawing/2014/main" id="{276B0D4D-6898-4B65-9234-A3DFB818B9B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82" name="Text Box 144">
          <a:extLst>
            <a:ext uri="{FF2B5EF4-FFF2-40B4-BE49-F238E27FC236}">
              <a16:creationId xmlns:a16="http://schemas.microsoft.com/office/drawing/2014/main" id="{F1DCDB1B-E7E6-4335-AFCC-EA9AE7AF9B4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83" name="Text Box 145">
          <a:extLst>
            <a:ext uri="{FF2B5EF4-FFF2-40B4-BE49-F238E27FC236}">
              <a16:creationId xmlns:a16="http://schemas.microsoft.com/office/drawing/2014/main" id="{DF9E3501-55A8-498C-8414-4B515C980D2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84" name="Text Box 146">
          <a:extLst>
            <a:ext uri="{FF2B5EF4-FFF2-40B4-BE49-F238E27FC236}">
              <a16:creationId xmlns:a16="http://schemas.microsoft.com/office/drawing/2014/main" id="{2C8C238B-FEED-4242-A9B5-F9733C48FD5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85" name="Text Box 147">
          <a:extLst>
            <a:ext uri="{FF2B5EF4-FFF2-40B4-BE49-F238E27FC236}">
              <a16:creationId xmlns:a16="http://schemas.microsoft.com/office/drawing/2014/main" id="{09F8E4CE-BD44-4159-AAD3-FE82556A0EF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86" name="Text Box 148">
          <a:extLst>
            <a:ext uri="{FF2B5EF4-FFF2-40B4-BE49-F238E27FC236}">
              <a16:creationId xmlns:a16="http://schemas.microsoft.com/office/drawing/2014/main" id="{30C30E42-D6BD-4C94-ABA4-C47086C19CE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87" name="Text Box 149">
          <a:extLst>
            <a:ext uri="{FF2B5EF4-FFF2-40B4-BE49-F238E27FC236}">
              <a16:creationId xmlns:a16="http://schemas.microsoft.com/office/drawing/2014/main" id="{D2EE05C8-D621-4BC5-ADC5-BF8589BF3CF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88" name="Text Box 150">
          <a:extLst>
            <a:ext uri="{FF2B5EF4-FFF2-40B4-BE49-F238E27FC236}">
              <a16:creationId xmlns:a16="http://schemas.microsoft.com/office/drawing/2014/main" id="{C859235D-DCC9-4511-8C75-0E4DBD8D8AA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89" name="Text Box 151">
          <a:extLst>
            <a:ext uri="{FF2B5EF4-FFF2-40B4-BE49-F238E27FC236}">
              <a16:creationId xmlns:a16="http://schemas.microsoft.com/office/drawing/2014/main" id="{91C0B40A-F558-4665-8DDE-BA70C3F07CE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90" name="Text Box 152">
          <a:extLst>
            <a:ext uri="{FF2B5EF4-FFF2-40B4-BE49-F238E27FC236}">
              <a16:creationId xmlns:a16="http://schemas.microsoft.com/office/drawing/2014/main" id="{86F946B8-FBEE-4FFD-A8D0-3FD5F561C9E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91" name="Text Box 153">
          <a:extLst>
            <a:ext uri="{FF2B5EF4-FFF2-40B4-BE49-F238E27FC236}">
              <a16:creationId xmlns:a16="http://schemas.microsoft.com/office/drawing/2014/main" id="{533943F5-C67E-419D-8DED-D8A31D3599B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92" name="Text Box 154">
          <a:extLst>
            <a:ext uri="{FF2B5EF4-FFF2-40B4-BE49-F238E27FC236}">
              <a16:creationId xmlns:a16="http://schemas.microsoft.com/office/drawing/2014/main" id="{50161680-7763-4A35-ACCE-CF84107C525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93" name="Text Box 155">
          <a:extLst>
            <a:ext uri="{FF2B5EF4-FFF2-40B4-BE49-F238E27FC236}">
              <a16:creationId xmlns:a16="http://schemas.microsoft.com/office/drawing/2014/main" id="{40D150F2-DC63-4A89-9594-CEA3E87B8A4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94" name="Text Box 156">
          <a:extLst>
            <a:ext uri="{FF2B5EF4-FFF2-40B4-BE49-F238E27FC236}">
              <a16:creationId xmlns:a16="http://schemas.microsoft.com/office/drawing/2014/main" id="{6E20F2B4-0F97-459D-A1C8-1399A730DEB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95" name="Texto 17">
          <a:extLst>
            <a:ext uri="{FF2B5EF4-FFF2-40B4-BE49-F238E27FC236}">
              <a16:creationId xmlns:a16="http://schemas.microsoft.com/office/drawing/2014/main" id="{6D05A070-CC21-45AB-BCF8-8CA91AE9E8E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96" name="Text Box 158">
          <a:extLst>
            <a:ext uri="{FF2B5EF4-FFF2-40B4-BE49-F238E27FC236}">
              <a16:creationId xmlns:a16="http://schemas.microsoft.com/office/drawing/2014/main" id="{31FCE247-BA85-4B18-A85E-91D1460C90B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97" name="Text Box 159">
          <a:extLst>
            <a:ext uri="{FF2B5EF4-FFF2-40B4-BE49-F238E27FC236}">
              <a16:creationId xmlns:a16="http://schemas.microsoft.com/office/drawing/2014/main" id="{97D7BF53-CD66-4C0B-958A-F31BEC01AB8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98" name="Text Box 160">
          <a:extLst>
            <a:ext uri="{FF2B5EF4-FFF2-40B4-BE49-F238E27FC236}">
              <a16:creationId xmlns:a16="http://schemas.microsoft.com/office/drawing/2014/main" id="{2B57B54D-BFBD-49E3-B823-0B1F3DFB786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299" name="Text Box 161">
          <a:extLst>
            <a:ext uri="{FF2B5EF4-FFF2-40B4-BE49-F238E27FC236}">
              <a16:creationId xmlns:a16="http://schemas.microsoft.com/office/drawing/2014/main" id="{08216A7F-49B3-4AF4-B3D6-FCE0CDFFCB1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00" name="Text Box 162">
          <a:extLst>
            <a:ext uri="{FF2B5EF4-FFF2-40B4-BE49-F238E27FC236}">
              <a16:creationId xmlns:a16="http://schemas.microsoft.com/office/drawing/2014/main" id="{DC744A21-BC39-4997-9510-1EF7374EA17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01" name="Text Box 163">
          <a:extLst>
            <a:ext uri="{FF2B5EF4-FFF2-40B4-BE49-F238E27FC236}">
              <a16:creationId xmlns:a16="http://schemas.microsoft.com/office/drawing/2014/main" id="{7DF720B8-2E3E-45EB-A767-28204E08EE8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02" name="Text Box 164">
          <a:extLst>
            <a:ext uri="{FF2B5EF4-FFF2-40B4-BE49-F238E27FC236}">
              <a16:creationId xmlns:a16="http://schemas.microsoft.com/office/drawing/2014/main" id="{E9821149-6BB4-44A0-ABB6-CDF6F17848A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03" name="Text Box 165">
          <a:extLst>
            <a:ext uri="{FF2B5EF4-FFF2-40B4-BE49-F238E27FC236}">
              <a16:creationId xmlns:a16="http://schemas.microsoft.com/office/drawing/2014/main" id="{2DB74446-C269-4602-9B71-2D60F64F74F9}"/>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04" name="Text Box 166">
          <a:extLst>
            <a:ext uri="{FF2B5EF4-FFF2-40B4-BE49-F238E27FC236}">
              <a16:creationId xmlns:a16="http://schemas.microsoft.com/office/drawing/2014/main" id="{2294D171-63B7-44B5-A511-4E17E2906FA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05" name="Text Box 167">
          <a:extLst>
            <a:ext uri="{FF2B5EF4-FFF2-40B4-BE49-F238E27FC236}">
              <a16:creationId xmlns:a16="http://schemas.microsoft.com/office/drawing/2014/main" id="{690831A3-864E-42E9-AF89-04F991A0A37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06" name="Text Box 168">
          <a:extLst>
            <a:ext uri="{FF2B5EF4-FFF2-40B4-BE49-F238E27FC236}">
              <a16:creationId xmlns:a16="http://schemas.microsoft.com/office/drawing/2014/main" id="{EC5A4DAE-B745-4160-9070-BA43D5DFEE39}"/>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07" name="Text Box 169">
          <a:extLst>
            <a:ext uri="{FF2B5EF4-FFF2-40B4-BE49-F238E27FC236}">
              <a16:creationId xmlns:a16="http://schemas.microsoft.com/office/drawing/2014/main" id="{B47C5FE2-CBE5-411E-B45F-C91615D0757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08" name="Text Box 170">
          <a:extLst>
            <a:ext uri="{FF2B5EF4-FFF2-40B4-BE49-F238E27FC236}">
              <a16:creationId xmlns:a16="http://schemas.microsoft.com/office/drawing/2014/main" id="{08464ACF-2644-4D1C-933D-C73FD7947AB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09" name="Text Box 171">
          <a:extLst>
            <a:ext uri="{FF2B5EF4-FFF2-40B4-BE49-F238E27FC236}">
              <a16:creationId xmlns:a16="http://schemas.microsoft.com/office/drawing/2014/main" id="{8F21E424-1107-4C37-AA7A-421522A448F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10" name="Text Box 172">
          <a:extLst>
            <a:ext uri="{FF2B5EF4-FFF2-40B4-BE49-F238E27FC236}">
              <a16:creationId xmlns:a16="http://schemas.microsoft.com/office/drawing/2014/main" id="{988D67C0-CD94-49DF-BFCC-D0C1FC52676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11" name="Text Box 173">
          <a:extLst>
            <a:ext uri="{FF2B5EF4-FFF2-40B4-BE49-F238E27FC236}">
              <a16:creationId xmlns:a16="http://schemas.microsoft.com/office/drawing/2014/main" id="{6C670030-1267-4B4E-8120-174D9EBEEE59}"/>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12" name="Text Box 174">
          <a:extLst>
            <a:ext uri="{FF2B5EF4-FFF2-40B4-BE49-F238E27FC236}">
              <a16:creationId xmlns:a16="http://schemas.microsoft.com/office/drawing/2014/main" id="{B44E4E4A-FA45-4925-B2C2-88D6B72D9FD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13" name="Text Box 175">
          <a:extLst>
            <a:ext uri="{FF2B5EF4-FFF2-40B4-BE49-F238E27FC236}">
              <a16:creationId xmlns:a16="http://schemas.microsoft.com/office/drawing/2014/main" id="{7370936D-DA63-4B6D-B5A0-5F41E7C8C50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14" name="Text Box 176">
          <a:extLst>
            <a:ext uri="{FF2B5EF4-FFF2-40B4-BE49-F238E27FC236}">
              <a16:creationId xmlns:a16="http://schemas.microsoft.com/office/drawing/2014/main" id="{2B2A5321-64CE-4822-9B50-29E57DC409E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15" name="Text Box 177">
          <a:extLst>
            <a:ext uri="{FF2B5EF4-FFF2-40B4-BE49-F238E27FC236}">
              <a16:creationId xmlns:a16="http://schemas.microsoft.com/office/drawing/2014/main" id="{551E5602-FDDA-4EAB-90A1-51FE6982738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16" name="Text Box 178">
          <a:extLst>
            <a:ext uri="{FF2B5EF4-FFF2-40B4-BE49-F238E27FC236}">
              <a16:creationId xmlns:a16="http://schemas.microsoft.com/office/drawing/2014/main" id="{8F046702-8CC4-4756-855B-CF52ACE249E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17" name="Text Box 46">
          <a:extLst>
            <a:ext uri="{FF2B5EF4-FFF2-40B4-BE49-F238E27FC236}">
              <a16:creationId xmlns:a16="http://schemas.microsoft.com/office/drawing/2014/main" id="{16867183-3986-46A9-B3A8-5FC9AFF6A7B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18" name="Text Box 47">
          <a:extLst>
            <a:ext uri="{FF2B5EF4-FFF2-40B4-BE49-F238E27FC236}">
              <a16:creationId xmlns:a16="http://schemas.microsoft.com/office/drawing/2014/main" id="{6EA407D4-3708-44C7-A1CC-469CF648943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19" name="Text Box 48">
          <a:extLst>
            <a:ext uri="{FF2B5EF4-FFF2-40B4-BE49-F238E27FC236}">
              <a16:creationId xmlns:a16="http://schemas.microsoft.com/office/drawing/2014/main" id="{5C580990-1FA9-46D2-AE5E-43B5278421D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20" name="Text Box 49">
          <a:extLst>
            <a:ext uri="{FF2B5EF4-FFF2-40B4-BE49-F238E27FC236}">
              <a16:creationId xmlns:a16="http://schemas.microsoft.com/office/drawing/2014/main" id="{921F86BD-B041-49C0-A7C1-238543E6F34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21" name="Text Box 50">
          <a:extLst>
            <a:ext uri="{FF2B5EF4-FFF2-40B4-BE49-F238E27FC236}">
              <a16:creationId xmlns:a16="http://schemas.microsoft.com/office/drawing/2014/main" id="{7C84990A-8FE5-47DE-BB17-600B803E1F0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22" name="Text Box 51">
          <a:extLst>
            <a:ext uri="{FF2B5EF4-FFF2-40B4-BE49-F238E27FC236}">
              <a16:creationId xmlns:a16="http://schemas.microsoft.com/office/drawing/2014/main" id="{91A86AE2-DFE9-4F3C-8A49-C573906ADFC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23" name="Text Box 52">
          <a:extLst>
            <a:ext uri="{FF2B5EF4-FFF2-40B4-BE49-F238E27FC236}">
              <a16:creationId xmlns:a16="http://schemas.microsoft.com/office/drawing/2014/main" id="{5241DB5C-3B14-4B0D-90AF-9C93BEEF1EF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24" name="Text Box 53">
          <a:extLst>
            <a:ext uri="{FF2B5EF4-FFF2-40B4-BE49-F238E27FC236}">
              <a16:creationId xmlns:a16="http://schemas.microsoft.com/office/drawing/2014/main" id="{862BA7E2-AD9D-4847-967E-70F7A268FF4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25" name="Text Box 54">
          <a:extLst>
            <a:ext uri="{FF2B5EF4-FFF2-40B4-BE49-F238E27FC236}">
              <a16:creationId xmlns:a16="http://schemas.microsoft.com/office/drawing/2014/main" id="{1FFDEEBA-7657-414D-8A96-55C0225DC28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26" name="Text Box 55">
          <a:extLst>
            <a:ext uri="{FF2B5EF4-FFF2-40B4-BE49-F238E27FC236}">
              <a16:creationId xmlns:a16="http://schemas.microsoft.com/office/drawing/2014/main" id="{786BC0A5-1FA5-4EAD-85E4-A352478DEAA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27" name="Text Box 56">
          <a:extLst>
            <a:ext uri="{FF2B5EF4-FFF2-40B4-BE49-F238E27FC236}">
              <a16:creationId xmlns:a16="http://schemas.microsoft.com/office/drawing/2014/main" id="{8C0A5A34-97B1-4567-A1DD-E79BC2A21C7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28" name="Text Box 57">
          <a:extLst>
            <a:ext uri="{FF2B5EF4-FFF2-40B4-BE49-F238E27FC236}">
              <a16:creationId xmlns:a16="http://schemas.microsoft.com/office/drawing/2014/main" id="{51EDE1A3-5AAB-4881-98EC-90C8C204420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29" name="Text Box 58">
          <a:extLst>
            <a:ext uri="{FF2B5EF4-FFF2-40B4-BE49-F238E27FC236}">
              <a16:creationId xmlns:a16="http://schemas.microsoft.com/office/drawing/2014/main" id="{C85F4FAA-18DE-4366-99D1-0D1278E5859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30" name="Text Box 59">
          <a:extLst>
            <a:ext uri="{FF2B5EF4-FFF2-40B4-BE49-F238E27FC236}">
              <a16:creationId xmlns:a16="http://schemas.microsoft.com/office/drawing/2014/main" id="{E67C1CDD-F6ED-457F-B4FB-D642AA52C6E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31" name="Text Box 60">
          <a:extLst>
            <a:ext uri="{FF2B5EF4-FFF2-40B4-BE49-F238E27FC236}">
              <a16:creationId xmlns:a16="http://schemas.microsoft.com/office/drawing/2014/main" id="{5C66ECCB-E929-44F9-9AC7-5B1875111CEC}"/>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32" name="Text Box 61">
          <a:extLst>
            <a:ext uri="{FF2B5EF4-FFF2-40B4-BE49-F238E27FC236}">
              <a16:creationId xmlns:a16="http://schemas.microsoft.com/office/drawing/2014/main" id="{244AEF1A-9B68-4197-B2DB-C1A95EFE666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33" name="Text Box 62">
          <a:extLst>
            <a:ext uri="{FF2B5EF4-FFF2-40B4-BE49-F238E27FC236}">
              <a16:creationId xmlns:a16="http://schemas.microsoft.com/office/drawing/2014/main" id="{863E576C-BADB-4FAE-B45D-4B6DAF45535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34" name="Text Box 63">
          <a:extLst>
            <a:ext uri="{FF2B5EF4-FFF2-40B4-BE49-F238E27FC236}">
              <a16:creationId xmlns:a16="http://schemas.microsoft.com/office/drawing/2014/main" id="{55789E4B-969D-4E26-85DE-086E6CEECC69}"/>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35" name="Text Box 64">
          <a:extLst>
            <a:ext uri="{FF2B5EF4-FFF2-40B4-BE49-F238E27FC236}">
              <a16:creationId xmlns:a16="http://schemas.microsoft.com/office/drawing/2014/main" id="{8835F5A5-FC90-4508-BAE7-B2F953A0879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36" name="Text Box 65">
          <a:extLst>
            <a:ext uri="{FF2B5EF4-FFF2-40B4-BE49-F238E27FC236}">
              <a16:creationId xmlns:a16="http://schemas.microsoft.com/office/drawing/2014/main" id="{60661420-70DC-4089-9366-BBD4A2B7640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37" name="Text Box 66">
          <a:extLst>
            <a:ext uri="{FF2B5EF4-FFF2-40B4-BE49-F238E27FC236}">
              <a16:creationId xmlns:a16="http://schemas.microsoft.com/office/drawing/2014/main" id="{D89696B8-3365-4866-AFB1-D19F2D425F9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38" name="Text Box 67">
          <a:extLst>
            <a:ext uri="{FF2B5EF4-FFF2-40B4-BE49-F238E27FC236}">
              <a16:creationId xmlns:a16="http://schemas.microsoft.com/office/drawing/2014/main" id="{1A79C790-F753-4202-A6E7-B061644359B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39" name="Text Box 68">
          <a:extLst>
            <a:ext uri="{FF2B5EF4-FFF2-40B4-BE49-F238E27FC236}">
              <a16:creationId xmlns:a16="http://schemas.microsoft.com/office/drawing/2014/main" id="{F7E58F4E-6B25-4533-8FE1-A8EDA89D04D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40" name="Text Box 69">
          <a:extLst>
            <a:ext uri="{FF2B5EF4-FFF2-40B4-BE49-F238E27FC236}">
              <a16:creationId xmlns:a16="http://schemas.microsoft.com/office/drawing/2014/main" id="{0ED12E2B-7D9C-46A4-9813-3A9F904F308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41" name="Text Box 70">
          <a:extLst>
            <a:ext uri="{FF2B5EF4-FFF2-40B4-BE49-F238E27FC236}">
              <a16:creationId xmlns:a16="http://schemas.microsoft.com/office/drawing/2014/main" id="{4D9C423B-5317-491D-A7C6-A6271AE6D949}"/>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42" name="Text Box 71">
          <a:extLst>
            <a:ext uri="{FF2B5EF4-FFF2-40B4-BE49-F238E27FC236}">
              <a16:creationId xmlns:a16="http://schemas.microsoft.com/office/drawing/2014/main" id="{73B33CA5-5433-4811-A544-D31CC7038F5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43" name="Text Box 72">
          <a:extLst>
            <a:ext uri="{FF2B5EF4-FFF2-40B4-BE49-F238E27FC236}">
              <a16:creationId xmlns:a16="http://schemas.microsoft.com/office/drawing/2014/main" id="{7530ABC5-E9F3-4AE6-BDE7-57A1528C0B2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44" name="Text Box 73">
          <a:extLst>
            <a:ext uri="{FF2B5EF4-FFF2-40B4-BE49-F238E27FC236}">
              <a16:creationId xmlns:a16="http://schemas.microsoft.com/office/drawing/2014/main" id="{321CFA05-10C2-47C3-B4A3-8BF91749FCA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45" name="Text Box 89">
          <a:extLst>
            <a:ext uri="{FF2B5EF4-FFF2-40B4-BE49-F238E27FC236}">
              <a16:creationId xmlns:a16="http://schemas.microsoft.com/office/drawing/2014/main" id="{A56B380A-1EA0-4CC5-B263-6AAE18CCFB4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46" name="Text Box 90">
          <a:extLst>
            <a:ext uri="{FF2B5EF4-FFF2-40B4-BE49-F238E27FC236}">
              <a16:creationId xmlns:a16="http://schemas.microsoft.com/office/drawing/2014/main" id="{223BF5FB-67B3-4BFF-BD33-0087F6403B9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47" name="Text Box 91">
          <a:extLst>
            <a:ext uri="{FF2B5EF4-FFF2-40B4-BE49-F238E27FC236}">
              <a16:creationId xmlns:a16="http://schemas.microsoft.com/office/drawing/2014/main" id="{46EC937A-B809-4772-8DC2-F2C81F7DC14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48" name="Text Box 92">
          <a:extLst>
            <a:ext uri="{FF2B5EF4-FFF2-40B4-BE49-F238E27FC236}">
              <a16:creationId xmlns:a16="http://schemas.microsoft.com/office/drawing/2014/main" id="{17B2159F-9AFE-4F4B-B236-F0C31C977D0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49" name="Text Box 93">
          <a:extLst>
            <a:ext uri="{FF2B5EF4-FFF2-40B4-BE49-F238E27FC236}">
              <a16:creationId xmlns:a16="http://schemas.microsoft.com/office/drawing/2014/main" id="{8EEE0B8B-C713-4FFA-A4C4-D6EAD91EC89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50" name="Text Box 94">
          <a:extLst>
            <a:ext uri="{FF2B5EF4-FFF2-40B4-BE49-F238E27FC236}">
              <a16:creationId xmlns:a16="http://schemas.microsoft.com/office/drawing/2014/main" id="{E4849188-9BBB-4F65-A8AE-F0DDC20BE92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51" name="Text Box 95">
          <a:extLst>
            <a:ext uri="{FF2B5EF4-FFF2-40B4-BE49-F238E27FC236}">
              <a16:creationId xmlns:a16="http://schemas.microsoft.com/office/drawing/2014/main" id="{7EE4AEFC-CB9E-467E-BCCC-3107C47C723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52" name="Text Box 96">
          <a:extLst>
            <a:ext uri="{FF2B5EF4-FFF2-40B4-BE49-F238E27FC236}">
              <a16:creationId xmlns:a16="http://schemas.microsoft.com/office/drawing/2014/main" id="{16FA9950-D4A5-420B-BE2C-4E836A7C97B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53" name="Text Box 97">
          <a:extLst>
            <a:ext uri="{FF2B5EF4-FFF2-40B4-BE49-F238E27FC236}">
              <a16:creationId xmlns:a16="http://schemas.microsoft.com/office/drawing/2014/main" id="{C88CD616-9514-432D-A2E0-66BA15208ECC}"/>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54" name="Text Box 98">
          <a:extLst>
            <a:ext uri="{FF2B5EF4-FFF2-40B4-BE49-F238E27FC236}">
              <a16:creationId xmlns:a16="http://schemas.microsoft.com/office/drawing/2014/main" id="{563B3A12-E59B-4309-B24B-2E831A49300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55" name="Text Box 99">
          <a:extLst>
            <a:ext uri="{FF2B5EF4-FFF2-40B4-BE49-F238E27FC236}">
              <a16:creationId xmlns:a16="http://schemas.microsoft.com/office/drawing/2014/main" id="{DA9C1DA4-2CBF-4036-9970-642930BE25C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56" name="Text Box 100">
          <a:extLst>
            <a:ext uri="{FF2B5EF4-FFF2-40B4-BE49-F238E27FC236}">
              <a16:creationId xmlns:a16="http://schemas.microsoft.com/office/drawing/2014/main" id="{A83A081D-6637-4FF3-92E9-88CE7ED55FF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57" name="Text Box 101">
          <a:extLst>
            <a:ext uri="{FF2B5EF4-FFF2-40B4-BE49-F238E27FC236}">
              <a16:creationId xmlns:a16="http://schemas.microsoft.com/office/drawing/2014/main" id="{187A01D6-197F-479C-A827-4ED3BA1E64D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58" name="Text Box 102">
          <a:extLst>
            <a:ext uri="{FF2B5EF4-FFF2-40B4-BE49-F238E27FC236}">
              <a16:creationId xmlns:a16="http://schemas.microsoft.com/office/drawing/2014/main" id="{152A999F-B07E-460D-9C33-408C8203B499}"/>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59" name="Text Box 103">
          <a:extLst>
            <a:ext uri="{FF2B5EF4-FFF2-40B4-BE49-F238E27FC236}">
              <a16:creationId xmlns:a16="http://schemas.microsoft.com/office/drawing/2014/main" id="{63DFCD71-064B-416E-9F89-43BD19B6AD4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60" name="Text Box 104">
          <a:extLst>
            <a:ext uri="{FF2B5EF4-FFF2-40B4-BE49-F238E27FC236}">
              <a16:creationId xmlns:a16="http://schemas.microsoft.com/office/drawing/2014/main" id="{7799483C-C178-473E-911C-FCFB948E3779}"/>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61" name="Text Box 105">
          <a:extLst>
            <a:ext uri="{FF2B5EF4-FFF2-40B4-BE49-F238E27FC236}">
              <a16:creationId xmlns:a16="http://schemas.microsoft.com/office/drawing/2014/main" id="{06FB3F39-5853-4EAE-B23F-A9100853EFF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62" name="Text Box 106">
          <a:extLst>
            <a:ext uri="{FF2B5EF4-FFF2-40B4-BE49-F238E27FC236}">
              <a16:creationId xmlns:a16="http://schemas.microsoft.com/office/drawing/2014/main" id="{E1AEC072-D9FC-484B-B2C3-AA99CDB457C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63" name="Text Box 107">
          <a:extLst>
            <a:ext uri="{FF2B5EF4-FFF2-40B4-BE49-F238E27FC236}">
              <a16:creationId xmlns:a16="http://schemas.microsoft.com/office/drawing/2014/main" id="{36F9B7EC-F678-40AF-8148-DF21ED12123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64" name="Text Box 108">
          <a:extLst>
            <a:ext uri="{FF2B5EF4-FFF2-40B4-BE49-F238E27FC236}">
              <a16:creationId xmlns:a16="http://schemas.microsoft.com/office/drawing/2014/main" id="{33F84727-E03C-4C4D-AFD8-B473B0149EF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65" name="Text Box 109">
          <a:extLst>
            <a:ext uri="{FF2B5EF4-FFF2-40B4-BE49-F238E27FC236}">
              <a16:creationId xmlns:a16="http://schemas.microsoft.com/office/drawing/2014/main" id="{CE4977F6-DE71-4E38-849E-335699BAB85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66" name="Text Box 110">
          <a:extLst>
            <a:ext uri="{FF2B5EF4-FFF2-40B4-BE49-F238E27FC236}">
              <a16:creationId xmlns:a16="http://schemas.microsoft.com/office/drawing/2014/main" id="{A72833A5-A416-4DE6-90E8-A137009B8CF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67" name="Text Box 111">
          <a:extLst>
            <a:ext uri="{FF2B5EF4-FFF2-40B4-BE49-F238E27FC236}">
              <a16:creationId xmlns:a16="http://schemas.microsoft.com/office/drawing/2014/main" id="{89935E50-80FB-4A84-9B8D-D6173CF8F57C}"/>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68" name="Text Box 112">
          <a:extLst>
            <a:ext uri="{FF2B5EF4-FFF2-40B4-BE49-F238E27FC236}">
              <a16:creationId xmlns:a16="http://schemas.microsoft.com/office/drawing/2014/main" id="{F3A65475-DB8C-4C01-87D6-70B33504D08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69" name="Text Box 113">
          <a:extLst>
            <a:ext uri="{FF2B5EF4-FFF2-40B4-BE49-F238E27FC236}">
              <a16:creationId xmlns:a16="http://schemas.microsoft.com/office/drawing/2014/main" id="{6D0C17F1-C04D-4550-A1A2-48240921E09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70" name="Text Box 114">
          <a:extLst>
            <a:ext uri="{FF2B5EF4-FFF2-40B4-BE49-F238E27FC236}">
              <a16:creationId xmlns:a16="http://schemas.microsoft.com/office/drawing/2014/main" id="{9CE42DDD-CF73-4856-87AD-6B1E9214B10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71" name="Text Box 115">
          <a:extLst>
            <a:ext uri="{FF2B5EF4-FFF2-40B4-BE49-F238E27FC236}">
              <a16:creationId xmlns:a16="http://schemas.microsoft.com/office/drawing/2014/main" id="{0F9A8EDB-EBC0-49C8-95CD-E4A133BD9E0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72" name="Text Box 116">
          <a:extLst>
            <a:ext uri="{FF2B5EF4-FFF2-40B4-BE49-F238E27FC236}">
              <a16:creationId xmlns:a16="http://schemas.microsoft.com/office/drawing/2014/main" id="{A4434972-CC85-42A8-B29F-8472F0CE768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73" name="Text Box 117">
          <a:extLst>
            <a:ext uri="{FF2B5EF4-FFF2-40B4-BE49-F238E27FC236}">
              <a16:creationId xmlns:a16="http://schemas.microsoft.com/office/drawing/2014/main" id="{25875653-56FA-4C90-B63D-1A2513BC986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74" name="Text Box 118">
          <a:extLst>
            <a:ext uri="{FF2B5EF4-FFF2-40B4-BE49-F238E27FC236}">
              <a16:creationId xmlns:a16="http://schemas.microsoft.com/office/drawing/2014/main" id="{73612837-6892-4A5E-BCCE-F467792D9E9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75" name="Text Box 119">
          <a:extLst>
            <a:ext uri="{FF2B5EF4-FFF2-40B4-BE49-F238E27FC236}">
              <a16:creationId xmlns:a16="http://schemas.microsoft.com/office/drawing/2014/main" id="{34621746-B5CD-485F-BFF0-6DFF8A29E09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76" name="Text Box 120">
          <a:extLst>
            <a:ext uri="{FF2B5EF4-FFF2-40B4-BE49-F238E27FC236}">
              <a16:creationId xmlns:a16="http://schemas.microsoft.com/office/drawing/2014/main" id="{50D8BC10-E329-4AB2-B8FA-EEDDFADB92F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77" name="Text Box 121">
          <a:extLst>
            <a:ext uri="{FF2B5EF4-FFF2-40B4-BE49-F238E27FC236}">
              <a16:creationId xmlns:a16="http://schemas.microsoft.com/office/drawing/2014/main" id="{8BF356BF-0A78-453A-8F48-4D1E330479E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78" name="Text Box 122">
          <a:extLst>
            <a:ext uri="{FF2B5EF4-FFF2-40B4-BE49-F238E27FC236}">
              <a16:creationId xmlns:a16="http://schemas.microsoft.com/office/drawing/2014/main" id="{271C6CAF-47F9-48D8-B438-90D57E3170D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79" name="Text Box 123">
          <a:extLst>
            <a:ext uri="{FF2B5EF4-FFF2-40B4-BE49-F238E27FC236}">
              <a16:creationId xmlns:a16="http://schemas.microsoft.com/office/drawing/2014/main" id="{0495D37B-1668-4E2D-A8C9-C137DB72EEB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80" name="Text Box 124">
          <a:extLst>
            <a:ext uri="{FF2B5EF4-FFF2-40B4-BE49-F238E27FC236}">
              <a16:creationId xmlns:a16="http://schemas.microsoft.com/office/drawing/2014/main" id="{446A5110-2C0B-4EDD-A1D0-B8F61F647F5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81" name="Text Box 125">
          <a:extLst>
            <a:ext uri="{FF2B5EF4-FFF2-40B4-BE49-F238E27FC236}">
              <a16:creationId xmlns:a16="http://schemas.microsoft.com/office/drawing/2014/main" id="{844BFE36-3F3D-4B38-B0E4-850A23099E9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82" name="Text Box 126">
          <a:extLst>
            <a:ext uri="{FF2B5EF4-FFF2-40B4-BE49-F238E27FC236}">
              <a16:creationId xmlns:a16="http://schemas.microsoft.com/office/drawing/2014/main" id="{F7A86DF9-0D89-4F40-9FC4-C80D3778236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83" name="Text Box 127">
          <a:extLst>
            <a:ext uri="{FF2B5EF4-FFF2-40B4-BE49-F238E27FC236}">
              <a16:creationId xmlns:a16="http://schemas.microsoft.com/office/drawing/2014/main" id="{5697A1AA-E814-42B1-943A-9BCA823F51B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84" name="Text Box 128">
          <a:extLst>
            <a:ext uri="{FF2B5EF4-FFF2-40B4-BE49-F238E27FC236}">
              <a16:creationId xmlns:a16="http://schemas.microsoft.com/office/drawing/2014/main" id="{EAB3D97F-E91F-4622-A54B-BC7AB12BC57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85" name="Text Box 129">
          <a:extLst>
            <a:ext uri="{FF2B5EF4-FFF2-40B4-BE49-F238E27FC236}">
              <a16:creationId xmlns:a16="http://schemas.microsoft.com/office/drawing/2014/main" id="{631F4BFF-3B91-40F5-AF0F-5C41DA4122A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86" name="Text Box 130">
          <a:extLst>
            <a:ext uri="{FF2B5EF4-FFF2-40B4-BE49-F238E27FC236}">
              <a16:creationId xmlns:a16="http://schemas.microsoft.com/office/drawing/2014/main" id="{BFC0800F-1C2B-48F3-9BC4-167C92383A4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87" name="Text Box 131">
          <a:extLst>
            <a:ext uri="{FF2B5EF4-FFF2-40B4-BE49-F238E27FC236}">
              <a16:creationId xmlns:a16="http://schemas.microsoft.com/office/drawing/2014/main" id="{D90750E1-65E8-4CBE-9F42-2C757BDFD5F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88" name="Text Box 132">
          <a:extLst>
            <a:ext uri="{FF2B5EF4-FFF2-40B4-BE49-F238E27FC236}">
              <a16:creationId xmlns:a16="http://schemas.microsoft.com/office/drawing/2014/main" id="{7A52E8E9-B8A5-4754-BE0A-486FD4F220F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89" name="Text Box 133">
          <a:extLst>
            <a:ext uri="{FF2B5EF4-FFF2-40B4-BE49-F238E27FC236}">
              <a16:creationId xmlns:a16="http://schemas.microsoft.com/office/drawing/2014/main" id="{32895711-5DF2-44E1-8D22-72E9FB8F472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90" name="Text Box 134">
          <a:extLst>
            <a:ext uri="{FF2B5EF4-FFF2-40B4-BE49-F238E27FC236}">
              <a16:creationId xmlns:a16="http://schemas.microsoft.com/office/drawing/2014/main" id="{0D3CEA1B-DEA6-4EC5-9EAB-78A255E3ABB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91" name="Text Box 135">
          <a:extLst>
            <a:ext uri="{FF2B5EF4-FFF2-40B4-BE49-F238E27FC236}">
              <a16:creationId xmlns:a16="http://schemas.microsoft.com/office/drawing/2014/main" id="{59E9C47A-7448-458E-8EC1-CB8EC75D6F0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92" name="Text Box 136">
          <a:extLst>
            <a:ext uri="{FF2B5EF4-FFF2-40B4-BE49-F238E27FC236}">
              <a16:creationId xmlns:a16="http://schemas.microsoft.com/office/drawing/2014/main" id="{35B67294-33DD-4A75-BDAF-2900AC3FF30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93" name="Text Box 137">
          <a:extLst>
            <a:ext uri="{FF2B5EF4-FFF2-40B4-BE49-F238E27FC236}">
              <a16:creationId xmlns:a16="http://schemas.microsoft.com/office/drawing/2014/main" id="{774E2BA9-DB09-4A84-B5CE-94B73139755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94" name="Text Box 138">
          <a:extLst>
            <a:ext uri="{FF2B5EF4-FFF2-40B4-BE49-F238E27FC236}">
              <a16:creationId xmlns:a16="http://schemas.microsoft.com/office/drawing/2014/main" id="{35485B71-A92B-47AB-BD48-379F1C6C081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95" name="Text Box 139">
          <a:extLst>
            <a:ext uri="{FF2B5EF4-FFF2-40B4-BE49-F238E27FC236}">
              <a16:creationId xmlns:a16="http://schemas.microsoft.com/office/drawing/2014/main" id="{2F93D584-1090-4999-9653-FDD2849F752C}"/>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96" name="Text Box 140">
          <a:extLst>
            <a:ext uri="{FF2B5EF4-FFF2-40B4-BE49-F238E27FC236}">
              <a16:creationId xmlns:a16="http://schemas.microsoft.com/office/drawing/2014/main" id="{8DB5B067-C415-4197-92BF-A1FD8FB99FB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97" name="Text Box 141">
          <a:extLst>
            <a:ext uri="{FF2B5EF4-FFF2-40B4-BE49-F238E27FC236}">
              <a16:creationId xmlns:a16="http://schemas.microsoft.com/office/drawing/2014/main" id="{6B822DAF-588B-45F3-A762-A12C1126F449}"/>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98" name="Texto 17">
          <a:extLst>
            <a:ext uri="{FF2B5EF4-FFF2-40B4-BE49-F238E27FC236}">
              <a16:creationId xmlns:a16="http://schemas.microsoft.com/office/drawing/2014/main" id="{9A9A8BEC-20BC-4EC2-BDA5-4855FB91256C}"/>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399" name="Text Box 143">
          <a:extLst>
            <a:ext uri="{FF2B5EF4-FFF2-40B4-BE49-F238E27FC236}">
              <a16:creationId xmlns:a16="http://schemas.microsoft.com/office/drawing/2014/main" id="{4B02EB7D-E6C4-40E4-9943-A2ED882B7D8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400" name="Text Box 144">
          <a:extLst>
            <a:ext uri="{FF2B5EF4-FFF2-40B4-BE49-F238E27FC236}">
              <a16:creationId xmlns:a16="http://schemas.microsoft.com/office/drawing/2014/main" id="{8913DEE7-D1D9-4FDD-A793-83F2888C8CB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401" name="Text Box 145">
          <a:extLst>
            <a:ext uri="{FF2B5EF4-FFF2-40B4-BE49-F238E27FC236}">
              <a16:creationId xmlns:a16="http://schemas.microsoft.com/office/drawing/2014/main" id="{1B7553B1-1C04-48A0-A976-26140376204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402" name="Text Box 146">
          <a:extLst>
            <a:ext uri="{FF2B5EF4-FFF2-40B4-BE49-F238E27FC236}">
              <a16:creationId xmlns:a16="http://schemas.microsoft.com/office/drawing/2014/main" id="{7951AA8E-407C-47AB-AE23-F08A3D8E256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403" name="Text Box 147">
          <a:extLst>
            <a:ext uri="{FF2B5EF4-FFF2-40B4-BE49-F238E27FC236}">
              <a16:creationId xmlns:a16="http://schemas.microsoft.com/office/drawing/2014/main" id="{BE9CFC72-C5BD-43BD-AA3A-6C15E1B8DAA9}"/>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404" name="Text Box 148">
          <a:extLst>
            <a:ext uri="{FF2B5EF4-FFF2-40B4-BE49-F238E27FC236}">
              <a16:creationId xmlns:a16="http://schemas.microsoft.com/office/drawing/2014/main" id="{2219000C-338B-4A47-A6CA-52FD0F17430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405" name="Text Box 149">
          <a:extLst>
            <a:ext uri="{FF2B5EF4-FFF2-40B4-BE49-F238E27FC236}">
              <a16:creationId xmlns:a16="http://schemas.microsoft.com/office/drawing/2014/main" id="{85A523AD-4A3B-4E31-A2D5-24B8DD60601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406" name="Text Box 150">
          <a:extLst>
            <a:ext uri="{FF2B5EF4-FFF2-40B4-BE49-F238E27FC236}">
              <a16:creationId xmlns:a16="http://schemas.microsoft.com/office/drawing/2014/main" id="{C820B696-8B8D-4291-9ABA-8F09EAC714E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407" name="Text Box 151">
          <a:extLst>
            <a:ext uri="{FF2B5EF4-FFF2-40B4-BE49-F238E27FC236}">
              <a16:creationId xmlns:a16="http://schemas.microsoft.com/office/drawing/2014/main" id="{43E08D7C-319A-425A-85E3-9655B473AF5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408" name="Text Box 152">
          <a:extLst>
            <a:ext uri="{FF2B5EF4-FFF2-40B4-BE49-F238E27FC236}">
              <a16:creationId xmlns:a16="http://schemas.microsoft.com/office/drawing/2014/main" id="{609A1EBD-7073-4C01-96CE-9228BC1FE14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409" name="Text Box 153">
          <a:extLst>
            <a:ext uri="{FF2B5EF4-FFF2-40B4-BE49-F238E27FC236}">
              <a16:creationId xmlns:a16="http://schemas.microsoft.com/office/drawing/2014/main" id="{31095071-6CC0-45D3-BE44-19F922A6BFBC}"/>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410" name="Text Box 154">
          <a:extLst>
            <a:ext uri="{FF2B5EF4-FFF2-40B4-BE49-F238E27FC236}">
              <a16:creationId xmlns:a16="http://schemas.microsoft.com/office/drawing/2014/main" id="{26010D4E-A1B7-42F0-B7A7-5ED4B28FB9F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411" name="Text Box 155">
          <a:extLst>
            <a:ext uri="{FF2B5EF4-FFF2-40B4-BE49-F238E27FC236}">
              <a16:creationId xmlns:a16="http://schemas.microsoft.com/office/drawing/2014/main" id="{3FD7DA63-2F5C-492C-9566-D271B8062AD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412" name="Text Box 156">
          <a:extLst>
            <a:ext uri="{FF2B5EF4-FFF2-40B4-BE49-F238E27FC236}">
              <a16:creationId xmlns:a16="http://schemas.microsoft.com/office/drawing/2014/main" id="{9BB0122F-2480-49CF-BD97-C707AEA8130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413" name="Texto 17">
          <a:extLst>
            <a:ext uri="{FF2B5EF4-FFF2-40B4-BE49-F238E27FC236}">
              <a16:creationId xmlns:a16="http://schemas.microsoft.com/office/drawing/2014/main" id="{81B7B5BC-0A11-48EC-A7D7-5764323DC2D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28</xdr:row>
      <xdr:rowOff>0</xdr:rowOff>
    </xdr:from>
    <xdr:ext cx="85725" cy="3855638"/>
    <xdr:sp macro="" textlink="">
      <xdr:nvSpPr>
        <xdr:cNvPr id="7414" name="Text Box 158">
          <a:extLst>
            <a:ext uri="{FF2B5EF4-FFF2-40B4-BE49-F238E27FC236}">
              <a16:creationId xmlns:a16="http://schemas.microsoft.com/office/drawing/2014/main" id="{B37E9E31-707E-45E4-9FC6-C12780089FB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15" name="Text Box 46">
          <a:extLst>
            <a:ext uri="{FF2B5EF4-FFF2-40B4-BE49-F238E27FC236}">
              <a16:creationId xmlns:a16="http://schemas.microsoft.com/office/drawing/2014/main" id="{7356282E-0A5D-4286-99C4-181DF4E48EB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16" name="Text Box 47">
          <a:extLst>
            <a:ext uri="{FF2B5EF4-FFF2-40B4-BE49-F238E27FC236}">
              <a16:creationId xmlns:a16="http://schemas.microsoft.com/office/drawing/2014/main" id="{99A44FEA-3E6C-46BA-8B63-86F0E0A87E2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17" name="Text Box 48">
          <a:extLst>
            <a:ext uri="{FF2B5EF4-FFF2-40B4-BE49-F238E27FC236}">
              <a16:creationId xmlns:a16="http://schemas.microsoft.com/office/drawing/2014/main" id="{CE3ADEE7-ED9B-48E4-9301-07CB1C4D0C5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18" name="Text Box 49">
          <a:extLst>
            <a:ext uri="{FF2B5EF4-FFF2-40B4-BE49-F238E27FC236}">
              <a16:creationId xmlns:a16="http://schemas.microsoft.com/office/drawing/2014/main" id="{B6E71508-6B70-4783-A759-B2805285BDE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19" name="Text Box 50">
          <a:extLst>
            <a:ext uri="{FF2B5EF4-FFF2-40B4-BE49-F238E27FC236}">
              <a16:creationId xmlns:a16="http://schemas.microsoft.com/office/drawing/2014/main" id="{02B3DF3C-A970-417B-BC3C-99E63C2E039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20" name="Text Box 51">
          <a:extLst>
            <a:ext uri="{FF2B5EF4-FFF2-40B4-BE49-F238E27FC236}">
              <a16:creationId xmlns:a16="http://schemas.microsoft.com/office/drawing/2014/main" id="{8D2C21BA-73D3-4F43-AC43-80367710C7E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21" name="Text Box 52">
          <a:extLst>
            <a:ext uri="{FF2B5EF4-FFF2-40B4-BE49-F238E27FC236}">
              <a16:creationId xmlns:a16="http://schemas.microsoft.com/office/drawing/2014/main" id="{62436730-B462-4897-9DA1-BA731CD3DFE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22" name="Text Box 53">
          <a:extLst>
            <a:ext uri="{FF2B5EF4-FFF2-40B4-BE49-F238E27FC236}">
              <a16:creationId xmlns:a16="http://schemas.microsoft.com/office/drawing/2014/main" id="{3AC69ADC-387C-4E0C-A340-753FD2B39AB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23" name="Text Box 54">
          <a:extLst>
            <a:ext uri="{FF2B5EF4-FFF2-40B4-BE49-F238E27FC236}">
              <a16:creationId xmlns:a16="http://schemas.microsoft.com/office/drawing/2014/main" id="{E9142DFA-6635-4B4C-B846-CB9575B896C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24" name="Text Box 55">
          <a:extLst>
            <a:ext uri="{FF2B5EF4-FFF2-40B4-BE49-F238E27FC236}">
              <a16:creationId xmlns:a16="http://schemas.microsoft.com/office/drawing/2014/main" id="{2C9470D2-B1CB-4296-9368-A8F8F7481FEC}"/>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25" name="Text Box 56">
          <a:extLst>
            <a:ext uri="{FF2B5EF4-FFF2-40B4-BE49-F238E27FC236}">
              <a16:creationId xmlns:a16="http://schemas.microsoft.com/office/drawing/2014/main" id="{78C36FAD-E59A-49FB-978D-B7C7F402C5C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26" name="Text Box 57">
          <a:extLst>
            <a:ext uri="{FF2B5EF4-FFF2-40B4-BE49-F238E27FC236}">
              <a16:creationId xmlns:a16="http://schemas.microsoft.com/office/drawing/2014/main" id="{7098CB34-8B2A-446A-8035-F2D4EFD7E70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27" name="Text Box 58">
          <a:extLst>
            <a:ext uri="{FF2B5EF4-FFF2-40B4-BE49-F238E27FC236}">
              <a16:creationId xmlns:a16="http://schemas.microsoft.com/office/drawing/2014/main" id="{FAC26475-340C-40A9-A681-1FD439309C8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28" name="Text Box 59">
          <a:extLst>
            <a:ext uri="{FF2B5EF4-FFF2-40B4-BE49-F238E27FC236}">
              <a16:creationId xmlns:a16="http://schemas.microsoft.com/office/drawing/2014/main" id="{A01E3FAF-718C-4966-AF4D-9BE62E3DDEF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29" name="Text Box 60">
          <a:extLst>
            <a:ext uri="{FF2B5EF4-FFF2-40B4-BE49-F238E27FC236}">
              <a16:creationId xmlns:a16="http://schemas.microsoft.com/office/drawing/2014/main" id="{CA2ABBF6-E8E8-41FB-8C0C-F8C76924C3E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30" name="Text Box 61">
          <a:extLst>
            <a:ext uri="{FF2B5EF4-FFF2-40B4-BE49-F238E27FC236}">
              <a16:creationId xmlns:a16="http://schemas.microsoft.com/office/drawing/2014/main" id="{2C3CF2C3-1FB1-4F2A-9A53-097B7F3FCF1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31" name="Text Box 62">
          <a:extLst>
            <a:ext uri="{FF2B5EF4-FFF2-40B4-BE49-F238E27FC236}">
              <a16:creationId xmlns:a16="http://schemas.microsoft.com/office/drawing/2014/main" id="{8EAA406E-42DB-47A0-AEAD-1F2C1BC5DCA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32" name="Text Box 63">
          <a:extLst>
            <a:ext uri="{FF2B5EF4-FFF2-40B4-BE49-F238E27FC236}">
              <a16:creationId xmlns:a16="http://schemas.microsoft.com/office/drawing/2014/main" id="{615B8AFD-A467-46F3-B91B-73AC70F3268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33" name="Text Box 64">
          <a:extLst>
            <a:ext uri="{FF2B5EF4-FFF2-40B4-BE49-F238E27FC236}">
              <a16:creationId xmlns:a16="http://schemas.microsoft.com/office/drawing/2014/main" id="{A5554E5D-DA4D-4944-8B44-F4172856F54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34" name="Text Box 65">
          <a:extLst>
            <a:ext uri="{FF2B5EF4-FFF2-40B4-BE49-F238E27FC236}">
              <a16:creationId xmlns:a16="http://schemas.microsoft.com/office/drawing/2014/main" id="{4F013A12-07D6-4D66-8B7E-0831112C29D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35" name="Text Box 66">
          <a:extLst>
            <a:ext uri="{FF2B5EF4-FFF2-40B4-BE49-F238E27FC236}">
              <a16:creationId xmlns:a16="http://schemas.microsoft.com/office/drawing/2014/main" id="{E0E8A60C-2054-490D-9CDC-7845E4EDB77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36" name="Text Box 67">
          <a:extLst>
            <a:ext uri="{FF2B5EF4-FFF2-40B4-BE49-F238E27FC236}">
              <a16:creationId xmlns:a16="http://schemas.microsoft.com/office/drawing/2014/main" id="{C4F6B3B0-BFE1-4AFA-ACB8-37E1D8F3779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37" name="Text Box 68">
          <a:extLst>
            <a:ext uri="{FF2B5EF4-FFF2-40B4-BE49-F238E27FC236}">
              <a16:creationId xmlns:a16="http://schemas.microsoft.com/office/drawing/2014/main" id="{B75FF004-1FF0-4AFC-9ACE-61C3C682E67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38" name="Text Box 69">
          <a:extLst>
            <a:ext uri="{FF2B5EF4-FFF2-40B4-BE49-F238E27FC236}">
              <a16:creationId xmlns:a16="http://schemas.microsoft.com/office/drawing/2014/main" id="{D82CC4E7-1B55-403A-AC67-07F401D5A04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39" name="Text Box 70">
          <a:extLst>
            <a:ext uri="{FF2B5EF4-FFF2-40B4-BE49-F238E27FC236}">
              <a16:creationId xmlns:a16="http://schemas.microsoft.com/office/drawing/2014/main" id="{A805E567-C531-4855-9E34-133EE9C0DB2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40" name="Text Box 71">
          <a:extLst>
            <a:ext uri="{FF2B5EF4-FFF2-40B4-BE49-F238E27FC236}">
              <a16:creationId xmlns:a16="http://schemas.microsoft.com/office/drawing/2014/main" id="{DDB549B1-A0C5-447E-840A-98E35618295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41" name="Text Box 72">
          <a:extLst>
            <a:ext uri="{FF2B5EF4-FFF2-40B4-BE49-F238E27FC236}">
              <a16:creationId xmlns:a16="http://schemas.microsoft.com/office/drawing/2014/main" id="{A47F4A1C-175F-42CD-9C0B-78CFD07539E9}"/>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42" name="Text Box 73">
          <a:extLst>
            <a:ext uri="{FF2B5EF4-FFF2-40B4-BE49-F238E27FC236}">
              <a16:creationId xmlns:a16="http://schemas.microsoft.com/office/drawing/2014/main" id="{D9090FC4-FFDF-476E-B593-E357FB4811DC}"/>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43" name="Text Box 89">
          <a:extLst>
            <a:ext uri="{FF2B5EF4-FFF2-40B4-BE49-F238E27FC236}">
              <a16:creationId xmlns:a16="http://schemas.microsoft.com/office/drawing/2014/main" id="{37168AD1-EC4C-48B9-9A41-7A9378BF1479}"/>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44" name="Text Box 90">
          <a:extLst>
            <a:ext uri="{FF2B5EF4-FFF2-40B4-BE49-F238E27FC236}">
              <a16:creationId xmlns:a16="http://schemas.microsoft.com/office/drawing/2014/main" id="{FC318281-D017-423C-89AE-F242A9F3C22C}"/>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45" name="Text Box 91">
          <a:extLst>
            <a:ext uri="{FF2B5EF4-FFF2-40B4-BE49-F238E27FC236}">
              <a16:creationId xmlns:a16="http://schemas.microsoft.com/office/drawing/2014/main" id="{A6255DF6-55FC-47D2-BB4A-BC9FA239FD7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46" name="Text Box 92">
          <a:extLst>
            <a:ext uri="{FF2B5EF4-FFF2-40B4-BE49-F238E27FC236}">
              <a16:creationId xmlns:a16="http://schemas.microsoft.com/office/drawing/2014/main" id="{572DEEEC-4382-4988-9279-0F074B3F461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47" name="Text Box 93">
          <a:extLst>
            <a:ext uri="{FF2B5EF4-FFF2-40B4-BE49-F238E27FC236}">
              <a16:creationId xmlns:a16="http://schemas.microsoft.com/office/drawing/2014/main" id="{08C82C51-ECBE-470D-A052-0B9C3ADB35B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48" name="Text Box 94">
          <a:extLst>
            <a:ext uri="{FF2B5EF4-FFF2-40B4-BE49-F238E27FC236}">
              <a16:creationId xmlns:a16="http://schemas.microsoft.com/office/drawing/2014/main" id="{BC5BDD86-8923-4C58-AA27-CE53CC84E48C}"/>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49" name="Text Box 95">
          <a:extLst>
            <a:ext uri="{FF2B5EF4-FFF2-40B4-BE49-F238E27FC236}">
              <a16:creationId xmlns:a16="http://schemas.microsoft.com/office/drawing/2014/main" id="{5233F347-3AAE-4549-9499-42CCCFD3136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50" name="Text Box 96">
          <a:extLst>
            <a:ext uri="{FF2B5EF4-FFF2-40B4-BE49-F238E27FC236}">
              <a16:creationId xmlns:a16="http://schemas.microsoft.com/office/drawing/2014/main" id="{5BDF04CC-FCCF-4C97-BCEA-581F8D80ECD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51" name="Text Box 97">
          <a:extLst>
            <a:ext uri="{FF2B5EF4-FFF2-40B4-BE49-F238E27FC236}">
              <a16:creationId xmlns:a16="http://schemas.microsoft.com/office/drawing/2014/main" id="{379FBC90-222C-45C8-8721-2AE9AFC52C0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52" name="Text Box 98">
          <a:extLst>
            <a:ext uri="{FF2B5EF4-FFF2-40B4-BE49-F238E27FC236}">
              <a16:creationId xmlns:a16="http://schemas.microsoft.com/office/drawing/2014/main" id="{7578DA66-0C27-4C77-A08B-421B98FD099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53" name="Text Box 99">
          <a:extLst>
            <a:ext uri="{FF2B5EF4-FFF2-40B4-BE49-F238E27FC236}">
              <a16:creationId xmlns:a16="http://schemas.microsoft.com/office/drawing/2014/main" id="{71680373-1464-4E8D-B875-4B411E83B9F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54" name="Text Box 100">
          <a:extLst>
            <a:ext uri="{FF2B5EF4-FFF2-40B4-BE49-F238E27FC236}">
              <a16:creationId xmlns:a16="http://schemas.microsoft.com/office/drawing/2014/main" id="{8ADA4D83-1DF1-45F5-9795-7D005A6718D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55" name="Text Box 101">
          <a:extLst>
            <a:ext uri="{FF2B5EF4-FFF2-40B4-BE49-F238E27FC236}">
              <a16:creationId xmlns:a16="http://schemas.microsoft.com/office/drawing/2014/main" id="{34A0629B-E48D-4E89-A0CD-62D4E587570C}"/>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56" name="Text Box 102">
          <a:extLst>
            <a:ext uri="{FF2B5EF4-FFF2-40B4-BE49-F238E27FC236}">
              <a16:creationId xmlns:a16="http://schemas.microsoft.com/office/drawing/2014/main" id="{3D7154E8-5E7F-484F-B61D-0484822A24E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57" name="Text Box 103">
          <a:extLst>
            <a:ext uri="{FF2B5EF4-FFF2-40B4-BE49-F238E27FC236}">
              <a16:creationId xmlns:a16="http://schemas.microsoft.com/office/drawing/2014/main" id="{0632C740-1DB9-4FDD-96DE-77700BC07F4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58" name="Text Box 104">
          <a:extLst>
            <a:ext uri="{FF2B5EF4-FFF2-40B4-BE49-F238E27FC236}">
              <a16:creationId xmlns:a16="http://schemas.microsoft.com/office/drawing/2014/main" id="{29DD520E-B43E-4D9C-B945-3D06B4F4604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59" name="Text Box 105">
          <a:extLst>
            <a:ext uri="{FF2B5EF4-FFF2-40B4-BE49-F238E27FC236}">
              <a16:creationId xmlns:a16="http://schemas.microsoft.com/office/drawing/2014/main" id="{DDFD74E5-F41D-49FD-A47B-82686124741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60" name="Text Box 106">
          <a:extLst>
            <a:ext uri="{FF2B5EF4-FFF2-40B4-BE49-F238E27FC236}">
              <a16:creationId xmlns:a16="http://schemas.microsoft.com/office/drawing/2014/main" id="{70880105-9175-4DD7-96D5-E8E6601B893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61" name="Text Box 107">
          <a:extLst>
            <a:ext uri="{FF2B5EF4-FFF2-40B4-BE49-F238E27FC236}">
              <a16:creationId xmlns:a16="http://schemas.microsoft.com/office/drawing/2014/main" id="{3DF85D45-5545-4F6E-92E8-5096A47E986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62" name="Text Box 108">
          <a:extLst>
            <a:ext uri="{FF2B5EF4-FFF2-40B4-BE49-F238E27FC236}">
              <a16:creationId xmlns:a16="http://schemas.microsoft.com/office/drawing/2014/main" id="{8573B72E-7612-4F64-9ACD-03796570040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63" name="Text Box 109">
          <a:extLst>
            <a:ext uri="{FF2B5EF4-FFF2-40B4-BE49-F238E27FC236}">
              <a16:creationId xmlns:a16="http://schemas.microsoft.com/office/drawing/2014/main" id="{5FFCAF2C-9928-4C79-8D6F-FB73B489656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64" name="Text Box 110">
          <a:extLst>
            <a:ext uri="{FF2B5EF4-FFF2-40B4-BE49-F238E27FC236}">
              <a16:creationId xmlns:a16="http://schemas.microsoft.com/office/drawing/2014/main" id="{0D457765-468F-483F-976A-FE3A1DD25F7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65" name="Text Box 111">
          <a:extLst>
            <a:ext uri="{FF2B5EF4-FFF2-40B4-BE49-F238E27FC236}">
              <a16:creationId xmlns:a16="http://schemas.microsoft.com/office/drawing/2014/main" id="{EEE0A9FD-A8EF-4B4A-9606-97711E0AD0C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66" name="Text Box 112">
          <a:extLst>
            <a:ext uri="{FF2B5EF4-FFF2-40B4-BE49-F238E27FC236}">
              <a16:creationId xmlns:a16="http://schemas.microsoft.com/office/drawing/2014/main" id="{F23C3EDE-FB7B-4264-BE2B-2C6FCD6BB50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67" name="Text Box 113">
          <a:extLst>
            <a:ext uri="{FF2B5EF4-FFF2-40B4-BE49-F238E27FC236}">
              <a16:creationId xmlns:a16="http://schemas.microsoft.com/office/drawing/2014/main" id="{E76EBE1D-D05E-4C25-B438-C26BD2DD043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68" name="Text Box 114">
          <a:extLst>
            <a:ext uri="{FF2B5EF4-FFF2-40B4-BE49-F238E27FC236}">
              <a16:creationId xmlns:a16="http://schemas.microsoft.com/office/drawing/2014/main" id="{5BFDD1E4-3F76-4618-BB7D-11286D87583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69" name="Text Box 115">
          <a:extLst>
            <a:ext uri="{FF2B5EF4-FFF2-40B4-BE49-F238E27FC236}">
              <a16:creationId xmlns:a16="http://schemas.microsoft.com/office/drawing/2014/main" id="{41CBBED7-0C9E-4470-8FF2-7B4667FEC8B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70" name="Text Box 116">
          <a:extLst>
            <a:ext uri="{FF2B5EF4-FFF2-40B4-BE49-F238E27FC236}">
              <a16:creationId xmlns:a16="http://schemas.microsoft.com/office/drawing/2014/main" id="{76F82180-1BE0-46F3-9374-867537CDD66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71" name="Text Box 117">
          <a:extLst>
            <a:ext uri="{FF2B5EF4-FFF2-40B4-BE49-F238E27FC236}">
              <a16:creationId xmlns:a16="http://schemas.microsoft.com/office/drawing/2014/main" id="{5855AB3D-158F-4504-B995-B7F7AA770CB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72" name="Text Box 118">
          <a:extLst>
            <a:ext uri="{FF2B5EF4-FFF2-40B4-BE49-F238E27FC236}">
              <a16:creationId xmlns:a16="http://schemas.microsoft.com/office/drawing/2014/main" id="{EB178AC3-D215-4AFA-B161-2414DFF5680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73" name="Text Box 119">
          <a:extLst>
            <a:ext uri="{FF2B5EF4-FFF2-40B4-BE49-F238E27FC236}">
              <a16:creationId xmlns:a16="http://schemas.microsoft.com/office/drawing/2014/main" id="{42CC95F5-2707-4B8B-B202-8B4D2FB3BC3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74" name="Text Box 120">
          <a:extLst>
            <a:ext uri="{FF2B5EF4-FFF2-40B4-BE49-F238E27FC236}">
              <a16:creationId xmlns:a16="http://schemas.microsoft.com/office/drawing/2014/main" id="{BFBE0871-593C-4F09-AF89-FDF6252B086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75" name="Text Box 121">
          <a:extLst>
            <a:ext uri="{FF2B5EF4-FFF2-40B4-BE49-F238E27FC236}">
              <a16:creationId xmlns:a16="http://schemas.microsoft.com/office/drawing/2014/main" id="{7441AB19-4D32-47A4-878F-A4449FBB357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76" name="Text Box 122">
          <a:extLst>
            <a:ext uri="{FF2B5EF4-FFF2-40B4-BE49-F238E27FC236}">
              <a16:creationId xmlns:a16="http://schemas.microsoft.com/office/drawing/2014/main" id="{62B868D6-0CA6-4C4B-82BE-088F46B770A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77" name="Text Box 123">
          <a:extLst>
            <a:ext uri="{FF2B5EF4-FFF2-40B4-BE49-F238E27FC236}">
              <a16:creationId xmlns:a16="http://schemas.microsoft.com/office/drawing/2014/main" id="{F930989D-DFC9-4226-9C34-24FEAA22839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78" name="Text Box 124">
          <a:extLst>
            <a:ext uri="{FF2B5EF4-FFF2-40B4-BE49-F238E27FC236}">
              <a16:creationId xmlns:a16="http://schemas.microsoft.com/office/drawing/2014/main" id="{B1B2565F-85E6-4D9B-A36F-C005EF1F6A6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79" name="Text Box 125">
          <a:extLst>
            <a:ext uri="{FF2B5EF4-FFF2-40B4-BE49-F238E27FC236}">
              <a16:creationId xmlns:a16="http://schemas.microsoft.com/office/drawing/2014/main" id="{BAD19A3B-A26D-4964-866C-EA8A8FFFCA7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80" name="Text Box 126">
          <a:extLst>
            <a:ext uri="{FF2B5EF4-FFF2-40B4-BE49-F238E27FC236}">
              <a16:creationId xmlns:a16="http://schemas.microsoft.com/office/drawing/2014/main" id="{4FBB6BAB-6D5E-4CED-A5E9-09B221BFB82C}"/>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81" name="Text Box 127">
          <a:extLst>
            <a:ext uri="{FF2B5EF4-FFF2-40B4-BE49-F238E27FC236}">
              <a16:creationId xmlns:a16="http://schemas.microsoft.com/office/drawing/2014/main" id="{117AC2CB-C677-4273-9E2C-37D392E70FE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82" name="Text Box 128">
          <a:extLst>
            <a:ext uri="{FF2B5EF4-FFF2-40B4-BE49-F238E27FC236}">
              <a16:creationId xmlns:a16="http://schemas.microsoft.com/office/drawing/2014/main" id="{60DAF3FB-8F2C-4AFD-AE4F-752AE86FBF6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83" name="Text Box 129">
          <a:extLst>
            <a:ext uri="{FF2B5EF4-FFF2-40B4-BE49-F238E27FC236}">
              <a16:creationId xmlns:a16="http://schemas.microsoft.com/office/drawing/2014/main" id="{99E41323-FF4F-4D37-971B-1B5673862E7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84" name="Text Box 130">
          <a:extLst>
            <a:ext uri="{FF2B5EF4-FFF2-40B4-BE49-F238E27FC236}">
              <a16:creationId xmlns:a16="http://schemas.microsoft.com/office/drawing/2014/main" id="{B3EF3B20-3306-4075-8B48-782B39F18C0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85" name="Text Box 131">
          <a:extLst>
            <a:ext uri="{FF2B5EF4-FFF2-40B4-BE49-F238E27FC236}">
              <a16:creationId xmlns:a16="http://schemas.microsoft.com/office/drawing/2014/main" id="{A26E926B-126E-45E6-857D-6250FCAB930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86" name="Text Box 132">
          <a:extLst>
            <a:ext uri="{FF2B5EF4-FFF2-40B4-BE49-F238E27FC236}">
              <a16:creationId xmlns:a16="http://schemas.microsoft.com/office/drawing/2014/main" id="{F2601E76-E1F7-4FBD-90A6-779B91E4B5E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87" name="Text Box 133">
          <a:extLst>
            <a:ext uri="{FF2B5EF4-FFF2-40B4-BE49-F238E27FC236}">
              <a16:creationId xmlns:a16="http://schemas.microsoft.com/office/drawing/2014/main" id="{4C2FE33D-CD37-471A-BB31-DB74D790E96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88" name="Text Box 134">
          <a:extLst>
            <a:ext uri="{FF2B5EF4-FFF2-40B4-BE49-F238E27FC236}">
              <a16:creationId xmlns:a16="http://schemas.microsoft.com/office/drawing/2014/main" id="{866B9247-5B10-4430-90A1-9055AB57393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89" name="Text Box 135">
          <a:extLst>
            <a:ext uri="{FF2B5EF4-FFF2-40B4-BE49-F238E27FC236}">
              <a16:creationId xmlns:a16="http://schemas.microsoft.com/office/drawing/2014/main" id="{86208E28-D2AE-404A-8676-2C32B433A68C}"/>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90" name="Text Box 136">
          <a:extLst>
            <a:ext uri="{FF2B5EF4-FFF2-40B4-BE49-F238E27FC236}">
              <a16:creationId xmlns:a16="http://schemas.microsoft.com/office/drawing/2014/main" id="{1987B627-BA6D-4E75-A17B-FE1E0B52218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91" name="Text Box 137">
          <a:extLst>
            <a:ext uri="{FF2B5EF4-FFF2-40B4-BE49-F238E27FC236}">
              <a16:creationId xmlns:a16="http://schemas.microsoft.com/office/drawing/2014/main" id="{2B1FAA15-1D3F-4A43-83F5-9F953C21CF9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92" name="Text Box 138">
          <a:extLst>
            <a:ext uri="{FF2B5EF4-FFF2-40B4-BE49-F238E27FC236}">
              <a16:creationId xmlns:a16="http://schemas.microsoft.com/office/drawing/2014/main" id="{E8A10B3A-A0CF-41F1-84F7-445FDE933E1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93" name="Text Box 139">
          <a:extLst>
            <a:ext uri="{FF2B5EF4-FFF2-40B4-BE49-F238E27FC236}">
              <a16:creationId xmlns:a16="http://schemas.microsoft.com/office/drawing/2014/main" id="{B212726A-61D3-4C86-A188-07380A8D90F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94" name="Text Box 140">
          <a:extLst>
            <a:ext uri="{FF2B5EF4-FFF2-40B4-BE49-F238E27FC236}">
              <a16:creationId xmlns:a16="http://schemas.microsoft.com/office/drawing/2014/main" id="{474A5A96-0F98-4260-AEB1-4D540993CA5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95" name="Text Box 141">
          <a:extLst>
            <a:ext uri="{FF2B5EF4-FFF2-40B4-BE49-F238E27FC236}">
              <a16:creationId xmlns:a16="http://schemas.microsoft.com/office/drawing/2014/main" id="{E89ADE27-ACD9-4188-9C8C-3B38A3237C39}"/>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96" name="Texto 17">
          <a:extLst>
            <a:ext uri="{FF2B5EF4-FFF2-40B4-BE49-F238E27FC236}">
              <a16:creationId xmlns:a16="http://schemas.microsoft.com/office/drawing/2014/main" id="{7EF3D62B-F755-4C22-9B44-6F16E67E707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97" name="Text Box 143">
          <a:extLst>
            <a:ext uri="{FF2B5EF4-FFF2-40B4-BE49-F238E27FC236}">
              <a16:creationId xmlns:a16="http://schemas.microsoft.com/office/drawing/2014/main" id="{B0F2110B-1B86-46E7-B04C-4AE2008192C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98" name="Text Box 144">
          <a:extLst>
            <a:ext uri="{FF2B5EF4-FFF2-40B4-BE49-F238E27FC236}">
              <a16:creationId xmlns:a16="http://schemas.microsoft.com/office/drawing/2014/main" id="{BAF6F07B-AA0F-4C25-9D74-15D0086D482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499" name="Text Box 145">
          <a:extLst>
            <a:ext uri="{FF2B5EF4-FFF2-40B4-BE49-F238E27FC236}">
              <a16:creationId xmlns:a16="http://schemas.microsoft.com/office/drawing/2014/main" id="{30D3FF35-75D5-45CA-8BFA-5004CB78951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00" name="Text Box 146">
          <a:extLst>
            <a:ext uri="{FF2B5EF4-FFF2-40B4-BE49-F238E27FC236}">
              <a16:creationId xmlns:a16="http://schemas.microsoft.com/office/drawing/2014/main" id="{7AF019EA-8C02-40E2-890E-778AB4A1F34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01" name="Text Box 147">
          <a:extLst>
            <a:ext uri="{FF2B5EF4-FFF2-40B4-BE49-F238E27FC236}">
              <a16:creationId xmlns:a16="http://schemas.microsoft.com/office/drawing/2014/main" id="{7B078E73-5135-456C-93B5-27AAB37DEB8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02" name="Text Box 148">
          <a:extLst>
            <a:ext uri="{FF2B5EF4-FFF2-40B4-BE49-F238E27FC236}">
              <a16:creationId xmlns:a16="http://schemas.microsoft.com/office/drawing/2014/main" id="{1AA737E0-BF79-4C2B-9B54-947E53FF9BB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03" name="Text Box 149">
          <a:extLst>
            <a:ext uri="{FF2B5EF4-FFF2-40B4-BE49-F238E27FC236}">
              <a16:creationId xmlns:a16="http://schemas.microsoft.com/office/drawing/2014/main" id="{6D95BC38-1437-4E6C-BD9B-1339A0B4D83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04" name="Text Box 150">
          <a:extLst>
            <a:ext uri="{FF2B5EF4-FFF2-40B4-BE49-F238E27FC236}">
              <a16:creationId xmlns:a16="http://schemas.microsoft.com/office/drawing/2014/main" id="{D2FA3689-A16B-424D-A829-DB22C80A5F5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05" name="Text Box 151">
          <a:extLst>
            <a:ext uri="{FF2B5EF4-FFF2-40B4-BE49-F238E27FC236}">
              <a16:creationId xmlns:a16="http://schemas.microsoft.com/office/drawing/2014/main" id="{959EE089-6B26-463B-AB57-62E523871CCC}"/>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06" name="Text Box 152">
          <a:extLst>
            <a:ext uri="{FF2B5EF4-FFF2-40B4-BE49-F238E27FC236}">
              <a16:creationId xmlns:a16="http://schemas.microsoft.com/office/drawing/2014/main" id="{8A742D49-A192-45C7-8F52-990740238A0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07" name="Text Box 153">
          <a:extLst>
            <a:ext uri="{FF2B5EF4-FFF2-40B4-BE49-F238E27FC236}">
              <a16:creationId xmlns:a16="http://schemas.microsoft.com/office/drawing/2014/main" id="{FEF39D9F-57A4-47C1-B98F-D599536431F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08" name="Text Box 154">
          <a:extLst>
            <a:ext uri="{FF2B5EF4-FFF2-40B4-BE49-F238E27FC236}">
              <a16:creationId xmlns:a16="http://schemas.microsoft.com/office/drawing/2014/main" id="{24E5C8B2-AE2B-4D26-BF7E-933FBEC65F3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09" name="Text Box 155">
          <a:extLst>
            <a:ext uri="{FF2B5EF4-FFF2-40B4-BE49-F238E27FC236}">
              <a16:creationId xmlns:a16="http://schemas.microsoft.com/office/drawing/2014/main" id="{11E9AB6C-15F7-4022-9A50-FA5B39D8968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10" name="Text Box 156">
          <a:extLst>
            <a:ext uri="{FF2B5EF4-FFF2-40B4-BE49-F238E27FC236}">
              <a16:creationId xmlns:a16="http://schemas.microsoft.com/office/drawing/2014/main" id="{22069D51-C386-41D7-B0DA-8476A407FA9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11" name="Texto 17">
          <a:extLst>
            <a:ext uri="{FF2B5EF4-FFF2-40B4-BE49-F238E27FC236}">
              <a16:creationId xmlns:a16="http://schemas.microsoft.com/office/drawing/2014/main" id="{54750D83-D191-464B-9978-138FCBA3E1E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12" name="Text Box 158">
          <a:extLst>
            <a:ext uri="{FF2B5EF4-FFF2-40B4-BE49-F238E27FC236}">
              <a16:creationId xmlns:a16="http://schemas.microsoft.com/office/drawing/2014/main" id="{BC3BCFB3-6D84-418B-A105-08484FC937F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13" name="Text Box 159">
          <a:extLst>
            <a:ext uri="{FF2B5EF4-FFF2-40B4-BE49-F238E27FC236}">
              <a16:creationId xmlns:a16="http://schemas.microsoft.com/office/drawing/2014/main" id="{CFF35A44-D7AB-4EA0-9677-64F218CAB3E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14" name="Text Box 160">
          <a:extLst>
            <a:ext uri="{FF2B5EF4-FFF2-40B4-BE49-F238E27FC236}">
              <a16:creationId xmlns:a16="http://schemas.microsoft.com/office/drawing/2014/main" id="{C1258771-D3B5-4492-8E1B-EBFE4229D02C}"/>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15" name="Text Box 161">
          <a:extLst>
            <a:ext uri="{FF2B5EF4-FFF2-40B4-BE49-F238E27FC236}">
              <a16:creationId xmlns:a16="http://schemas.microsoft.com/office/drawing/2014/main" id="{7F1548AA-D2B6-4C35-8055-30BAE22DBCD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16" name="Text Box 162">
          <a:extLst>
            <a:ext uri="{FF2B5EF4-FFF2-40B4-BE49-F238E27FC236}">
              <a16:creationId xmlns:a16="http://schemas.microsoft.com/office/drawing/2014/main" id="{3E083E05-3B76-4C23-A692-68A65903FD4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17" name="Text Box 163">
          <a:extLst>
            <a:ext uri="{FF2B5EF4-FFF2-40B4-BE49-F238E27FC236}">
              <a16:creationId xmlns:a16="http://schemas.microsoft.com/office/drawing/2014/main" id="{F20FED52-023C-48E1-9FBF-3181A9F73A5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18" name="Text Box 164">
          <a:extLst>
            <a:ext uri="{FF2B5EF4-FFF2-40B4-BE49-F238E27FC236}">
              <a16:creationId xmlns:a16="http://schemas.microsoft.com/office/drawing/2014/main" id="{F1BB53FF-508E-4C46-B2DC-D96D381552F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19" name="Text Box 165">
          <a:extLst>
            <a:ext uri="{FF2B5EF4-FFF2-40B4-BE49-F238E27FC236}">
              <a16:creationId xmlns:a16="http://schemas.microsoft.com/office/drawing/2014/main" id="{B0F52E87-EE59-4940-9B7B-A55D796DAE8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20" name="Text Box 166">
          <a:extLst>
            <a:ext uri="{FF2B5EF4-FFF2-40B4-BE49-F238E27FC236}">
              <a16:creationId xmlns:a16="http://schemas.microsoft.com/office/drawing/2014/main" id="{5E8546FB-FBD7-457C-85C4-BD533C3793B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21" name="Text Box 167">
          <a:extLst>
            <a:ext uri="{FF2B5EF4-FFF2-40B4-BE49-F238E27FC236}">
              <a16:creationId xmlns:a16="http://schemas.microsoft.com/office/drawing/2014/main" id="{AEC9C91B-991E-4DA6-A675-70A10839DA0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22" name="Text Box 168">
          <a:extLst>
            <a:ext uri="{FF2B5EF4-FFF2-40B4-BE49-F238E27FC236}">
              <a16:creationId xmlns:a16="http://schemas.microsoft.com/office/drawing/2014/main" id="{D14B80DB-B9AD-48A5-AB15-D6D3E960DA6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23" name="Text Box 169">
          <a:extLst>
            <a:ext uri="{FF2B5EF4-FFF2-40B4-BE49-F238E27FC236}">
              <a16:creationId xmlns:a16="http://schemas.microsoft.com/office/drawing/2014/main" id="{510D76EA-BB03-4041-91A1-D31CB408C24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24" name="Text Box 170">
          <a:extLst>
            <a:ext uri="{FF2B5EF4-FFF2-40B4-BE49-F238E27FC236}">
              <a16:creationId xmlns:a16="http://schemas.microsoft.com/office/drawing/2014/main" id="{2B93C843-363F-41B7-A2E0-C2ECAF5EBEC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25" name="Text Box 171">
          <a:extLst>
            <a:ext uri="{FF2B5EF4-FFF2-40B4-BE49-F238E27FC236}">
              <a16:creationId xmlns:a16="http://schemas.microsoft.com/office/drawing/2014/main" id="{7208B9FE-2C4D-4F58-8B20-65FF7B847F5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26" name="Text Box 172">
          <a:extLst>
            <a:ext uri="{FF2B5EF4-FFF2-40B4-BE49-F238E27FC236}">
              <a16:creationId xmlns:a16="http://schemas.microsoft.com/office/drawing/2014/main" id="{F0AFEEE9-1A64-40DD-99E1-48C5B4C0CCB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27" name="Text Box 173">
          <a:extLst>
            <a:ext uri="{FF2B5EF4-FFF2-40B4-BE49-F238E27FC236}">
              <a16:creationId xmlns:a16="http://schemas.microsoft.com/office/drawing/2014/main" id="{19889CEF-B2D3-4AA0-8BFF-B66E884472C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28" name="Text Box 174">
          <a:extLst>
            <a:ext uri="{FF2B5EF4-FFF2-40B4-BE49-F238E27FC236}">
              <a16:creationId xmlns:a16="http://schemas.microsoft.com/office/drawing/2014/main" id="{4AE72009-36C8-4891-BE60-3C88B1B5005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29" name="Text Box 175">
          <a:extLst>
            <a:ext uri="{FF2B5EF4-FFF2-40B4-BE49-F238E27FC236}">
              <a16:creationId xmlns:a16="http://schemas.microsoft.com/office/drawing/2014/main" id="{EEFFBD0B-8294-4022-AB1B-7B8167C4912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30" name="Text Box 176">
          <a:extLst>
            <a:ext uri="{FF2B5EF4-FFF2-40B4-BE49-F238E27FC236}">
              <a16:creationId xmlns:a16="http://schemas.microsoft.com/office/drawing/2014/main" id="{D6BE12F6-62FC-4EB6-B9D4-76D153278CE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31" name="Text Box 177">
          <a:extLst>
            <a:ext uri="{FF2B5EF4-FFF2-40B4-BE49-F238E27FC236}">
              <a16:creationId xmlns:a16="http://schemas.microsoft.com/office/drawing/2014/main" id="{C753CEF4-CC59-412B-993E-7B2D355A512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32" name="Text Box 178">
          <a:extLst>
            <a:ext uri="{FF2B5EF4-FFF2-40B4-BE49-F238E27FC236}">
              <a16:creationId xmlns:a16="http://schemas.microsoft.com/office/drawing/2014/main" id="{BB93BDC9-E966-45F4-9F69-10A07DCFE6E9}"/>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33" name="Text Box 46">
          <a:extLst>
            <a:ext uri="{FF2B5EF4-FFF2-40B4-BE49-F238E27FC236}">
              <a16:creationId xmlns:a16="http://schemas.microsoft.com/office/drawing/2014/main" id="{870F0B17-5E5C-42A2-AB01-8A36ECFC3AA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34" name="Text Box 47">
          <a:extLst>
            <a:ext uri="{FF2B5EF4-FFF2-40B4-BE49-F238E27FC236}">
              <a16:creationId xmlns:a16="http://schemas.microsoft.com/office/drawing/2014/main" id="{835D6C34-317F-440A-B2A0-095999EA855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35" name="Text Box 48">
          <a:extLst>
            <a:ext uri="{FF2B5EF4-FFF2-40B4-BE49-F238E27FC236}">
              <a16:creationId xmlns:a16="http://schemas.microsoft.com/office/drawing/2014/main" id="{C723C711-DFE4-4FB7-8B46-EF0DD97E7CF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36" name="Text Box 49">
          <a:extLst>
            <a:ext uri="{FF2B5EF4-FFF2-40B4-BE49-F238E27FC236}">
              <a16:creationId xmlns:a16="http://schemas.microsoft.com/office/drawing/2014/main" id="{4F2B4C03-6156-4A7D-AB00-087F86963B2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37" name="Text Box 50">
          <a:extLst>
            <a:ext uri="{FF2B5EF4-FFF2-40B4-BE49-F238E27FC236}">
              <a16:creationId xmlns:a16="http://schemas.microsoft.com/office/drawing/2014/main" id="{08C96176-5D6C-47B9-864D-D73B7158EEC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38" name="Text Box 51">
          <a:extLst>
            <a:ext uri="{FF2B5EF4-FFF2-40B4-BE49-F238E27FC236}">
              <a16:creationId xmlns:a16="http://schemas.microsoft.com/office/drawing/2014/main" id="{1117C585-D4BD-4423-AC68-F54BDE1499D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39" name="Text Box 52">
          <a:extLst>
            <a:ext uri="{FF2B5EF4-FFF2-40B4-BE49-F238E27FC236}">
              <a16:creationId xmlns:a16="http://schemas.microsoft.com/office/drawing/2014/main" id="{C70B8427-2DB9-4FA3-ADBD-85E87581F41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40" name="Text Box 53">
          <a:extLst>
            <a:ext uri="{FF2B5EF4-FFF2-40B4-BE49-F238E27FC236}">
              <a16:creationId xmlns:a16="http://schemas.microsoft.com/office/drawing/2014/main" id="{844C7A2C-874E-4403-8223-A20539D4386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41" name="Text Box 54">
          <a:extLst>
            <a:ext uri="{FF2B5EF4-FFF2-40B4-BE49-F238E27FC236}">
              <a16:creationId xmlns:a16="http://schemas.microsoft.com/office/drawing/2014/main" id="{561B62F3-FDB7-4509-919A-CCCFE25D43D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42" name="Text Box 55">
          <a:extLst>
            <a:ext uri="{FF2B5EF4-FFF2-40B4-BE49-F238E27FC236}">
              <a16:creationId xmlns:a16="http://schemas.microsoft.com/office/drawing/2014/main" id="{5F6BC95F-88C6-4566-9CD6-21B15693C24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43" name="Text Box 56">
          <a:extLst>
            <a:ext uri="{FF2B5EF4-FFF2-40B4-BE49-F238E27FC236}">
              <a16:creationId xmlns:a16="http://schemas.microsoft.com/office/drawing/2014/main" id="{152C3CFA-7875-40DE-B171-7A26B8FF6E7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44" name="Text Box 57">
          <a:extLst>
            <a:ext uri="{FF2B5EF4-FFF2-40B4-BE49-F238E27FC236}">
              <a16:creationId xmlns:a16="http://schemas.microsoft.com/office/drawing/2014/main" id="{F5B6F9F2-DF8D-47C0-BDBC-2687A823D28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45" name="Text Box 58">
          <a:extLst>
            <a:ext uri="{FF2B5EF4-FFF2-40B4-BE49-F238E27FC236}">
              <a16:creationId xmlns:a16="http://schemas.microsoft.com/office/drawing/2014/main" id="{3BBE086B-AB48-4E8F-8C51-9C1363B36E9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46" name="Text Box 59">
          <a:extLst>
            <a:ext uri="{FF2B5EF4-FFF2-40B4-BE49-F238E27FC236}">
              <a16:creationId xmlns:a16="http://schemas.microsoft.com/office/drawing/2014/main" id="{C0DB2B6D-07A4-45F1-8087-C8BB276FE69C}"/>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47" name="Text Box 60">
          <a:extLst>
            <a:ext uri="{FF2B5EF4-FFF2-40B4-BE49-F238E27FC236}">
              <a16:creationId xmlns:a16="http://schemas.microsoft.com/office/drawing/2014/main" id="{DBB393B9-41D2-4DF0-9426-9363CBC0044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48" name="Text Box 61">
          <a:extLst>
            <a:ext uri="{FF2B5EF4-FFF2-40B4-BE49-F238E27FC236}">
              <a16:creationId xmlns:a16="http://schemas.microsoft.com/office/drawing/2014/main" id="{55590FFE-26DC-4ACE-8197-7BA7A5C9B3A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49" name="Text Box 62">
          <a:extLst>
            <a:ext uri="{FF2B5EF4-FFF2-40B4-BE49-F238E27FC236}">
              <a16:creationId xmlns:a16="http://schemas.microsoft.com/office/drawing/2014/main" id="{FE5EC18C-68F8-4C71-B3FB-AB9DBEA1EE5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50" name="Text Box 63">
          <a:extLst>
            <a:ext uri="{FF2B5EF4-FFF2-40B4-BE49-F238E27FC236}">
              <a16:creationId xmlns:a16="http://schemas.microsoft.com/office/drawing/2014/main" id="{05FBA3C0-933F-460E-A110-B4382CC2674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51" name="Text Box 64">
          <a:extLst>
            <a:ext uri="{FF2B5EF4-FFF2-40B4-BE49-F238E27FC236}">
              <a16:creationId xmlns:a16="http://schemas.microsoft.com/office/drawing/2014/main" id="{F0CA8E43-90B4-4D0C-B58A-6C283BAA61C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52" name="Text Box 65">
          <a:extLst>
            <a:ext uri="{FF2B5EF4-FFF2-40B4-BE49-F238E27FC236}">
              <a16:creationId xmlns:a16="http://schemas.microsoft.com/office/drawing/2014/main" id="{636373D3-7654-48F8-82B0-9F680F2BE86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53" name="Text Box 66">
          <a:extLst>
            <a:ext uri="{FF2B5EF4-FFF2-40B4-BE49-F238E27FC236}">
              <a16:creationId xmlns:a16="http://schemas.microsoft.com/office/drawing/2014/main" id="{0BC9E218-24DD-4CA9-8D3E-6F247C7DBCE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54" name="Text Box 67">
          <a:extLst>
            <a:ext uri="{FF2B5EF4-FFF2-40B4-BE49-F238E27FC236}">
              <a16:creationId xmlns:a16="http://schemas.microsoft.com/office/drawing/2014/main" id="{138FEB68-154B-4B26-BE3D-5BF5B1E2135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55" name="Text Box 68">
          <a:extLst>
            <a:ext uri="{FF2B5EF4-FFF2-40B4-BE49-F238E27FC236}">
              <a16:creationId xmlns:a16="http://schemas.microsoft.com/office/drawing/2014/main" id="{619E452C-191B-4CF8-A81E-06E5DD141354}"/>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56" name="Text Box 69">
          <a:extLst>
            <a:ext uri="{FF2B5EF4-FFF2-40B4-BE49-F238E27FC236}">
              <a16:creationId xmlns:a16="http://schemas.microsoft.com/office/drawing/2014/main" id="{0C3FCBDC-53B4-4118-8C24-34836FD8CB6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57" name="Text Box 70">
          <a:extLst>
            <a:ext uri="{FF2B5EF4-FFF2-40B4-BE49-F238E27FC236}">
              <a16:creationId xmlns:a16="http://schemas.microsoft.com/office/drawing/2014/main" id="{B7B31503-0F6E-484A-B3CC-73783AFD42D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58" name="Text Box 71">
          <a:extLst>
            <a:ext uri="{FF2B5EF4-FFF2-40B4-BE49-F238E27FC236}">
              <a16:creationId xmlns:a16="http://schemas.microsoft.com/office/drawing/2014/main" id="{6160C6EE-AA6B-4D27-91FB-22CDE1AA2C5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59" name="Text Box 72">
          <a:extLst>
            <a:ext uri="{FF2B5EF4-FFF2-40B4-BE49-F238E27FC236}">
              <a16:creationId xmlns:a16="http://schemas.microsoft.com/office/drawing/2014/main" id="{E1CEEA77-6645-4BF6-A6E1-0F8FAC2CBB8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60" name="Text Box 73">
          <a:extLst>
            <a:ext uri="{FF2B5EF4-FFF2-40B4-BE49-F238E27FC236}">
              <a16:creationId xmlns:a16="http://schemas.microsoft.com/office/drawing/2014/main" id="{32E3A911-9853-44FF-A34B-9EF3C951B27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61" name="Text Box 89">
          <a:extLst>
            <a:ext uri="{FF2B5EF4-FFF2-40B4-BE49-F238E27FC236}">
              <a16:creationId xmlns:a16="http://schemas.microsoft.com/office/drawing/2014/main" id="{1DC4545F-D8B6-4521-882D-E5FFE5FBEB2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62" name="Text Box 90">
          <a:extLst>
            <a:ext uri="{FF2B5EF4-FFF2-40B4-BE49-F238E27FC236}">
              <a16:creationId xmlns:a16="http://schemas.microsoft.com/office/drawing/2014/main" id="{C8422A41-2CAA-461C-9A26-8830D3E7F77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63" name="Text Box 91">
          <a:extLst>
            <a:ext uri="{FF2B5EF4-FFF2-40B4-BE49-F238E27FC236}">
              <a16:creationId xmlns:a16="http://schemas.microsoft.com/office/drawing/2014/main" id="{4BE86CF1-FD3B-485D-A1F7-AC6C00F9454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64" name="Text Box 92">
          <a:extLst>
            <a:ext uri="{FF2B5EF4-FFF2-40B4-BE49-F238E27FC236}">
              <a16:creationId xmlns:a16="http://schemas.microsoft.com/office/drawing/2014/main" id="{67E9124B-2F39-4A40-AA8D-9C11B5E24D5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65" name="Text Box 93">
          <a:extLst>
            <a:ext uri="{FF2B5EF4-FFF2-40B4-BE49-F238E27FC236}">
              <a16:creationId xmlns:a16="http://schemas.microsoft.com/office/drawing/2014/main" id="{CF94C463-0077-44BB-B440-06C431D5F7E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66" name="Text Box 94">
          <a:extLst>
            <a:ext uri="{FF2B5EF4-FFF2-40B4-BE49-F238E27FC236}">
              <a16:creationId xmlns:a16="http://schemas.microsoft.com/office/drawing/2014/main" id="{6B985314-D512-4789-B12C-6496A864902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67" name="Text Box 95">
          <a:extLst>
            <a:ext uri="{FF2B5EF4-FFF2-40B4-BE49-F238E27FC236}">
              <a16:creationId xmlns:a16="http://schemas.microsoft.com/office/drawing/2014/main" id="{796AD384-50C8-4FB3-BC0E-1D6F818C395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68" name="Text Box 96">
          <a:extLst>
            <a:ext uri="{FF2B5EF4-FFF2-40B4-BE49-F238E27FC236}">
              <a16:creationId xmlns:a16="http://schemas.microsoft.com/office/drawing/2014/main" id="{2DD98842-EFEF-432F-8D61-FFE117CE5F3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69" name="Text Box 97">
          <a:extLst>
            <a:ext uri="{FF2B5EF4-FFF2-40B4-BE49-F238E27FC236}">
              <a16:creationId xmlns:a16="http://schemas.microsoft.com/office/drawing/2014/main" id="{2F68A1EF-2E99-4B8D-A0F4-868571E4B61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70" name="Text Box 98">
          <a:extLst>
            <a:ext uri="{FF2B5EF4-FFF2-40B4-BE49-F238E27FC236}">
              <a16:creationId xmlns:a16="http://schemas.microsoft.com/office/drawing/2014/main" id="{0E1670CA-1450-4DB8-9BFB-E9F0F444DB7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71" name="Text Box 99">
          <a:extLst>
            <a:ext uri="{FF2B5EF4-FFF2-40B4-BE49-F238E27FC236}">
              <a16:creationId xmlns:a16="http://schemas.microsoft.com/office/drawing/2014/main" id="{88E95BB9-555B-4BAB-BFE2-7D36A0DF5E49}"/>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72" name="Text Box 100">
          <a:extLst>
            <a:ext uri="{FF2B5EF4-FFF2-40B4-BE49-F238E27FC236}">
              <a16:creationId xmlns:a16="http://schemas.microsoft.com/office/drawing/2014/main" id="{639B27A2-246C-41A9-860F-35C9DADF2E9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73" name="Text Box 101">
          <a:extLst>
            <a:ext uri="{FF2B5EF4-FFF2-40B4-BE49-F238E27FC236}">
              <a16:creationId xmlns:a16="http://schemas.microsoft.com/office/drawing/2014/main" id="{46D1A894-427D-4AEA-B4C9-4969C5140A8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74" name="Text Box 102">
          <a:extLst>
            <a:ext uri="{FF2B5EF4-FFF2-40B4-BE49-F238E27FC236}">
              <a16:creationId xmlns:a16="http://schemas.microsoft.com/office/drawing/2014/main" id="{25872136-5FAB-458F-B609-D7FB46585A1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75" name="Text Box 103">
          <a:extLst>
            <a:ext uri="{FF2B5EF4-FFF2-40B4-BE49-F238E27FC236}">
              <a16:creationId xmlns:a16="http://schemas.microsoft.com/office/drawing/2014/main" id="{0A3F70B4-FDED-483D-9943-1AC378FAA38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76" name="Text Box 104">
          <a:extLst>
            <a:ext uri="{FF2B5EF4-FFF2-40B4-BE49-F238E27FC236}">
              <a16:creationId xmlns:a16="http://schemas.microsoft.com/office/drawing/2014/main" id="{0A63D49F-5911-4F2F-BA74-B3E3C149AA7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77" name="Text Box 105">
          <a:extLst>
            <a:ext uri="{FF2B5EF4-FFF2-40B4-BE49-F238E27FC236}">
              <a16:creationId xmlns:a16="http://schemas.microsoft.com/office/drawing/2014/main" id="{6841EB72-88F0-4499-96C9-D0CD05A98C8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78" name="Text Box 106">
          <a:extLst>
            <a:ext uri="{FF2B5EF4-FFF2-40B4-BE49-F238E27FC236}">
              <a16:creationId xmlns:a16="http://schemas.microsoft.com/office/drawing/2014/main" id="{195BD5EB-5034-4536-B99C-78999666B4F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79" name="Text Box 107">
          <a:extLst>
            <a:ext uri="{FF2B5EF4-FFF2-40B4-BE49-F238E27FC236}">
              <a16:creationId xmlns:a16="http://schemas.microsoft.com/office/drawing/2014/main" id="{C64132E4-A4B6-4FC2-B966-3CED7BAAFDA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80" name="Text Box 108">
          <a:extLst>
            <a:ext uri="{FF2B5EF4-FFF2-40B4-BE49-F238E27FC236}">
              <a16:creationId xmlns:a16="http://schemas.microsoft.com/office/drawing/2014/main" id="{66C3663C-6BD0-47AC-ADA7-BB0D35A4080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81" name="Text Box 109">
          <a:extLst>
            <a:ext uri="{FF2B5EF4-FFF2-40B4-BE49-F238E27FC236}">
              <a16:creationId xmlns:a16="http://schemas.microsoft.com/office/drawing/2014/main" id="{450DD3A4-F143-4FAB-9092-A7E17FB9ED7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82" name="Text Box 110">
          <a:extLst>
            <a:ext uri="{FF2B5EF4-FFF2-40B4-BE49-F238E27FC236}">
              <a16:creationId xmlns:a16="http://schemas.microsoft.com/office/drawing/2014/main" id="{EB6B8DCE-A521-4165-901C-C75737E745A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83" name="Text Box 111">
          <a:extLst>
            <a:ext uri="{FF2B5EF4-FFF2-40B4-BE49-F238E27FC236}">
              <a16:creationId xmlns:a16="http://schemas.microsoft.com/office/drawing/2014/main" id="{C9B85CCC-16CD-459E-86B7-96B02B66CE5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84" name="Text Box 112">
          <a:extLst>
            <a:ext uri="{FF2B5EF4-FFF2-40B4-BE49-F238E27FC236}">
              <a16:creationId xmlns:a16="http://schemas.microsoft.com/office/drawing/2014/main" id="{60EE3C8E-D334-42A6-A188-A43E815765E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85" name="Text Box 113">
          <a:extLst>
            <a:ext uri="{FF2B5EF4-FFF2-40B4-BE49-F238E27FC236}">
              <a16:creationId xmlns:a16="http://schemas.microsoft.com/office/drawing/2014/main" id="{65F2E242-B055-47B6-B544-CD0C4B73D79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86" name="Text Box 114">
          <a:extLst>
            <a:ext uri="{FF2B5EF4-FFF2-40B4-BE49-F238E27FC236}">
              <a16:creationId xmlns:a16="http://schemas.microsoft.com/office/drawing/2014/main" id="{3C1DB1D1-23FC-49E5-8147-C1D252634BAC}"/>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87" name="Text Box 115">
          <a:extLst>
            <a:ext uri="{FF2B5EF4-FFF2-40B4-BE49-F238E27FC236}">
              <a16:creationId xmlns:a16="http://schemas.microsoft.com/office/drawing/2014/main" id="{656D5029-AC28-4D9A-9BD3-80286FC44C70}"/>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88" name="Text Box 116">
          <a:extLst>
            <a:ext uri="{FF2B5EF4-FFF2-40B4-BE49-F238E27FC236}">
              <a16:creationId xmlns:a16="http://schemas.microsoft.com/office/drawing/2014/main" id="{730AE844-2B18-4041-BB56-C4FD0B74634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89" name="Text Box 117">
          <a:extLst>
            <a:ext uri="{FF2B5EF4-FFF2-40B4-BE49-F238E27FC236}">
              <a16:creationId xmlns:a16="http://schemas.microsoft.com/office/drawing/2014/main" id="{2A4AB089-2A44-4FEC-8432-49F80006E84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90" name="Text Box 118">
          <a:extLst>
            <a:ext uri="{FF2B5EF4-FFF2-40B4-BE49-F238E27FC236}">
              <a16:creationId xmlns:a16="http://schemas.microsoft.com/office/drawing/2014/main" id="{42FE3EE8-2D9D-4D0C-AB8E-857562820BB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91" name="Text Box 119">
          <a:extLst>
            <a:ext uri="{FF2B5EF4-FFF2-40B4-BE49-F238E27FC236}">
              <a16:creationId xmlns:a16="http://schemas.microsoft.com/office/drawing/2014/main" id="{2DA750D4-EFFC-461D-AA4E-E1E54802044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92" name="Text Box 120">
          <a:extLst>
            <a:ext uri="{FF2B5EF4-FFF2-40B4-BE49-F238E27FC236}">
              <a16:creationId xmlns:a16="http://schemas.microsoft.com/office/drawing/2014/main" id="{663AB009-E72B-406B-9315-ED024CBF4E1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93" name="Text Box 121">
          <a:extLst>
            <a:ext uri="{FF2B5EF4-FFF2-40B4-BE49-F238E27FC236}">
              <a16:creationId xmlns:a16="http://schemas.microsoft.com/office/drawing/2014/main" id="{F3C51586-5441-435E-9531-92F7BD7EF69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94" name="Text Box 122">
          <a:extLst>
            <a:ext uri="{FF2B5EF4-FFF2-40B4-BE49-F238E27FC236}">
              <a16:creationId xmlns:a16="http://schemas.microsoft.com/office/drawing/2014/main" id="{0531AAEC-9090-4167-A7BD-E6D164A607A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95" name="Text Box 123">
          <a:extLst>
            <a:ext uri="{FF2B5EF4-FFF2-40B4-BE49-F238E27FC236}">
              <a16:creationId xmlns:a16="http://schemas.microsoft.com/office/drawing/2014/main" id="{FA916390-9077-4703-B53B-B541C93DABC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96" name="Text Box 124">
          <a:extLst>
            <a:ext uri="{FF2B5EF4-FFF2-40B4-BE49-F238E27FC236}">
              <a16:creationId xmlns:a16="http://schemas.microsoft.com/office/drawing/2014/main" id="{7B0B49C3-5BC1-48C5-8F44-E6BD364847A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97" name="Text Box 125">
          <a:extLst>
            <a:ext uri="{FF2B5EF4-FFF2-40B4-BE49-F238E27FC236}">
              <a16:creationId xmlns:a16="http://schemas.microsoft.com/office/drawing/2014/main" id="{826CBE07-CDF2-4BFF-87D2-883B98CB769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98" name="Text Box 126">
          <a:extLst>
            <a:ext uri="{FF2B5EF4-FFF2-40B4-BE49-F238E27FC236}">
              <a16:creationId xmlns:a16="http://schemas.microsoft.com/office/drawing/2014/main" id="{274D8E8A-EB92-42C6-9DCA-AE3C84F8519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599" name="Text Box 127">
          <a:extLst>
            <a:ext uri="{FF2B5EF4-FFF2-40B4-BE49-F238E27FC236}">
              <a16:creationId xmlns:a16="http://schemas.microsoft.com/office/drawing/2014/main" id="{4C14F475-42E9-475A-994F-D2B66DF269C7}"/>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600" name="Text Box 128">
          <a:extLst>
            <a:ext uri="{FF2B5EF4-FFF2-40B4-BE49-F238E27FC236}">
              <a16:creationId xmlns:a16="http://schemas.microsoft.com/office/drawing/2014/main" id="{04E3AECD-EF7C-4869-88F0-BFB02C7C1E2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601" name="Text Box 129">
          <a:extLst>
            <a:ext uri="{FF2B5EF4-FFF2-40B4-BE49-F238E27FC236}">
              <a16:creationId xmlns:a16="http://schemas.microsoft.com/office/drawing/2014/main" id="{81333FE5-DEA6-40C1-AB74-002B3F56F41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602" name="Text Box 130">
          <a:extLst>
            <a:ext uri="{FF2B5EF4-FFF2-40B4-BE49-F238E27FC236}">
              <a16:creationId xmlns:a16="http://schemas.microsoft.com/office/drawing/2014/main" id="{951862AF-C67D-45E5-8BF7-967D74EE552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603" name="Text Box 131">
          <a:extLst>
            <a:ext uri="{FF2B5EF4-FFF2-40B4-BE49-F238E27FC236}">
              <a16:creationId xmlns:a16="http://schemas.microsoft.com/office/drawing/2014/main" id="{8EADFD5A-523D-4E95-9C3F-22A8BE58B40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604" name="Text Box 132">
          <a:extLst>
            <a:ext uri="{FF2B5EF4-FFF2-40B4-BE49-F238E27FC236}">
              <a16:creationId xmlns:a16="http://schemas.microsoft.com/office/drawing/2014/main" id="{6F60CC06-CCDF-4A50-B9A9-378F90AB0F2F}"/>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605" name="Text Box 133">
          <a:extLst>
            <a:ext uri="{FF2B5EF4-FFF2-40B4-BE49-F238E27FC236}">
              <a16:creationId xmlns:a16="http://schemas.microsoft.com/office/drawing/2014/main" id="{5229F0DC-0A7E-4110-8908-6A320A35FA6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606" name="Text Box 134">
          <a:extLst>
            <a:ext uri="{FF2B5EF4-FFF2-40B4-BE49-F238E27FC236}">
              <a16:creationId xmlns:a16="http://schemas.microsoft.com/office/drawing/2014/main" id="{34F2EAA3-1AA3-47BD-9AFE-45567E4E5C4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607" name="Text Box 135">
          <a:extLst>
            <a:ext uri="{FF2B5EF4-FFF2-40B4-BE49-F238E27FC236}">
              <a16:creationId xmlns:a16="http://schemas.microsoft.com/office/drawing/2014/main" id="{DBD59AEF-7DD1-40E7-87F7-29CE8BD1FE5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608" name="Text Box 136">
          <a:extLst>
            <a:ext uri="{FF2B5EF4-FFF2-40B4-BE49-F238E27FC236}">
              <a16:creationId xmlns:a16="http://schemas.microsoft.com/office/drawing/2014/main" id="{EF0C8CB4-9118-454D-9C37-5C254642C36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609" name="Text Box 137">
          <a:extLst>
            <a:ext uri="{FF2B5EF4-FFF2-40B4-BE49-F238E27FC236}">
              <a16:creationId xmlns:a16="http://schemas.microsoft.com/office/drawing/2014/main" id="{91840A67-181D-48E6-8699-27710CCE399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610" name="Text Box 138">
          <a:extLst>
            <a:ext uri="{FF2B5EF4-FFF2-40B4-BE49-F238E27FC236}">
              <a16:creationId xmlns:a16="http://schemas.microsoft.com/office/drawing/2014/main" id="{FA45404A-882F-46B7-82DB-00735457682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611" name="Text Box 139">
          <a:extLst>
            <a:ext uri="{FF2B5EF4-FFF2-40B4-BE49-F238E27FC236}">
              <a16:creationId xmlns:a16="http://schemas.microsoft.com/office/drawing/2014/main" id="{1F9C07AC-AE6B-40A7-8112-DB475FE56EE9}"/>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612" name="Text Box 140">
          <a:extLst>
            <a:ext uri="{FF2B5EF4-FFF2-40B4-BE49-F238E27FC236}">
              <a16:creationId xmlns:a16="http://schemas.microsoft.com/office/drawing/2014/main" id="{A121CB7A-AF36-4B29-8AE9-3CB6C7A078F2}"/>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613" name="Text Box 141">
          <a:extLst>
            <a:ext uri="{FF2B5EF4-FFF2-40B4-BE49-F238E27FC236}">
              <a16:creationId xmlns:a16="http://schemas.microsoft.com/office/drawing/2014/main" id="{33848D9F-C4C8-48CD-8C31-915641D1E09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614" name="Texto 17">
          <a:extLst>
            <a:ext uri="{FF2B5EF4-FFF2-40B4-BE49-F238E27FC236}">
              <a16:creationId xmlns:a16="http://schemas.microsoft.com/office/drawing/2014/main" id="{A81DF5B1-6C2E-4712-AE6D-7522C247198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615" name="Text Box 143">
          <a:extLst>
            <a:ext uri="{FF2B5EF4-FFF2-40B4-BE49-F238E27FC236}">
              <a16:creationId xmlns:a16="http://schemas.microsoft.com/office/drawing/2014/main" id="{84A21E11-4452-40B7-B848-69F67A330DD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616" name="Text Box 144">
          <a:extLst>
            <a:ext uri="{FF2B5EF4-FFF2-40B4-BE49-F238E27FC236}">
              <a16:creationId xmlns:a16="http://schemas.microsoft.com/office/drawing/2014/main" id="{BE64740D-7501-495E-8DE0-B8FFB2180D5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617" name="Text Box 145">
          <a:extLst>
            <a:ext uri="{FF2B5EF4-FFF2-40B4-BE49-F238E27FC236}">
              <a16:creationId xmlns:a16="http://schemas.microsoft.com/office/drawing/2014/main" id="{55D2B12A-08E5-4CDB-BCFB-822D658D374E}"/>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618" name="Text Box 146">
          <a:extLst>
            <a:ext uri="{FF2B5EF4-FFF2-40B4-BE49-F238E27FC236}">
              <a16:creationId xmlns:a16="http://schemas.microsoft.com/office/drawing/2014/main" id="{3D88B51E-6552-4373-8500-02CCAB984E9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619" name="Text Box 147">
          <a:extLst>
            <a:ext uri="{FF2B5EF4-FFF2-40B4-BE49-F238E27FC236}">
              <a16:creationId xmlns:a16="http://schemas.microsoft.com/office/drawing/2014/main" id="{64123FCC-95BD-493D-BA9F-EE02F833C3FA}"/>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620" name="Text Box 148">
          <a:extLst>
            <a:ext uri="{FF2B5EF4-FFF2-40B4-BE49-F238E27FC236}">
              <a16:creationId xmlns:a16="http://schemas.microsoft.com/office/drawing/2014/main" id="{F672836C-CD05-411F-8A90-B28FA27E2E9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621" name="Text Box 149">
          <a:extLst>
            <a:ext uri="{FF2B5EF4-FFF2-40B4-BE49-F238E27FC236}">
              <a16:creationId xmlns:a16="http://schemas.microsoft.com/office/drawing/2014/main" id="{D08E49F2-1328-41DF-9785-506178344A98}"/>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622" name="Text Box 150">
          <a:extLst>
            <a:ext uri="{FF2B5EF4-FFF2-40B4-BE49-F238E27FC236}">
              <a16:creationId xmlns:a16="http://schemas.microsoft.com/office/drawing/2014/main" id="{23370977-D977-413A-8856-BECFD3F0A35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623" name="Text Box 151">
          <a:extLst>
            <a:ext uri="{FF2B5EF4-FFF2-40B4-BE49-F238E27FC236}">
              <a16:creationId xmlns:a16="http://schemas.microsoft.com/office/drawing/2014/main" id="{D90135AB-500A-4F17-93DE-F8C3956E735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624" name="Text Box 152">
          <a:extLst>
            <a:ext uri="{FF2B5EF4-FFF2-40B4-BE49-F238E27FC236}">
              <a16:creationId xmlns:a16="http://schemas.microsoft.com/office/drawing/2014/main" id="{153ACB65-CD32-4EE0-A223-B8705F49A62D}"/>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625" name="Text Box 153">
          <a:extLst>
            <a:ext uri="{FF2B5EF4-FFF2-40B4-BE49-F238E27FC236}">
              <a16:creationId xmlns:a16="http://schemas.microsoft.com/office/drawing/2014/main" id="{EC4F95D1-DD8B-4C52-A16A-9139C7EF7B55}"/>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626" name="Text Box 154">
          <a:extLst>
            <a:ext uri="{FF2B5EF4-FFF2-40B4-BE49-F238E27FC236}">
              <a16:creationId xmlns:a16="http://schemas.microsoft.com/office/drawing/2014/main" id="{12ACD50B-6057-4A91-80C9-878F0B9155CB}"/>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627" name="Text Box 155">
          <a:extLst>
            <a:ext uri="{FF2B5EF4-FFF2-40B4-BE49-F238E27FC236}">
              <a16:creationId xmlns:a16="http://schemas.microsoft.com/office/drawing/2014/main" id="{A6F94F5F-5FC9-4887-84A7-3A649CA013E1}"/>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628" name="Text Box 156">
          <a:extLst>
            <a:ext uri="{FF2B5EF4-FFF2-40B4-BE49-F238E27FC236}">
              <a16:creationId xmlns:a16="http://schemas.microsoft.com/office/drawing/2014/main" id="{AB192582-428E-486D-961E-0739BAEF7776}"/>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629" name="Texto 17">
          <a:extLst>
            <a:ext uri="{FF2B5EF4-FFF2-40B4-BE49-F238E27FC236}">
              <a16:creationId xmlns:a16="http://schemas.microsoft.com/office/drawing/2014/main" id="{134B89D7-9DD8-4464-A784-870928E5A003}"/>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26</xdr:row>
      <xdr:rowOff>0</xdr:rowOff>
    </xdr:from>
    <xdr:ext cx="85725" cy="3855638"/>
    <xdr:sp macro="" textlink="">
      <xdr:nvSpPr>
        <xdr:cNvPr id="7630" name="Text Box 158">
          <a:extLst>
            <a:ext uri="{FF2B5EF4-FFF2-40B4-BE49-F238E27FC236}">
              <a16:creationId xmlns:a16="http://schemas.microsoft.com/office/drawing/2014/main" id="{4EA7F2DA-7D30-45B8-8068-1920AB07048C}"/>
            </a:ext>
          </a:extLst>
        </xdr:cNvPr>
        <xdr:cNvSpPr txBox="1">
          <a:spLocks noChangeArrowheads="1"/>
        </xdr:cNvSpPr>
      </xdr:nvSpPr>
      <xdr:spPr bwMode="auto">
        <a:xfrm>
          <a:off x="32253621" y="3065517"/>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31" name="Text Box 46">
          <a:extLst>
            <a:ext uri="{FF2B5EF4-FFF2-40B4-BE49-F238E27FC236}">
              <a16:creationId xmlns:a16="http://schemas.microsoft.com/office/drawing/2014/main" id="{C52E8987-08A0-4432-BCAF-1E304DC60BFD}"/>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32" name="Text Box 47">
          <a:extLst>
            <a:ext uri="{FF2B5EF4-FFF2-40B4-BE49-F238E27FC236}">
              <a16:creationId xmlns:a16="http://schemas.microsoft.com/office/drawing/2014/main" id="{CE14AFF3-CAE9-4EC1-B6F2-623727C7F11A}"/>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33" name="Text Box 48">
          <a:extLst>
            <a:ext uri="{FF2B5EF4-FFF2-40B4-BE49-F238E27FC236}">
              <a16:creationId xmlns:a16="http://schemas.microsoft.com/office/drawing/2014/main" id="{7A35027C-FF02-4750-A356-AF33F90419D0}"/>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34" name="Text Box 49">
          <a:extLst>
            <a:ext uri="{FF2B5EF4-FFF2-40B4-BE49-F238E27FC236}">
              <a16:creationId xmlns:a16="http://schemas.microsoft.com/office/drawing/2014/main" id="{437B992D-4AFF-4ADC-9E2F-3353EADA1D40}"/>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35" name="Text Box 50">
          <a:extLst>
            <a:ext uri="{FF2B5EF4-FFF2-40B4-BE49-F238E27FC236}">
              <a16:creationId xmlns:a16="http://schemas.microsoft.com/office/drawing/2014/main" id="{042D4570-6BDF-4A81-B21D-A0A67DF02BE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36" name="Text Box 51">
          <a:extLst>
            <a:ext uri="{FF2B5EF4-FFF2-40B4-BE49-F238E27FC236}">
              <a16:creationId xmlns:a16="http://schemas.microsoft.com/office/drawing/2014/main" id="{7C01E573-F9F6-4B2F-9E1C-BAD1D3E34197}"/>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37" name="Text Box 52">
          <a:extLst>
            <a:ext uri="{FF2B5EF4-FFF2-40B4-BE49-F238E27FC236}">
              <a16:creationId xmlns:a16="http://schemas.microsoft.com/office/drawing/2014/main" id="{49698B98-296F-421D-A030-0C08722CF01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38" name="Text Box 53">
          <a:extLst>
            <a:ext uri="{FF2B5EF4-FFF2-40B4-BE49-F238E27FC236}">
              <a16:creationId xmlns:a16="http://schemas.microsoft.com/office/drawing/2014/main" id="{37C48CE0-3847-4529-8DA2-41CE0A8593C0}"/>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39" name="Text Box 54">
          <a:extLst>
            <a:ext uri="{FF2B5EF4-FFF2-40B4-BE49-F238E27FC236}">
              <a16:creationId xmlns:a16="http://schemas.microsoft.com/office/drawing/2014/main" id="{5E882B05-96AA-418B-B7A4-286508AF854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40" name="Text Box 55">
          <a:extLst>
            <a:ext uri="{FF2B5EF4-FFF2-40B4-BE49-F238E27FC236}">
              <a16:creationId xmlns:a16="http://schemas.microsoft.com/office/drawing/2014/main" id="{499B771D-112C-4C8B-9E31-0B4B834B152C}"/>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41" name="Text Box 56">
          <a:extLst>
            <a:ext uri="{FF2B5EF4-FFF2-40B4-BE49-F238E27FC236}">
              <a16:creationId xmlns:a16="http://schemas.microsoft.com/office/drawing/2014/main" id="{2573ABB3-C66A-4980-80CF-7D4336CE09A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42" name="Text Box 57">
          <a:extLst>
            <a:ext uri="{FF2B5EF4-FFF2-40B4-BE49-F238E27FC236}">
              <a16:creationId xmlns:a16="http://schemas.microsoft.com/office/drawing/2014/main" id="{72F7C745-B95A-4F11-9E33-DE7FE97E953D}"/>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43" name="Text Box 58">
          <a:extLst>
            <a:ext uri="{FF2B5EF4-FFF2-40B4-BE49-F238E27FC236}">
              <a16:creationId xmlns:a16="http://schemas.microsoft.com/office/drawing/2014/main" id="{FA6F9A4E-9D59-4AFF-9D0C-C80E65E5215B}"/>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44" name="Text Box 59">
          <a:extLst>
            <a:ext uri="{FF2B5EF4-FFF2-40B4-BE49-F238E27FC236}">
              <a16:creationId xmlns:a16="http://schemas.microsoft.com/office/drawing/2014/main" id="{B5EB88CA-3C75-4D3B-A49C-C233FBE2CA32}"/>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45" name="Text Box 60">
          <a:extLst>
            <a:ext uri="{FF2B5EF4-FFF2-40B4-BE49-F238E27FC236}">
              <a16:creationId xmlns:a16="http://schemas.microsoft.com/office/drawing/2014/main" id="{167B883C-B2D5-4D3B-86EB-E6BFC2259D1B}"/>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46" name="Text Box 61">
          <a:extLst>
            <a:ext uri="{FF2B5EF4-FFF2-40B4-BE49-F238E27FC236}">
              <a16:creationId xmlns:a16="http://schemas.microsoft.com/office/drawing/2014/main" id="{D0F92C2E-93D9-4EB2-8F3C-A469517F901C}"/>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47" name="Text Box 62">
          <a:extLst>
            <a:ext uri="{FF2B5EF4-FFF2-40B4-BE49-F238E27FC236}">
              <a16:creationId xmlns:a16="http://schemas.microsoft.com/office/drawing/2014/main" id="{85EFA761-005E-4603-BA73-37B1A9688268}"/>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48" name="Text Box 63">
          <a:extLst>
            <a:ext uri="{FF2B5EF4-FFF2-40B4-BE49-F238E27FC236}">
              <a16:creationId xmlns:a16="http://schemas.microsoft.com/office/drawing/2014/main" id="{4FDCE82C-1388-4160-81C0-F89D6D0F9372}"/>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49" name="Text Box 64">
          <a:extLst>
            <a:ext uri="{FF2B5EF4-FFF2-40B4-BE49-F238E27FC236}">
              <a16:creationId xmlns:a16="http://schemas.microsoft.com/office/drawing/2014/main" id="{EF7A181F-F136-4C9E-AE7F-0ADE0508DCAA}"/>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50" name="Text Box 65">
          <a:extLst>
            <a:ext uri="{FF2B5EF4-FFF2-40B4-BE49-F238E27FC236}">
              <a16:creationId xmlns:a16="http://schemas.microsoft.com/office/drawing/2014/main" id="{E3364D85-49F9-437C-A9BB-E0376D30CB3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51" name="Text Box 66">
          <a:extLst>
            <a:ext uri="{FF2B5EF4-FFF2-40B4-BE49-F238E27FC236}">
              <a16:creationId xmlns:a16="http://schemas.microsoft.com/office/drawing/2014/main" id="{CC762EEE-8063-4464-B14B-78A90B8D5D71}"/>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52" name="Text Box 67">
          <a:extLst>
            <a:ext uri="{FF2B5EF4-FFF2-40B4-BE49-F238E27FC236}">
              <a16:creationId xmlns:a16="http://schemas.microsoft.com/office/drawing/2014/main" id="{C5907CFE-190D-49F4-AF8F-0DAAAC483FF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53" name="Text Box 68">
          <a:extLst>
            <a:ext uri="{FF2B5EF4-FFF2-40B4-BE49-F238E27FC236}">
              <a16:creationId xmlns:a16="http://schemas.microsoft.com/office/drawing/2014/main" id="{5FCBABC0-5B6E-4766-A9CE-74FE9ACBDABB}"/>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54" name="Text Box 69">
          <a:extLst>
            <a:ext uri="{FF2B5EF4-FFF2-40B4-BE49-F238E27FC236}">
              <a16:creationId xmlns:a16="http://schemas.microsoft.com/office/drawing/2014/main" id="{94E17E21-4623-4CFD-B425-17CE1D01B6D5}"/>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55" name="Text Box 70">
          <a:extLst>
            <a:ext uri="{FF2B5EF4-FFF2-40B4-BE49-F238E27FC236}">
              <a16:creationId xmlns:a16="http://schemas.microsoft.com/office/drawing/2014/main" id="{E615CF13-FCEB-4CA5-8C7E-6C1BE23B19A1}"/>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56" name="Text Box 71">
          <a:extLst>
            <a:ext uri="{FF2B5EF4-FFF2-40B4-BE49-F238E27FC236}">
              <a16:creationId xmlns:a16="http://schemas.microsoft.com/office/drawing/2014/main" id="{977A7B3B-1702-4ABB-9F36-6C7812EE0CB1}"/>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57" name="Text Box 72">
          <a:extLst>
            <a:ext uri="{FF2B5EF4-FFF2-40B4-BE49-F238E27FC236}">
              <a16:creationId xmlns:a16="http://schemas.microsoft.com/office/drawing/2014/main" id="{112D1CC7-FA87-40CF-B34B-D820306C52C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58" name="Text Box 73">
          <a:extLst>
            <a:ext uri="{FF2B5EF4-FFF2-40B4-BE49-F238E27FC236}">
              <a16:creationId xmlns:a16="http://schemas.microsoft.com/office/drawing/2014/main" id="{18942FF9-0B43-40BB-8516-AFBAB7A537D8}"/>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59" name="Text Box 89">
          <a:extLst>
            <a:ext uri="{FF2B5EF4-FFF2-40B4-BE49-F238E27FC236}">
              <a16:creationId xmlns:a16="http://schemas.microsoft.com/office/drawing/2014/main" id="{395E89DA-0C77-4912-8FBC-35E2FB3908D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60" name="Text Box 90">
          <a:extLst>
            <a:ext uri="{FF2B5EF4-FFF2-40B4-BE49-F238E27FC236}">
              <a16:creationId xmlns:a16="http://schemas.microsoft.com/office/drawing/2014/main" id="{26B50A83-62F6-4194-9A69-B8019A4B5BE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61" name="Text Box 91">
          <a:extLst>
            <a:ext uri="{FF2B5EF4-FFF2-40B4-BE49-F238E27FC236}">
              <a16:creationId xmlns:a16="http://schemas.microsoft.com/office/drawing/2014/main" id="{D34F97FA-EEDB-4C52-9C6E-6AD0E6168D08}"/>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62" name="Text Box 92">
          <a:extLst>
            <a:ext uri="{FF2B5EF4-FFF2-40B4-BE49-F238E27FC236}">
              <a16:creationId xmlns:a16="http://schemas.microsoft.com/office/drawing/2014/main" id="{61B926A8-907F-437E-8324-0C135273747C}"/>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63" name="Text Box 93">
          <a:extLst>
            <a:ext uri="{FF2B5EF4-FFF2-40B4-BE49-F238E27FC236}">
              <a16:creationId xmlns:a16="http://schemas.microsoft.com/office/drawing/2014/main" id="{84EF21EE-0D66-4D4A-87AD-5979B520A428}"/>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64" name="Text Box 94">
          <a:extLst>
            <a:ext uri="{FF2B5EF4-FFF2-40B4-BE49-F238E27FC236}">
              <a16:creationId xmlns:a16="http://schemas.microsoft.com/office/drawing/2014/main" id="{6B9C2099-E31B-4313-809F-148282D7A9E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65" name="Text Box 95">
          <a:extLst>
            <a:ext uri="{FF2B5EF4-FFF2-40B4-BE49-F238E27FC236}">
              <a16:creationId xmlns:a16="http://schemas.microsoft.com/office/drawing/2014/main" id="{C109E394-C75E-40C0-8037-16BEFD995EE5}"/>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66" name="Text Box 96">
          <a:extLst>
            <a:ext uri="{FF2B5EF4-FFF2-40B4-BE49-F238E27FC236}">
              <a16:creationId xmlns:a16="http://schemas.microsoft.com/office/drawing/2014/main" id="{7821D12A-5BA0-48EA-8584-86DDBBDAE2EA}"/>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67" name="Text Box 97">
          <a:extLst>
            <a:ext uri="{FF2B5EF4-FFF2-40B4-BE49-F238E27FC236}">
              <a16:creationId xmlns:a16="http://schemas.microsoft.com/office/drawing/2014/main" id="{59892579-0F44-4747-AACB-74080D13DDF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68" name="Text Box 98">
          <a:extLst>
            <a:ext uri="{FF2B5EF4-FFF2-40B4-BE49-F238E27FC236}">
              <a16:creationId xmlns:a16="http://schemas.microsoft.com/office/drawing/2014/main" id="{CBD4D81D-772E-4904-AC85-216049F344F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69" name="Text Box 99">
          <a:extLst>
            <a:ext uri="{FF2B5EF4-FFF2-40B4-BE49-F238E27FC236}">
              <a16:creationId xmlns:a16="http://schemas.microsoft.com/office/drawing/2014/main" id="{75990156-F99F-4236-B8B7-7AE0E42CE91C}"/>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70" name="Text Box 100">
          <a:extLst>
            <a:ext uri="{FF2B5EF4-FFF2-40B4-BE49-F238E27FC236}">
              <a16:creationId xmlns:a16="http://schemas.microsoft.com/office/drawing/2014/main" id="{6F6ED139-B3C7-4C40-8568-04C622100FE0}"/>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71" name="Text Box 101">
          <a:extLst>
            <a:ext uri="{FF2B5EF4-FFF2-40B4-BE49-F238E27FC236}">
              <a16:creationId xmlns:a16="http://schemas.microsoft.com/office/drawing/2014/main" id="{ABE3ECCB-8F9F-42E8-BA6D-40904C92991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72" name="Text Box 102">
          <a:extLst>
            <a:ext uri="{FF2B5EF4-FFF2-40B4-BE49-F238E27FC236}">
              <a16:creationId xmlns:a16="http://schemas.microsoft.com/office/drawing/2014/main" id="{038ED10E-8845-44CA-A986-03082907D65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73" name="Text Box 103">
          <a:extLst>
            <a:ext uri="{FF2B5EF4-FFF2-40B4-BE49-F238E27FC236}">
              <a16:creationId xmlns:a16="http://schemas.microsoft.com/office/drawing/2014/main" id="{CA3FE2B3-9698-4FFA-9398-D960035BCB1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74" name="Text Box 104">
          <a:extLst>
            <a:ext uri="{FF2B5EF4-FFF2-40B4-BE49-F238E27FC236}">
              <a16:creationId xmlns:a16="http://schemas.microsoft.com/office/drawing/2014/main" id="{A29FB277-FF39-44E3-8B2D-CFE5BC225D5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75" name="Text Box 105">
          <a:extLst>
            <a:ext uri="{FF2B5EF4-FFF2-40B4-BE49-F238E27FC236}">
              <a16:creationId xmlns:a16="http://schemas.microsoft.com/office/drawing/2014/main" id="{72538916-AC27-42DB-A001-DFDDDB2D9A41}"/>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76" name="Text Box 106">
          <a:extLst>
            <a:ext uri="{FF2B5EF4-FFF2-40B4-BE49-F238E27FC236}">
              <a16:creationId xmlns:a16="http://schemas.microsoft.com/office/drawing/2014/main" id="{DD8F2098-59C6-4E4F-A755-039040C9C08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77" name="Text Box 107">
          <a:extLst>
            <a:ext uri="{FF2B5EF4-FFF2-40B4-BE49-F238E27FC236}">
              <a16:creationId xmlns:a16="http://schemas.microsoft.com/office/drawing/2014/main" id="{90935B7A-1F28-4200-8E38-76D4EEBCF56F}"/>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78" name="Text Box 108">
          <a:extLst>
            <a:ext uri="{FF2B5EF4-FFF2-40B4-BE49-F238E27FC236}">
              <a16:creationId xmlns:a16="http://schemas.microsoft.com/office/drawing/2014/main" id="{D7A448BA-6369-4036-A190-10C6A92C2775}"/>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79" name="Text Box 109">
          <a:extLst>
            <a:ext uri="{FF2B5EF4-FFF2-40B4-BE49-F238E27FC236}">
              <a16:creationId xmlns:a16="http://schemas.microsoft.com/office/drawing/2014/main" id="{68B040AE-04BB-43D3-B0DE-D1582C374CD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80" name="Text Box 110">
          <a:extLst>
            <a:ext uri="{FF2B5EF4-FFF2-40B4-BE49-F238E27FC236}">
              <a16:creationId xmlns:a16="http://schemas.microsoft.com/office/drawing/2014/main" id="{81D319DD-F700-4DF3-9545-CB6D137D813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81" name="Text Box 111">
          <a:extLst>
            <a:ext uri="{FF2B5EF4-FFF2-40B4-BE49-F238E27FC236}">
              <a16:creationId xmlns:a16="http://schemas.microsoft.com/office/drawing/2014/main" id="{77D71F80-FEEE-40B7-BB8B-9987419691CD}"/>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82" name="Text Box 112">
          <a:extLst>
            <a:ext uri="{FF2B5EF4-FFF2-40B4-BE49-F238E27FC236}">
              <a16:creationId xmlns:a16="http://schemas.microsoft.com/office/drawing/2014/main" id="{13F9DD8F-E41F-4167-B43C-1D28E01EBABD}"/>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83" name="Text Box 113">
          <a:extLst>
            <a:ext uri="{FF2B5EF4-FFF2-40B4-BE49-F238E27FC236}">
              <a16:creationId xmlns:a16="http://schemas.microsoft.com/office/drawing/2014/main" id="{7496BDF3-2010-4399-B163-634139AE5011}"/>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84" name="Text Box 114">
          <a:extLst>
            <a:ext uri="{FF2B5EF4-FFF2-40B4-BE49-F238E27FC236}">
              <a16:creationId xmlns:a16="http://schemas.microsoft.com/office/drawing/2014/main" id="{7B427A88-2C15-4E59-BADC-FE4CAFF7F9D0}"/>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85" name="Text Box 115">
          <a:extLst>
            <a:ext uri="{FF2B5EF4-FFF2-40B4-BE49-F238E27FC236}">
              <a16:creationId xmlns:a16="http://schemas.microsoft.com/office/drawing/2014/main" id="{2DC70707-7A3E-4A55-99F8-2AED5DA8D0B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86" name="Text Box 116">
          <a:extLst>
            <a:ext uri="{FF2B5EF4-FFF2-40B4-BE49-F238E27FC236}">
              <a16:creationId xmlns:a16="http://schemas.microsoft.com/office/drawing/2014/main" id="{090ED4FA-CAEF-42E5-8FE7-088414AFADC5}"/>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87" name="Text Box 117">
          <a:extLst>
            <a:ext uri="{FF2B5EF4-FFF2-40B4-BE49-F238E27FC236}">
              <a16:creationId xmlns:a16="http://schemas.microsoft.com/office/drawing/2014/main" id="{FDA251E4-89F3-46B7-9B65-42207BD2A878}"/>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88" name="Text Box 118">
          <a:extLst>
            <a:ext uri="{FF2B5EF4-FFF2-40B4-BE49-F238E27FC236}">
              <a16:creationId xmlns:a16="http://schemas.microsoft.com/office/drawing/2014/main" id="{2FADE72A-D0E4-4B32-B4B9-F04AF5FD8E4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89" name="Text Box 119">
          <a:extLst>
            <a:ext uri="{FF2B5EF4-FFF2-40B4-BE49-F238E27FC236}">
              <a16:creationId xmlns:a16="http://schemas.microsoft.com/office/drawing/2014/main" id="{45233937-C12E-4581-BE69-5D256FAD0E5A}"/>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90" name="Text Box 120">
          <a:extLst>
            <a:ext uri="{FF2B5EF4-FFF2-40B4-BE49-F238E27FC236}">
              <a16:creationId xmlns:a16="http://schemas.microsoft.com/office/drawing/2014/main" id="{2DCE4779-DF68-4573-BABC-102ACF313270}"/>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91" name="Text Box 121">
          <a:extLst>
            <a:ext uri="{FF2B5EF4-FFF2-40B4-BE49-F238E27FC236}">
              <a16:creationId xmlns:a16="http://schemas.microsoft.com/office/drawing/2014/main" id="{DEA57078-0052-46F7-851D-DA32255B40F5}"/>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92" name="Text Box 122">
          <a:extLst>
            <a:ext uri="{FF2B5EF4-FFF2-40B4-BE49-F238E27FC236}">
              <a16:creationId xmlns:a16="http://schemas.microsoft.com/office/drawing/2014/main" id="{4E131AC2-8666-45A9-9EF1-43154B855E6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93" name="Text Box 123">
          <a:extLst>
            <a:ext uri="{FF2B5EF4-FFF2-40B4-BE49-F238E27FC236}">
              <a16:creationId xmlns:a16="http://schemas.microsoft.com/office/drawing/2014/main" id="{DF7D7FDE-AC8E-42A7-89D6-6CB206CF92F7}"/>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94" name="Text Box 124">
          <a:extLst>
            <a:ext uri="{FF2B5EF4-FFF2-40B4-BE49-F238E27FC236}">
              <a16:creationId xmlns:a16="http://schemas.microsoft.com/office/drawing/2014/main" id="{84D47DA8-F353-4A60-9917-AB8590D46A57}"/>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95" name="Text Box 125">
          <a:extLst>
            <a:ext uri="{FF2B5EF4-FFF2-40B4-BE49-F238E27FC236}">
              <a16:creationId xmlns:a16="http://schemas.microsoft.com/office/drawing/2014/main" id="{99406693-99A0-4ABF-A6CC-B80F2B68BCBF}"/>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96" name="Text Box 126">
          <a:extLst>
            <a:ext uri="{FF2B5EF4-FFF2-40B4-BE49-F238E27FC236}">
              <a16:creationId xmlns:a16="http://schemas.microsoft.com/office/drawing/2014/main" id="{301AAE04-4E47-4E34-93A1-2CD09D413A72}"/>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97" name="Text Box 127">
          <a:extLst>
            <a:ext uri="{FF2B5EF4-FFF2-40B4-BE49-F238E27FC236}">
              <a16:creationId xmlns:a16="http://schemas.microsoft.com/office/drawing/2014/main" id="{914E8CF3-E818-4531-B117-498647582D3C}"/>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98" name="Text Box 128">
          <a:extLst>
            <a:ext uri="{FF2B5EF4-FFF2-40B4-BE49-F238E27FC236}">
              <a16:creationId xmlns:a16="http://schemas.microsoft.com/office/drawing/2014/main" id="{FB4DA3FC-D3A5-4625-A71E-F6C3A47750A5}"/>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699" name="Text Box 129">
          <a:extLst>
            <a:ext uri="{FF2B5EF4-FFF2-40B4-BE49-F238E27FC236}">
              <a16:creationId xmlns:a16="http://schemas.microsoft.com/office/drawing/2014/main" id="{F4FE771C-030C-44D6-826F-7BD2F5027B7C}"/>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00" name="Text Box 130">
          <a:extLst>
            <a:ext uri="{FF2B5EF4-FFF2-40B4-BE49-F238E27FC236}">
              <a16:creationId xmlns:a16="http://schemas.microsoft.com/office/drawing/2014/main" id="{5C7B7247-A4D8-428E-AC9E-5745A8C96BD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01" name="Text Box 131">
          <a:extLst>
            <a:ext uri="{FF2B5EF4-FFF2-40B4-BE49-F238E27FC236}">
              <a16:creationId xmlns:a16="http://schemas.microsoft.com/office/drawing/2014/main" id="{14C5D2E2-F60E-4963-9EB7-238DFCD3EE3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02" name="Text Box 132">
          <a:extLst>
            <a:ext uri="{FF2B5EF4-FFF2-40B4-BE49-F238E27FC236}">
              <a16:creationId xmlns:a16="http://schemas.microsoft.com/office/drawing/2014/main" id="{85E73CA0-D4E3-4F7C-89A6-26B679F0ADBF}"/>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03" name="Text Box 133">
          <a:extLst>
            <a:ext uri="{FF2B5EF4-FFF2-40B4-BE49-F238E27FC236}">
              <a16:creationId xmlns:a16="http://schemas.microsoft.com/office/drawing/2014/main" id="{2ACCF01F-B7DC-462F-999E-DA5B8C8504CB}"/>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04" name="Text Box 134">
          <a:extLst>
            <a:ext uri="{FF2B5EF4-FFF2-40B4-BE49-F238E27FC236}">
              <a16:creationId xmlns:a16="http://schemas.microsoft.com/office/drawing/2014/main" id="{88383C5A-6E2D-489B-B7DC-B1A059C3DBDC}"/>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05" name="Text Box 135">
          <a:extLst>
            <a:ext uri="{FF2B5EF4-FFF2-40B4-BE49-F238E27FC236}">
              <a16:creationId xmlns:a16="http://schemas.microsoft.com/office/drawing/2014/main" id="{36389B33-91A9-43FA-918B-EFADF7840075}"/>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06" name="Text Box 136">
          <a:extLst>
            <a:ext uri="{FF2B5EF4-FFF2-40B4-BE49-F238E27FC236}">
              <a16:creationId xmlns:a16="http://schemas.microsoft.com/office/drawing/2014/main" id="{4A86E138-64D2-47AF-8307-9C57BEC3547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07" name="Text Box 137">
          <a:extLst>
            <a:ext uri="{FF2B5EF4-FFF2-40B4-BE49-F238E27FC236}">
              <a16:creationId xmlns:a16="http://schemas.microsoft.com/office/drawing/2014/main" id="{9C7EFB76-BC00-413B-95F9-450FCBCCA9F0}"/>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08" name="Text Box 138">
          <a:extLst>
            <a:ext uri="{FF2B5EF4-FFF2-40B4-BE49-F238E27FC236}">
              <a16:creationId xmlns:a16="http://schemas.microsoft.com/office/drawing/2014/main" id="{27E4A8E3-B814-4689-B734-7B3F1B961E60}"/>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09" name="Text Box 139">
          <a:extLst>
            <a:ext uri="{FF2B5EF4-FFF2-40B4-BE49-F238E27FC236}">
              <a16:creationId xmlns:a16="http://schemas.microsoft.com/office/drawing/2014/main" id="{7E83F297-F04E-4CC1-A464-DC82CF9D67B8}"/>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10" name="Text Box 140">
          <a:extLst>
            <a:ext uri="{FF2B5EF4-FFF2-40B4-BE49-F238E27FC236}">
              <a16:creationId xmlns:a16="http://schemas.microsoft.com/office/drawing/2014/main" id="{62F70AAB-DBAA-4A02-88B7-EDA433C317AA}"/>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11" name="Text Box 141">
          <a:extLst>
            <a:ext uri="{FF2B5EF4-FFF2-40B4-BE49-F238E27FC236}">
              <a16:creationId xmlns:a16="http://schemas.microsoft.com/office/drawing/2014/main" id="{28C6D2F1-7995-4E7F-A0D7-1914BC3A952C}"/>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12" name="Texto 17">
          <a:extLst>
            <a:ext uri="{FF2B5EF4-FFF2-40B4-BE49-F238E27FC236}">
              <a16:creationId xmlns:a16="http://schemas.microsoft.com/office/drawing/2014/main" id="{3DC60DB5-8630-4DAE-B3DE-D70600B010B8}"/>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13" name="Text Box 143">
          <a:extLst>
            <a:ext uri="{FF2B5EF4-FFF2-40B4-BE49-F238E27FC236}">
              <a16:creationId xmlns:a16="http://schemas.microsoft.com/office/drawing/2014/main" id="{E35D3C28-AB2C-469B-926B-20CA18ECAF3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14" name="Text Box 144">
          <a:extLst>
            <a:ext uri="{FF2B5EF4-FFF2-40B4-BE49-F238E27FC236}">
              <a16:creationId xmlns:a16="http://schemas.microsoft.com/office/drawing/2014/main" id="{95E6FBAA-5DF9-4919-B47D-FF44AF0C0E6C}"/>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15" name="Text Box 145">
          <a:extLst>
            <a:ext uri="{FF2B5EF4-FFF2-40B4-BE49-F238E27FC236}">
              <a16:creationId xmlns:a16="http://schemas.microsoft.com/office/drawing/2014/main" id="{C6508770-33E4-42CE-966E-EDA4CD9D455B}"/>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16" name="Text Box 146">
          <a:extLst>
            <a:ext uri="{FF2B5EF4-FFF2-40B4-BE49-F238E27FC236}">
              <a16:creationId xmlns:a16="http://schemas.microsoft.com/office/drawing/2014/main" id="{6DFBA98A-3714-4E59-8651-98BAA52796DB}"/>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17" name="Text Box 147">
          <a:extLst>
            <a:ext uri="{FF2B5EF4-FFF2-40B4-BE49-F238E27FC236}">
              <a16:creationId xmlns:a16="http://schemas.microsoft.com/office/drawing/2014/main" id="{CD2B3920-E17A-4F2B-8A68-39891F9E233A}"/>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18" name="Text Box 148">
          <a:extLst>
            <a:ext uri="{FF2B5EF4-FFF2-40B4-BE49-F238E27FC236}">
              <a16:creationId xmlns:a16="http://schemas.microsoft.com/office/drawing/2014/main" id="{47E221B1-A170-48AA-8E7A-32856BBFEDB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19" name="Text Box 149">
          <a:extLst>
            <a:ext uri="{FF2B5EF4-FFF2-40B4-BE49-F238E27FC236}">
              <a16:creationId xmlns:a16="http://schemas.microsoft.com/office/drawing/2014/main" id="{8AF271E7-AEDC-43B8-9C76-E23A797F7F9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20" name="Text Box 150">
          <a:extLst>
            <a:ext uri="{FF2B5EF4-FFF2-40B4-BE49-F238E27FC236}">
              <a16:creationId xmlns:a16="http://schemas.microsoft.com/office/drawing/2014/main" id="{7F6DA03D-97E5-4728-8755-DC1F3F456007}"/>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21" name="Text Box 151">
          <a:extLst>
            <a:ext uri="{FF2B5EF4-FFF2-40B4-BE49-F238E27FC236}">
              <a16:creationId xmlns:a16="http://schemas.microsoft.com/office/drawing/2014/main" id="{C3D4727E-7510-47FB-8961-2309F074AB22}"/>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22" name="Text Box 152">
          <a:extLst>
            <a:ext uri="{FF2B5EF4-FFF2-40B4-BE49-F238E27FC236}">
              <a16:creationId xmlns:a16="http://schemas.microsoft.com/office/drawing/2014/main" id="{255AFB5D-2A74-4A1C-A53E-D92718E5F9E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23" name="Text Box 153">
          <a:extLst>
            <a:ext uri="{FF2B5EF4-FFF2-40B4-BE49-F238E27FC236}">
              <a16:creationId xmlns:a16="http://schemas.microsoft.com/office/drawing/2014/main" id="{A9E0B7BC-8EDA-4AFC-8B54-0A549EAB8C7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24" name="Text Box 154">
          <a:extLst>
            <a:ext uri="{FF2B5EF4-FFF2-40B4-BE49-F238E27FC236}">
              <a16:creationId xmlns:a16="http://schemas.microsoft.com/office/drawing/2014/main" id="{1F811D94-4CC2-4AF9-89E1-9DA3DE8D9CD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25" name="Text Box 155">
          <a:extLst>
            <a:ext uri="{FF2B5EF4-FFF2-40B4-BE49-F238E27FC236}">
              <a16:creationId xmlns:a16="http://schemas.microsoft.com/office/drawing/2014/main" id="{5DCFCBA5-936C-4E89-85C4-115BAE2A0978}"/>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26" name="Text Box 156">
          <a:extLst>
            <a:ext uri="{FF2B5EF4-FFF2-40B4-BE49-F238E27FC236}">
              <a16:creationId xmlns:a16="http://schemas.microsoft.com/office/drawing/2014/main" id="{4F2CEA49-10E4-4CFA-B4E2-5E82235327AD}"/>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27" name="Texto 17">
          <a:extLst>
            <a:ext uri="{FF2B5EF4-FFF2-40B4-BE49-F238E27FC236}">
              <a16:creationId xmlns:a16="http://schemas.microsoft.com/office/drawing/2014/main" id="{EE938ACE-C69A-46D8-948C-5090F3100295}"/>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28" name="Text Box 158">
          <a:extLst>
            <a:ext uri="{FF2B5EF4-FFF2-40B4-BE49-F238E27FC236}">
              <a16:creationId xmlns:a16="http://schemas.microsoft.com/office/drawing/2014/main" id="{23044AA5-17F4-4FD9-A453-1A8CF4562FFB}"/>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29" name="Text Box 159">
          <a:extLst>
            <a:ext uri="{FF2B5EF4-FFF2-40B4-BE49-F238E27FC236}">
              <a16:creationId xmlns:a16="http://schemas.microsoft.com/office/drawing/2014/main" id="{E22DA4F2-122F-44DA-8633-AA2894C1161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30" name="Text Box 160">
          <a:extLst>
            <a:ext uri="{FF2B5EF4-FFF2-40B4-BE49-F238E27FC236}">
              <a16:creationId xmlns:a16="http://schemas.microsoft.com/office/drawing/2014/main" id="{F528821F-F665-40C9-9815-A4DDF65A99C5}"/>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31" name="Text Box 161">
          <a:extLst>
            <a:ext uri="{FF2B5EF4-FFF2-40B4-BE49-F238E27FC236}">
              <a16:creationId xmlns:a16="http://schemas.microsoft.com/office/drawing/2014/main" id="{D61049F7-F091-4F3E-99E8-17A04184E57B}"/>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32" name="Text Box 162">
          <a:extLst>
            <a:ext uri="{FF2B5EF4-FFF2-40B4-BE49-F238E27FC236}">
              <a16:creationId xmlns:a16="http://schemas.microsoft.com/office/drawing/2014/main" id="{0A0DFB00-8EBF-4B3F-A0ED-15E50EF23D3A}"/>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33" name="Text Box 163">
          <a:extLst>
            <a:ext uri="{FF2B5EF4-FFF2-40B4-BE49-F238E27FC236}">
              <a16:creationId xmlns:a16="http://schemas.microsoft.com/office/drawing/2014/main" id="{E319086D-54E8-417A-82D5-DB80E254F9F2}"/>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34" name="Text Box 164">
          <a:extLst>
            <a:ext uri="{FF2B5EF4-FFF2-40B4-BE49-F238E27FC236}">
              <a16:creationId xmlns:a16="http://schemas.microsoft.com/office/drawing/2014/main" id="{07F618DC-F52C-4A4A-897F-7011B73DF8D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35" name="Text Box 165">
          <a:extLst>
            <a:ext uri="{FF2B5EF4-FFF2-40B4-BE49-F238E27FC236}">
              <a16:creationId xmlns:a16="http://schemas.microsoft.com/office/drawing/2014/main" id="{2E3A58D8-99AE-471A-8AB1-43F95EA00F1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36" name="Text Box 166">
          <a:extLst>
            <a:ext uri="{FF2B5EF4-FFF2-40B4-BE49-F238E27FC236}">
              <a16:creationId xmlns:a16="http://schemas.microsoft.com/office/drawing/2014/main" id="{3115BB6E-394E-4D38-BF30-0A17558F4C2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37" name="Text Box 167">
          <a:extLst>
            <a:ext uri="{FF2B5EF4-FFF2-40B4-BE49-F238E27FC236}">
              <a16:creationId xmlns:a16="http://schemas.microsoft.com/office/drawing/2014/main" id="{1D445D2E-890D-43FD-8E42-864B1779011D}"/>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38" name="Text Box 168">
          <a:extLst>
            <a:ext uri="{FF2B5EF4-FFF2-40B4-BE49-F238E27FC236}">
              <a16:creationId xmlns:a16="http://schemas.microsoft.com/office/drawing/2014/main" id="{85C3E740-FD1F-445A-BCF9-D0D1305734A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39" name="Text Box 169">
          <a:extLst>
            <a:ext uri="{FF2B5EF4-FFF2-40B4-BE49-F238E27FC236}">
              <a16:creationId xmlns:a16="http://schemas.microsoft.com/office/drawing/2014/main" id="{144C4021-2B21-4A21-A117-6B99C8CAFC1F}"/>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40" name="Text Box 170">
          <a:extLst>
            <a:ext uri="{FF2B5EF4-FFF2-40B4-BE49-F238E27FC236}">
              <a16:creationId xmlns:a16="http://schemas.microsoft.com/office/drawing/2014/main" id="{054D2E6F-9BFC-4FFC-826C-D6DAE87C92E2}"/>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41" name="Text Box 171">
          <a:extLst>
            <a:ext uri="{FF2B5EF4-FFF2-40B4-BE49-F238E27FC236}">
              <a16:creationId xmlns:a16="http://schemas.microsoft.com/office/drawing/2014/main" id="{D14BBE9F-73CF-4B00-AC25-E67DBC0FCE87}"/>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42" name="Text Box 172">
          <a:extLst>
            <a:ext uri="{FF2B5EF4-FFF2-40B4-BE49-F238E27FC236}">
              <a16:creationId xmlns:a16="http://schemas.microsoft.com/office/drawing/2014/main" id="{0F60003B-6AA2-40F5-9112-E9CE2906585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43" name="Text Box 173">
          <a:extLst>
            <a:ext uri="{FF2B5EF4-FFF2-40B4-BE49-F238E27FC236}">
              <a16:creationId xmlns:a16="http://schemas.microsoft.com/office/drawing/2014/main" id="{772ED568-93F3-4826-B0BC-33EA700B818F}"/>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44" name="Text Box 174">
          <a:extLst>
            <a:ext uri="{FF2B5EF4-FFF2-40B4-BE49-F238E27FC236}">
              <a16:creationId xmlns:a16="http://schemas.microsoft.com/office/drawing/2014/main" id="{915AA0B0-BDDB-42B0-99F6-9FA531EA0D90}"/>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45" name="Text Box 175">
          <a:extLst>
            <a:ext uri="{FF2B5EF4-FFF2-40B4-BE49-F238E27FC236}">
              <a16:creationId xmlns:a16="http://schemas.microsoft.com/office/drawing/2014/main" id="{42D1A031-101A-4931-BD68-883F80F1366D}"/>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46" name="Text Box 176">
          <a:extLst>
            <a:ext uri="{FF2B5EF4-FFF2-40B4-BE49-F238E27FC236}">
              <a16:creationId xmlns:a16="http://schemas.microsoft.com/office/drawing/2014/main" id="{8933AB6C-6128-498B-83EA-26A6007106C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47" name="Text Box 177">
          <a:extLst>
            <a:ext uri="{FF2B5EF4-FFF2-40B4-BE49-F238E27FC236}">
              <a16:creationId xmlns:a16="http://schemas.microsoft.com/office/drawing/2014/main" id="{7E765A48-E2F2-410B-895E-A65DF7560CB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48" name="Text Box 178">
          <a:extLst>
            <a:ext uri="{FF2B5EF4-FFF2-40B4-BE49-F238E27FC236}">
              <a16:creationId xmlns:a16="http://schemas.microsoft.com/office/drawing/2014/main" id="{6681DE02-AFF8-491F-9167-1F4663B0FE6B}"/>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49" name="Text Box 46">
          <a:extLst>
            <a:ext uri="{FF2B5EF4-FFF2-40B4-BE49-F238E27FC236}">
              <a16:creationId xmlns:a16="http://schemas.microsoft.com/office/drawing/2014/main" id="{EF5D7997-1E26-4BF1-A6F0-1B2FF3B4C530}"/>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50" name="Text Box 47">
          <a:extLst>
            <a:ext uri="{FF2B5EF4-FFF2-40B4-BE49-F238E27FC236}">
              <a16:creationId xmlns:a16="http://schemas.microsoft.com/office/drawing/2014/main" id="{5FBCE0BE-7900-43D7-9A80-1F92A421F61D}"/>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51" name="Text Box 48">
          <a:extLst>
            <a:ext uri="{FF2B5EF4-FFF2-40B4-BE49-F238E27FC236}">
              <a16:creationId xmlns:a16="http://schemas.microsoft.com/office/drawing/2014/main" id="{3A2E513D-90BB-41F2-AD4F-1AAF90473817}"/>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52" name="Text Box 49">
          <a:extLst>
            <a:ext uri="{FF2B5EF4-FFF2-40B4-BE49-F238E27FC236}">
              <a16:creationId xmlns:a16="http://schemas.microsoft.com/office/drawing/2014/main" id="{F794453F-C023-4251-A010-0456DAA5F08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53" name="Text Box 50">
          <a:extLst>
            <a:ext uri="{FF2B5EF4-FFF2-40B4-BE49-F238E27FC236}">
              <a16:creationId xmlns:a16="http://schemas.microsoft.com/office/drawing/2014/main" id="{C088F5BD-5597-4AA0-B526-5044C8E1C54A}"/>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54" name="Text Box 51">
          <a:extLst>
            <a:ext uri="{FF2B5EF4-FFF2-40B4-BE49-F238E27FC236}">
              <a16:creationId xmlns:a16="http://schemas.microsoft.com/office/drawing/2014/main" id="{DDC4208A-08D6-4154-AD32-5FFAE7A3E04B}"/>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55" name="Text Box 52">
          <a:extLst>
            <a:ext uri="{FF2B5EF4-FFF2-40B4-BE49-F238E27FC236}">
              <a16:creationId xmlns:a16="http://schemas.microsoft.com/office/drawing/2014/main" id="{62AC8801-05A6-4F1D-BE3B-5FE0BFE4EC5A}"/>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56" name="Text Box 53">
          <a:extLst>
            <a:ext uri="{FF2B5EF4-FFF2-40B4-BE49-F238E27FC236}">
              <a16:creationId xmlns:a16="http://schemas.microsoft.com/office/drawing/2014/main" id="{1DB634F5-38BE-4046-8729-6053D652CE7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57" name="Text Box 54">
          <a:extLst>
            <a:ext uri="{FF2B5EF4-FFF2-40B4-BE49-F238E27FC236}">
              <a16:creationId xmlns:a16="http://schemas.microsoft.com/office/drawing/2014/main" id="{753AF6C2-CA38-4999-9814-7A9403F16FAF}"/>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58" name="Text Box 55">
          <a:extLst>
            <a:ext uri="{FF2B5EF4-FFF2-40B4-BE49-F238E27FC236}">
              <a16:creationId xmlns:a16="http://schemas.microsoft.com/office/drawing/2014/main" id="{E6650831-178D-40DF-865C-445BFF553170}"/>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59" name="Text Box 56">
          <a:extLst>
            <a:ext uri="{FF2B5EF4-FFF2-40B4-BE49-F238E27FC236}">
              <a16:creationId xmlns:a16="http://schemas.microsoft.com/office/drawing/2014/main" id="{AF078C0F-2853-4C0A-ADAF-766DCAE7444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60" name="Text Box 57">
          <a:extLst>
            <a:ext uri="{FF2B5EF4-FFF2-40B4-BE49-F238E27FC236}">
              <a16:creationId xmlns:a16="http://schemas.microsoft.com/office/drawing/2014/main" id="{0840A86A-930C-411A-BCF6-6C6DEA1FC05A}"/>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61" name="Text Box 58">
          <a:extLst>
            <a:ext uri="{FF2B5EF4-FFF2-40B4-BE49-F238E27FC236}">
              <a16:creationId xmlns:a16="http://schemas.microsoft.com/office/drawing/2014/main" id="{77CDA5E2-7D30-4875-8405-4F1306D7C2D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62" name="Text Box 59">
          <a:extLst>
            <a:ext uri="{FF2B5EF4-FFF2-40B4-BE49-F238E27FC236}">
              <a16:creationId xmlns:a16="http://schemas.microsoft.com/office/drawing/2014/main" id="{5EE5D370-895E-4097-8F57-EE629E686D32}"/>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63" name="Text Box 60">
          <a:extLst>
            <a:ext uri="{FF2B5EF4-FFF2-40B4-BE49-F238E27FC236}">
              <a16:creationId xmlns:a16="http://schemas.microsoft.com/office/drawing/2014/main" id="{BF1A6B9C-1952-4C28-9602-5BE1C8AFB7F7}"/>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64" name="Text Box 61">
          <a:extLst>
            <a:ext uri="{FF2B5EF4-FFF2-40B4-BE49-F238E27FC236}">
              <a16:creationId xmlns:a16="http://schemas.microsoft.com/office/drawing/2014/main" id="{2DD55727-6E78-4B3A-8407-3E123A7A3FE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65" name="Text Box 62">
          <a:extLst>
            <a:ext uri="{FF2B5EF4-FFF2-40B4-BE49-F238E27FC236}">
              <a16:creationId xmlns:a16="http://schemas.microsoft.com/office/drawing/2014/main" id="{A901228F-9B03-4ED0-BCB9-14482B82E9AF}"/>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66" name="Text Box 63">
          <a:extLst>
            <a:ext uri="{FF2B5EF4-FFF2-40B4-BE49-F238E27FC236}">
              <a16:creationId xmlns:a16="http://schemas.microsoft.com/office/drawing/2014/main" id="{0C61C703-5E05-4076-AD9D-AD78D899B042}"/>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67" name="Text Box 64">
          <a:extLst>
            <a:ext uri="{FF2B5EF4-FFF2-40B4-BE49-F238E27FC236}">
              <a16:creationId xmlns:a16="http://schemas.microsoft.com/office/drawing/2014/main" id="{49BBCC38-D714-47D9-A33F-3BF6D5BFCE5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68" name="Text Box 65">
          <a:extLst>
            <a:ext uri="{FF2B5EF4-FFF2-40B4-BE49-F238E27FC236}">
              <a16:creationId xmlns:a16="http://schemas.microsoft.com/office/drawing/2014/main" id="{E1A7DEEF-2C26-4E38-9809-F69E828D1EC7}"/>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69" name="Text Box 66">
          <a:extLst>
            <a:ext uri="{FF2B5EF4-FFF2-40B4-BE49-F238E27FC236}">
              <a16:creationId xmlns:a16="http://schemas.microsoft.com/office/drawing/2014/main" id="{0A271902-0E40-470D-A7E6-4FFA150EED3F}"/>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70" name="Text Box 67">
          <a:extLst>
            <a:ext uri="{FF2B5EF4-FFF2-40B4-BE49-F238E27FC236}">
              <a16:creationId xmlns:a16="http://schemas.microsoft.com/office/drawing/2014/main" id="{AB1C4AE8-A9BB-4A21-85BD-CC0254AF0FA0}"/>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71" name="Text Box 68">
          <a:extLst>
            <a:ext uri="{FF2B5EF4-FFF2-40B4-BE49-F238E27FC236}">
              <a16:creationId xmlns:a16="http://schemas.microsoft.com/office/drawing/2014/main" id="{2A0AF321-F98D-41D7-A64F-F72D13CA6A7A}"/>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72" name="Text Box 69">
          <a:extLst>
            <a:ext uri="{FF2B5EF4-FFF2-40B4-BE49-F238E27FC236}">
              <a16:creationId xmlns:a16="http://schemas.microsoft.com/office/drawing/2014/main" id="{14D13F35-581B-4820-AC71-BD616C2BA81B}"/>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73" name="Text Box 70">
          <a:extLst>
            <a:ext uri="{FF2B5EF4-FFF2-40B4-BE49-F238E27FC236}">
              <a16:creationId xmlns:a16="http://schemas.microsoft.com/office/drawing/2014/main" id="{602A08DB-73E6-40BE-8F35-099CE1D704C5}"/>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74" name="Text Box 71">
          <a:extLst>
            <a:ext uri="{FF2B5EF4-FFF2-40B4-BE49-F238E27FC236}">
              <a16:creationId xmlns:a16="http://schemas.microsoft.com/office/drawing/2014/main" id="{7383C868-FD87-4174-9D06-02EE5CED64AF}"/>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75" name="Text Box 72">
          <a:extLst>
            <a:ext uri="{FF2B5EF4-FFF2-40B4-BE49-F238E27FC236}">
              <a16:creationId xmlns:a16="http://schemas.microsoft.com/office/drawing/2014/main" id="{D69B18A3-3966-4823-ABDC-F1B06A14947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76" name="Text Box 73">
          <a:extLst>
            <a:ext uri="{FF2B5EF4-FFF2-40B4-BE49-F238E27FC236}">
              <a16:creationId xmlns:a16="http://schemas.microsoft.com/office/drawing/2014/main" id="{806C9FC0-142E-4322-9FB0-2437E73BA33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77" name="Text Box 89">
          <a:extLst>
            <a:ext uri="{FF2B5EF4-FFF2-40B4-BE49-F238E27FC236}">
              <a16:creationId xmlns:a16="http://schemas.microsoft.com/office/drawing/2014/main" id="{FB97474A-22B0-4D49-BB54-277A8023E4B8}"/>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78" name="Text Box 90">
          <a:extLst>
            <a:ext uri="{FF2B5EF4-FFF2-40B4-BE49-F238E27FC236}">
              <a16:creationId xmlns:a16="http://schemas.microsoft.com/office/drawing/2014/main" id="{7A46C511-A2A1-42E5-98DA-6CAF75FDFA5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79" name="Text Box 91">
          <a:extLst>
            <a:ext uri="{FF2B5EF4-FFF2-40B4-BE49-F238E27FC236}">
              <a16:creationId xmlns:a16="http://schemas.microsoft.com/office/drawing/2014/main" id="{9918E278-0B16-4B4A-812A-7A001C0A06AF}"/>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80" name="Text Box 92">
          <a:extLst>
            <a:ext uri="{FF2B5EF4-FFF2-40B4-BE49-F238E27FC236}">
              <a16:creationId xmlns:a16="http://schemas.microsoft.com/office/drawing/2014/main" id="{CF5E368B-E9F2-4E68-B1C8-6D6B389E314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81" name="Text Box 93">
          <a:extLst>
            <a:ext uri="{FF2B5EF4-FFF2-40B4-BE49-F238E27FC236}">
              <a16:creationId xmlns:a16="http://schemas.microsoft.com/office/drawing/2014/main" id="{40FAE7D1-761F-44EE-B849-E6AF294E8FE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82" name="Text Box 94">
          <a:extLst>
            <a:ext uri="{FF2B5EF4-FFF2-40B4-BE49-F238E27FC236}">
              <a16:creationId xmlns:a16="http://schemas.microsoft.com/office/drawing/2014/main" id="{E17A24E5-CAED-4F89-80A6-2482A2872910}"/>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83" name="Text Box 95">
          <a:extLst>
            <a:ext uri="{FF2B5EF4-FFF2-40B4-BE49-F238E27FC236}">
              <a16:creationId xmlns:a16="http://schemas.microsoft.com/office/drawing/2014/main" id="{AC9F5002-C2DF-4254-9872-8D3156EAA517}"/>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84" name="Text Box 96">
          <a:extLst>
            <a:ext uri="{FF2B5EF4-FFF2-40B4-BE49-F238E27FC236}">
              <a16:creationId xmlns:a16="http://schemas.microsoft.com/office/drawing/2014/main" id="{34D52974-F887-4FC6-9120-32D7CDD93B1D}"/>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85" name="Text Box 97">
          <a:extLst>
            <a:ext uri="{FF2B5EF4-FFF2-40B4-BE49-F238E27FC236}">
              <a16:creationId xmlns:a16="http://schemas.microsoft.com/office/drawing/2014/main" id="{9EBC9224-C85F-467F-9F65-A4C20C29F6F2}"/>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86" name="Text Box 98">
          <a:extLst>
            <a:ext uri="{FF2B5EF4-FFF2-40B4-BE49-F238E27FC236}">
              <a16:creationId xmlns:a16="http://schemas.microsoft.com/office/drawing/2014/main" id="{6A57D70B-A228-4D2A-812D-05F2AD5C1060}"/>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87" name="Text Box 99">
          <a:extLst>
            <a:ext uri="{FF2B5EF4-FFF2-40B4-BE49-F238E27FC236}">
              <a16:creationId xmlns:a16="http://schemas.microsoft.com/office/drawing/2014/main" id="{2D2452C5-0738-4CE4-AB33-C38BF962AB8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88" name="Text Box 100">
          <a:extLst>
            <a:ext uri="{FF2B5EF4-FFF2-40B4-BE49-F238E27FC236}">
              <a16:creationId xmlns:a16="http://schemas.microsoft.com/office/drawing/2014/main" id="{DC96BC92-EFDE-432D-A304-F71AE04A3B28}"/>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89" name="Text Box 101">
          <a:extLst>
            <a:ext uri="{FF2B5EF4-FFF2-40B4-BE49-F238E27FC236}">
              <a16:creationId xmlns:a16="http://schemas.microsoft.com/office/drawing/2014/main" id="{BAEE4B81-EBAD-4EA9-B366-3C7298C03081}"/>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90" name="Text Box 102">
          <a:extLst>
            <a:ext uri="{FF2B5EF4-FFF2-40B4-BE49-F238E27FC236}">
              <a16:creationId xmlns:a16="http://schemas.microsoft.com/office/drawing/2014/main" id="{27B27E35-77D2-403E-8B21-B1331B489BBA}"/>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91" name="Text Box 103">
          <a:extLst>
            <a:ext uri="{FF2B5EF4-FFF2-40B4-BE49-F238E27FC236}">
              <a16:creationId xmlns:a16="http://schemas.microsoft.com/office/drawing/2014/main" id="{E39EF463-40FD-409D-9DD5-DE6AC4AA7151}"/>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92" name="Text Box 104">
          <a:extLst>
            <a:ext uri="{FF2B5EF4-FFF2-40B4-BE49-F238E27FC236}">
              <a16:creationId xmlns:a16="http://schemas.microsoft.com/office/drawing/2014/main" id="{0704CD07-58D4-4885-8FD7-8EC921A1BB2D}"/>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93" name="Text Box 105">
          <a:extLst>
            <a:ext uri="{FF2B5EF4-FFF2-40B4-BE49-F238E27FC236}">
              <a16:creationId xmlns:a16="http://schemas.microsoft.com/office/drawing/2014/main" id="{D190F50F-72E9-49ED-803A-8ED5C35A47FF}"/>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94" name="Text Box 106">
          <a:extLst>
            <a:ext uri="{FF2B5EF4-FFF2-40B4-BE49-F238E27FC236}">
              <a16:creationId xmlns:a16="http://schemas.microsoft.com/office/drawing/2014/main" id="{F5D3E858-552F-49F6-A209-699684E71242}"/>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95" name="Text Box 107">
          <a:extLst>
            <a:ext uri="{FF2B5EF4-FFF2-40B4-BE49-F238E27FC236}">
              <a16:creationId xmlns:a16="http://schemas.microsoft.com/office/drawing/2014/main" id="{5B8132CF-C3C0-4E4F-B34F-95003C349D7C}"/>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96" name="Text Box 108">
          <a:extLst>
            <a:ext uri="{FF2B5EF4-FFF2-40B4-BE49-F238E27FC236}">
              <a16:creationId xmlns:a16="http://schemas.microsoft.com/office/drawing/2014/main" id="{8D139CB2-72D9-42FA-8809-CE7B4829509D}"/>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97" name="Text Box 109">
          <a:extLst>
            <a:ext uri="{FF2B5EF4-FFF2-40B4-BE49-F238E27FC236}">
              <a16:creationId xmlns:a16="http://schemas.microsoft.com/office/drawing/2014/main" id="{064FF96A-E4B7-4A11-8403-C09AF3A890E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98" name="Text Box 110">
          <a:extLst>
            <a:ext uri="{FF2B5EF4-FFF2-40B4-BE49-F238E27FC236}">
              <a16:creationId xmlns:a16="http://schemas.microsoft.com/office/drawing/2014/main" id="{BF6CD08A-4D6A-4E11-A7F6-572CD898E7B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799" name="Text Box 111">
          <a:extLst>
            <a:ext uri="{FF2B5EF4-FFF2-40B4-BE49-F238E27FC236}">
              <a16:creationId xmlns:a16="http://schemas.microsoft.com/office/drawing/2014/main" id="{5EC62996-5F23-444A-BCB6-3669AF4C7CED}"/>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00" name="Text Box 112">
          <a:extLst>
            <a:ext uri="{FF2B5EF4-FFF2-40B4-BE49-F238E27FC236}">
              <a16:creationId xmlns:a16="http://schemas.microsoft.com/office/drawing/2014/main" id="{EEF32E66-ACE9-4915-AC47-1AB68F7B84D2}"/>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01" name="Text Box 113">
          <a:extLst>
            <a:ext uri="{FF2B5EF4-FFF2-40B4-BE49-F238E27FC236}">
              <a16:creationId xmlns:a16="http://schemas.microsoft.com/office/drawing/2014/main" id="{FC9324DE-2C1D-4C73-AE52-D4876260E8D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02" name="Text Box 114">
          <a:extLst>
            <a:ext uri="{FF2B5EF4-FFF2-40B4-BE49-F238E27FC236}">
              <a16:creationId xmlns:a16="http://schemas.microsoft.com/office/drawing/2014/main" id="{82189665-AD72-4D69-A009-BDA2527D8F27}"/>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03" name="Text Box 115">
          <a:extLst>
            <a:ext uri="{FF2B5EF4-FFF2-40B4-BE49-F238E27FC236}">
              <a16:creationId xmlns:a16="http://schemas.microsoft.com/office/drawing/2014/main" id="{C4E1E914-7F80-4BD4-84A7-1217E9E6C6A2}"/>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04" name="Text Box 116">
          <a:extLst>
            <a:ext uri="{FF2B5EF4-FFF2-40B4-BE49-F238E27FC236}">
              <a16:creationId xmlns:a16="http://schemas.microsoft.com/office/drawing/2014/main" id="{EB078B79-8A22-4D3E-901A-CA179C1C5B92}"/>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05" name="Text Box 117">
          <a:extLst>
            <a:ext uri="{FF2B5EF4-FFF2-40B4-BE49-F238E27FC236}">
              <a16:creationId xmlns:a16="http://schemas.microsoft.com/office/drawing/2014/main" id="{00BBDCAF-5F24-4328-B47B-B45D8215ACB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06" name="Text Box 118">
          <a:extLst>
            <a:ext uri="{FF2B5EF4-FFF2-40B4-BE49-F238E27FC236}">
              <a16:creationId xmlns:a16="http://schemas.microsoft.com/office/drawing/2014/main" id="{9553EDD9-BA6A-4B5D-B373-A10ECA420811}"/>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07" name="Text Box 119">
          <a:extLst>
            <a:ext uri="{FF2B5EF4-FFF2-40B4-BE49-F238E27FC236}">
              <a16:creationId xmlns:a16="http://schemas.microsoft.com/office/drawing/2014/main" id="{40DC508A-EC2C-4F77-9B53-7C03ABB1E920}"/>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08" name="Text Box 120">
          <a:extLst>
            <a:ext uri="{FF2B5EF4-FFF2-40B4-BE49-F238E27FC236}">
              <a16:creationId xmlns:a16="http://schemas.microsoft.com/office/drawing/2014/main" id="{D97AAA79-98F7-4A6D-BEE9-509F0920A217}"/>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09" name="Text Box 121">
          <a:extLst>
            <a:ext uri="{FF2B5EF4-FFF2-40B4-BE49-F238E27FC236}">
              <a16:creationId xmlns:a16="http://schemas.microsoft.com/office/drawing/2014/main" id="{F929C867-579E-4740-9859-57B06099ABB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10" name="Text Box 122">
          <a:extLst>
            <a:ext uri="{FF2B5EF4-FFF2-40B4-BE49-F238E27FC236}">
              <a16:creationId xmlns:a16="http://schemas.microsoft.com/office/drawing/2014/main" id="{3B6A4243-6D45-4C36-9492-85DFD82288AB}"/>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11" name="Text Box 123">
          <a:extLst>
            <a:ext uri="{FF2B5EF4-FFF2-40B4-BE49-F238E27FC236}">
              <a16:creationId xmlns:a16="http://schemas.microsoft.com/office/drawing/2014/main" id="{722EE2F6-46A3-4BAD-AB8C-8AAB19AC253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12" name="Text Box 124">
          <a:extLst>
            <a:ext uri="{FF2B5EF4-FFF2-40B4-BE49-F238E27FC236}">
              <a16:creationId xmlns:a16="http://schemas.microsoft.com/office/drawing/2014/main" id="{77CCD1E6-EFD2-421E-B1F3-306BF355E1AA}"/>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13" name="Text Box 125">
          <a:extLst>
            <a:ext uri="{FF2B5EF4-FFF2-40B4-BE49-F238E27FC236}">
              <a16:creationId xmlns:a16="http://schemas.microsoft.com/office/drawing/2014/main" id="{3B51BD14-CF4A-4F29-AE7D-0ECE9EDDF0C5}"/>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14" name="Text Box 126">
          <a:extLst>
            <a:ext uri="{FF2B5EF4-FFF2-40B4-BE49-F238E27FC236}">
              <a16:creationId xmlns:a16="http://schemas.microsoft.com/office/drawing/2014/main" id="{FF617BA5-694B-48D8-AEF7-6EA6E6B3F46C}"/>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15" name="Text Box 127">
          <a:extLst>
            <a:ext uri="{FF2B5EF4-FFF2-40B4-BE49-F238E27FC236}">
              <a16:creationId xmlns:a16="http://schemas.microsoft.com/office/drawing/2014/main" id="{D7C7960B-91A7-4CFC-8E3A-575F4C56BFD5}"/>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16" name="Text Box 128">
          <a:extLst>
            <a:ext uri="{FF2B5EF4-FFF2-40B4-BE49-F238E27FC236}">
              <a16:creationId xmlns:a16="http://schemas.microsoft.com/office/drawing/2014/main" id="{BAD2E243-8F73-42F2-A4B3-47DB56210B7A}"/>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17" name="Text Box 129">
          <a:extLst>
            <a:ext uri="{FF2B5EF4-FFF2-40B4-BE49-F238E27FC236}">
              <a16:creationId xmlns:a16="http://schemas.microsoft.com/office/drawing/2014/main" id="{B8216F6F-3203-4C77-B65D-CDBD99C881EA}"/>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18" name="Text Box 130">
          <a:extLst>
            <a:ext uri="{FF2B5EF4-FFF2-40B4-BE49-F238E27FC236}">
              <a16:creationId xmlns:a16="http://schemas.microsoft.com/office/drawing/2014/main" id="{B4F54536-9B0F-44C5-90BA-A3D7A6B99B6F}"/>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19" name="Text Box 131">
          <a:extLst>
            <a:ext uri="{FF2B5EF4-FFF2-40B4-BE49-F238E27FC236}">
              <a16:creationId xmlns:a16="http://schemas.microsoft.com/office/drawing/2014/main" id="{F1C33D0E-31C2-42D2-B22E-5306EB24CF5B}"/>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20" name="Text Box 132">
          <a:extLst>
            <a:ext uri="{FF2B5EF4-FFF2-40B4-BE49-F238E27FC236}">
              <a16:creationId xmlns:a16="http://schemas.microsoft.com/office/drawing/2014/main" id="{3DF7A67B-42B7-4AE7-9423-0210011C12C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21" name="Text Box 133">
          <a:extLst>
            <a:ext uri="{FF2B5EF4-FFF2-40B4-BE49-F238E27FC236}">
              <a16:creationId xmlns:a16="http://schemas.microsoft.com/office/drawing/2014/main" id="{50450C21-1A2D-45A3-9C5F-6AD6D23FC83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22" name="Text Box 134">
          <a:extLst>
            <a:ext uri="{FF2B5EF4-FFF2-40B4-BE49-F238E27FC236}">
              <a16:creationId xmlns:a16="http://schemas.microsoft.com/office/drawing/2014/main" id="{02CB94EF-4825-4B6E-A8E9-AE98C60D5D08}"/>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23" name="Text Box 135">
          <a:extLst>
            <a:ext uri="{FF2B5EF4-FFF2-40B4-BE49-F238E27FC236}">
              <a16:creationId xmlns:a16="http://schemas.microsoft.com/office/drawing/2014/main" id="{89F604D5-221E-461B-91C5-DC6184DAB83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24" name="Text Box 136">
          <a:extLst>
            <a:ext uri="{FF2B5EF4-FFF2-40B4-BE49-F238E27FC236}">
              <a16:creationId xmlns:a16="http://schemas.microsoft.com/office/drawing/2014/main" id="{D2CE0F9A-21D6-45DD-B3EE-70CA2E8DCF3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25" name="Text Box 137">
          <a:extLst>
            <a:ext uri="{FF2B5EF4-FFF2-40B4-BE49-F238E27FC236}">
              <a16:creationId xmlns:a16="http://schemas.microsoft.com/office/drawing/2014/main" id="{8133CCAA-F0F6-4484-8AD9-3C28ACA15BFC}"/>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26" name="Text Box 138">
          <a:extLst>
            <a:ext uri="{FF2B5EF4-FFF2-40B4-BE49-F238E27FC236}">
              <a16:creationId xmlns:a16="http://schemas.microsoft.com/office/drawing/2014/main" id="{6931F039-1C0F-4E44-BAA8-AAF3E7D70F1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27" name="Text Box 139">
          <a:extLst>
            <a:ext uri="{FF2B5EF4-FFF2-40B4-BE49-F238E27FC236}">
              <a16:creationId xmlns:a16="http://schemas.microsoft.com/office/drawing/2014/main" id="{0AC99F7F-267F-4E36-9541-99DB2E296EA7}"/>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28" name="Text Box 140">
          <a:extLst>
            <a:ext uri="{FF2B5EF4-FFF2-40B4-BE49-F238E27FC236}">
              <a16:creationId xmlns:a16="http://schemas.microsoft.com/office/drawing/2014/main" id="{D09CC15C-8616-4D78-86C0-284A6B515848}"/>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29" name="Text Box 141">
          <a:extLst>
            <a:ext uri="{FF2B5EF4-FFF2-40B4-BE49-F238E27FC236}">
              <a16:creationId xmlns:a16="http://schemas.microsoft.com/office/drawing/2014/main" id="{4BEE4D6B-CE36-4445-99B8-0A3A2A534CB2}"/>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30" name="Texto 17">
          <a:extLst>
            <a:ext uri="{FF2B5EF4-FFF2-40B4-BE49-F238E27FC236}">
              <a16:creationId xmlns:a16="http://schemas.microsoft.com/office/drawing/2014/main" id="{B71F5444-8883-4E34-B0F5-2D0DEE54061A}"/>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31" name="Text Box 143">
          <a:extLst>
            <a:ext uri="{FF2B5EF4-FFF2-40B4-BE49-F238E27FC236}">
              <a16:creationId xmlns:a16="http://schemas.microsoft.com/office/drawing/2014/main" id="{31C2A41A-AB33-4630-9A21-69336768885F}"/>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32" name="Text Box 144">
          <a:extLst>
            <a:ext uri="{FF2B5EF4-FFF2-40B4-BE49-F238E27FC236}">
              <a16:creationId xmlns:a16="http://schemas.microsoft.com/office/drawing/2014/main" id="{439F8AA7-1D06-4153-AD2D-693978826FC2}"/>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33" name="Text Box 145">
          <a:extLst>
            <a:ext uri="{FF2B5EF4-FFF2-40B4-BE49-F238E27FC236}">
              <a16:creationId xmlns:a16="http://schemas.microsoft.com/office/drawing/2014/main" id="{B85446C4-7E26-4CFE-B4C1-CFFA7E3AAD2C}"/>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34" name="Text Box 146">
          <a:extLst>
            <a:ext uri="{FF2B5EF4-FFF2-40B4-BE49-F238E27FC236}">
              <a16:creationId xmlns:a16="http://schemas.microsoft.com/office/drawing/2014/main" id="{D1D1BD33-7138-440E-BC69-98D31AF534A5}"/>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35" name="Text Box 147">
          <a:extLst>
            <a:ext uri="{FF2B5EF4-FFF2-40B4-BE49-F238E27FC236}">
              <a16:creationId xmlns:a16="http://schemas.microsoft.com/office/drawing/2014/main" id="{4437724A-05D5-42F8-9DF7-E3EDD62EF70B}"/>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36" name="Text Box 148">
          <a:extLst>
            <a:ext uri="{FF2B5EF4-FFF2-40B4-BE49-F238E27FC236}">
              <a16:creationId xmlns:a16="http://schemas.microsoft.com/office/drawing/2014/main" id="{AB5915E8-D9BB-4F09-BFFB-0C1E0AFB64C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37" name="Text Box 149">
          <a:extLst>
            <a:ext uri="{FF2B5EF4-FFF2-40B4-BE49-F238E27FC236}">
              <a16:creationId xmlns:a16="http://schemas.microsoft.com/office/drawing/2014/main" id="{3D441CBF-EB26-49AB-AD8E-48CC3B3A033B}"/>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38" name="Text Box 150">
          <a:extLst>
            <a:ext uri="{FF2B5EF4-FFF2-40B4-BE49-F238E27FC236}">
              <a16:creationId xmlns:a16="http://schemas.microsoft.com/office/drawing/2014/main" id="{AA6A21A1-8A39-4BDB-9498-6F99FFF9336F}"/>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39" name="Text Box 151">
          <a:extLst>
            <a:ext uri="{FF2B5EF4-FFF2-40B4-BE49-F238E27FC236}">
              <a16:creationId xmlns:a16="http://schemas.microsoft.com/office/drawing/2014/main" id="{D5B593AB-A7F2-41F6-AC9A-2CA3EE57F3C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40" name="Text Box 152">
          <a:extLst>
            <a:ext uri="{FF2B5EF4-FFF2-40B4-BE49-F238E27FC236}">
              <a16:creationId xmlns:a16="http://schemas.microsoft.com/office/drawing/2014/main" id="{FABB2414-7022-47B6-99D1-B5E34DBE4D2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41" name="Text Box 153">
          <a:extLst>
            <a:ext uri="{FF2B5EF4-FFF2-40B4-BE49-F238E27FC236}">
              <a16:creationId xmlns:a16="http://schemas.microsoft.com/office/drawing/2014/main" id="{396159AD-EF9A-47E9-96FE-6F18D1C76051}"/>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42" name="Text Box 154">
          <a:extLst>
            <a:ext uri="{FF2B5EF4-FFF2-40B4-BE49-F238E27FC236}">
              <a16:creationId xmlns:a16="http://schemas.microsoft.com/office/drawing/2014/main" id="{22BC998F-B3B1-4DED-9320-19C5F0E24EB8}"/>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43" name="Text Box 155">
          <a:extLst>
            <a:ext uri="{FF2B5EF4-FFF2-40B4-BE49-F238E27FC236}">
              <a16:creationId xmlns:a16="http://schemas.microsoft.com/office/drawing/2014/main" id="{E3B3A323-8B28-40B7-8AA6-0B25A6CA3B81}"/>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44" name="Text Box 156">
          <a:extLst>
            <a:ext uri="{FF2B5EF4-FFF2-40B4-BE49-F238E27FC236}">
              <a16:creationId xmlns:a16="http://schemas.microsoft.com/office/drawing/2014/main" id="{89CAE9EC-B3C1-40D7-8E92-F93B6ACCE790}"/>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45" name="Texto 17">
          <a:extLst>
            <a:ext uri="{FF2B5EF4-FFF2-40B4-BE49-F238E27FC236}">
              <a16:creationId xmlns:a16="http://schemas.microsoft.com/office/drawing/2014/main" id="{C0C2E39A-C66A-411A-A2D6-AAEAFECF2BD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31</xdr:row>
      <xdr:rowOff>0</xdr:rowOff>
    </xdr:from>
    <xdr:ext cx="85725" cy="3855638"/>
    <xdr:sp macro="" textlink="">
      <xdr:nvSpPr>
        <xdr:cNvPr id="7846" name="Text Box 158">
          <a:extLst>
            <a:ext uri="{FF2B5EF4-FFF2-40B4-BE49-F238E27FC236}">
              <a16:creationId xmlns:a16="http://schemas.microsoft.com/office/drawing/2014/main" id="{D108883C-1DC8-4367-BCC5-8A3BF9B7224F}"/>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47" name="Text Box 46">
          <a:extLst>
            <a:ext uri="{FF2B5EF4-FFF2-40B4-BE49-F238E27FC236}">
              <a16:creationId xmlns:a16="http://schemas.microsoft.com/office/drawing/2014/main" id="{57A9035C-C284-4A91-9E97-410407528C8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48" name="Text Box 47">
          <a:extLst>
            <a:ext uri="{FF2B5EF4-FFF2-40B4-BE49-F238E27FC236}">
              <a16:creationId xmlns:a16="http://schemas.microsoft.com/office/drawing/2014/main" id="{B678D3CF-7517-4479-A6C0-49F0373130ED}"/>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49" name="Text Box 48">
          <a:extLst>
            <a:ext uri="{FF2B5EF4-FFF2-40B4-BE49-F238E27FC236}">
              <a16:creationId xmlns:a16="http://schemas.microsoft.com/office/drawing/2014/main" id="{85A04EDE-0209-4A8C-89AB-490B88A28140}"/>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50" name="Text Box 49">
          <a:extLst>
            <a:ext uri="{FF2B5EF4-FFF2-40B4-BE49-F238E27FC236}">
              <a16:creationId xmlns:a16="http://schemas.microsoft.com/office/drawing/2014/main" id="{5A71C7BD-1E04-4BCF-86B0-E3620CE140B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51" name="Text Box 50">
          <a:extLst>
            <a:ext uri="{FF2B5EF4-FFF2-40B4-BE49-F238E27FC236}">
              <a16:creationId xmlns:a16="http://schemas.microsoft.com/office/drawing/2014/main" id="{99BB7653-68C5-42D5-AD28-0FD697ACB118}"/>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52" name="Text Box 51">
          <a:extLst>
            <a:ext uri="{FF2B5EF4-FFF2-40B4-BE49-F238E27FC236}">
              <a16:creationId xmlns:a16="http://schemas.microsoft.com/office/drawing/2014/main" id="{7265764E-231F-4CD0-8C2D-D050453D2705}"/>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53" name="Text Box 52">
          <a:extLst>
            <a:ext uri="{FF2B5EF4-FFF2-40B4-BE49-F238E27FC236}">
              <a16:creationId xmlns:a16="http://schemas.microsoft.com/office/drawing/2014/main" id="{FCB8D01C-AE68-45A8-BF11-484E85E2828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54" name="Text Box 53">
          <a:extLst>
            <a:ext uri="{FF2B5EF4-FFF2-40B4-BE49-F238E27FC236}">
              <a16:creationId xmlns:a16="http://schemas.microsoft.com/office/drawing/2014/main" id="{7376C769-C358-45BC-AD7C-998175D732EF}"/>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55" name="Text Box 54">
          <a:extLst>
            <a:ext uri="{FF2B5EF4-FFF2-40B4-BE49-F238E27FC236}">
              <a16:creationId xmlns:a16="http://schemas.microsoft.com/office/drawing/2014/main" id="{4938ADAA-A73C-4DE1-8150-2BD03E8CAF6C}"/>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56" name="Text Box 55">
          <a:extLst>
            <a:ext uri="{FF2B5EF4-FFF2-40B4-BE49-F238E27FC236}">
              <a16:creationId xmlns:a16="http://schemas.microsoft.com/office/drawing/2014/main" id="{34D8AC6D-573D-4436-948B-A0BC743A6BD5}"/>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57" name="Text Box 56">
          <a:extLst>
            <a:ext uri="{FF2B5EF4-FFF2-40B4-BE49-F238E27FC236}">
              <a16:creationId xmlns:a16="http://schemas.microsoft.com/office/drawing/2014/main" id="{FA0FCDB8-134E-43E1-8E31-0FD01320073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58" name="Text Box 57">
          <a:extLst>
            <a:ext uri="{FF2B5EF4-FFF2-40B4-BE49-F238E27FC236}">
              <a16:creationId xmlns:a16="http://schemas.microsoft.com/office/drawing/2014/main" id="{A7E00457-CF6F-4DE4-931C-2E6A275A3D2B}"/>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59" name="Text Box 58">
          <a:extLst>
            <a:ext uri="{FF2B5EF4-FFF2-40B4-BE49-F238E27FC236}">
              <a16:creationId xmlns:a16="http://schemas.microsoft.com/office/drawing/2014/main" id="{F5CB6125-3E50-4C86-8C0F-39ED0E22A96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60" name="Text Box 59">
          <a:extLst>
            <a:ext uri="{FF2B5EF4-FFF2-40B4-BE49-F238E27FC236}">
              <a16:creationId xmlns:a16="http://schemas.microsoft.com/office/drawing/2014/main" id="{D41EFFF9-94E1-4E9D-92F9-2CEE21DCAD7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61" name="Text Box 60">
          <a:extLst>
            <a:ext uri="{FF2B5EF4-FFF2-40B4-BE49-F238E27FC236}">
              <a16:creationId xmlns:a16="http://schemas.microsoft.com/office/drawing/2014/main" id="{DA2555EF-CEFA-40F0-BB36-7B58ED991DFA}"/>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62" name="Text Box 61">
          <a:extLst>
            <a:ext uri="{FF2B5EF4-FFF2-40B4-BE49-F238E27FC236}">
              <a16:creationId xmlns:a16="http://schemas.microsoft.com/office/drawing/2014/main" id="{30D5FC55-395C-4D5D-A19E-653FDCA2358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63" name="Text Box 62">
          <a:extLst>
            <a:ext uri="{FF2B5EF4-FFF2-40B4-BE49-F238E27FC236}">
              <a16:creationId xmlns:a16="http://schemas.microsoft.com/office/drawing/2014/main" id="{92E1FE24-B677-4406-A626-9B697871C12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64" name="Text Box 63">
          <a:extLst>
            <a:ext uri="{FF2B5EF4-FFF2-40B4-BE49-F238E27FC236}">
              <a16:creationId xmlns:a16="http://schemas.microsoft.com/office/drawing/2014/main" id="{35657F97-0F23-4021-B5AA-862AF6E7186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65" name="Text Box 64">
          <a:extLst>
            <a:ext uri="{FF2B5EF4-FFF2-40B4-BE49-F238E27FC236}">
              <a16:creationId xmlns:a16="http://schemas.microsoft.com/office/drawing/2014/main" id="{F60DC660-A393-4A9E-81FE-6715D64219C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66" name="Text Box 65">
          <a:extLst>
            <a:ext uri="{FF2B5EF4-FFF2-40B4-BE49-F238E27FC236}">
              <a16:creationId xmlns:a16="http://schemas.microsoft.com/office/drawing/2014/main" id="{EA9E52F6-17E5-4748-8414-716E383CDA92}"/>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67" name="Text Box 66">
          <a:extLst>
            <a:ext uri="{FF2B5EF4-FFF2-40B4-BE49-F238E27FC236}">
              <a16:creationId xmlns:a16="http://schemas.microsoft.com/office/drawing/2014/main" id="{FCA5289F-2B33-413E-A024-63D29D898B0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68" name="Text Box 67">
          <a:extLst>
            <a:ext uri="{FF2B5EF4-FFF2-40B4-BE49-F238E27FC236}">
              <a16:creationId xmlns:a16="http://schemas.microsoft.com/office/drawing/2014/main" id="{D0301473-FE96-4E9E-99D0-792A12DCCAFB}"/>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69" name="Text Box 68">
          <a:extLst>
            <a:ext uri="{FF2B5EF4-FFF2-40B4-BE49-F238E27FC236}">
              <a16:creationId xmlns:a16="http://schemas.microsoft.com/office/drawing/2014/main" id="{5403063E-86CA-4256-9C4F-4A23AA6C0F20}"/>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70" name="Text Box 69">
          <a:extLst>
            <a:ext uri="{FF2B5EF4-FFF2-40B4-BE49-F238E27FC236}">
              <a16:creationId xmlns:a16="http://schemas.microsoft.com/office/drawing/2014/main" id="{B07954E0-8DB1-4006-AD07-2A12A20FDC5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71" name="Text Box 70">
          <a:extLst>
            <a:ext uri="{FF2B5EF4-FFF2-40B4-BE49-F238E27FC236}">
              <a16:creationId xmlns:a16="http://schemas.microsoft.com/office/drawing/2014/main" id="{8D46CE53-4D95-45A8-9DE8-7C9ABE3DE56F}"/>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72" name="Text Box 71">
          <a:extLst>
            <a:ext uri="{FF2B5EF4-FFF2-40B4-BE49-F238E27FC236}">
              <a16:creationId xmlns:a16="http://schemas.microsoft.com/office/drawing/2014/main" id="{539B4D19-E355-4588-AEEE-467C8FFF3F8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73" name="Text Box 72">
          <a:extLst>
            <a:ext uri="{FF2B5EF4-FFF2-40B4-BE49-F238E27FC236}">
              <a16:creationId xmlns:a16="http://schemas.microsoft.com/office/drawing/2014/main" id="{459845D6-1F59-4E54-A16A-BC8FD55B5E5D}"/>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74" name="Text Box 73">
          <a:extLst>
            <a:ext uri="{FF2B5EF4-FFF2-40B4-BE49-F238E27FC236}">
              <a16:creationId xmlns:a16="http://schemas.microsoft.com/office/drawing/2014/main" id="{0D50416B-653C-4C1D-9B9E-62227963F697}"/>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75" name="Text Box 89">
          <a:extLst>
            <a:ext uri="{FF2B5EF4-FFF2-40B4-BE49-F238E27FC236}">
              <a16:creationId xmlns:a16="http://schemas.microsoft.com/office/drawing/2014/main" id="{3A87A499-525E-43C4-859B-A6F463D2EA2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76" name="Text Box 90">
          <a:extLst>
            <a:ext uri="{FF2B5EF4-FFF2-40B4-BE49-F238E27FC236}">
              <a16:creationId xmlns:a16="http://schemas.microsoft.com/office/drawing/2014/main" id="{BE00362C-0529-4883-9D33-D782535CB022}"/>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77" name="Text Box 91">
          <a:extLst>
            <a:ext uri="{FF2B5EF4-FFF2-40B4-BE49-F238E27FC236}">
              <a16:creationId xmlns:a16="http://schemas.microsoft.com/office/drawing/2014/main" id="{ECF18620-969D-40D4-A97B-A2262E5D949C}"/>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78" name="Text Box 92">
          <a:extLst>
            <a:ext uri="{FF2B5EF4-FFF2-40B4-BE49-F238E27FC236}">
              <a16:creationId xmlns:a16="http://schemas.microsoft.com/office/drawing/2014/main" id="{D75343CC-8142-460D-9BB9-F9408D60781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79" name="Text Box 93">
          <a:extLst>
            <a:ext uri="{FF2B5EF4-FFF2-40B4-BE49-F238E27FC236}">
              <a16:creationId xmlns:a16="http://schemas.microsoft.com/office/drawing/2014/main" id="{E16764D3-31EE-4DC2-84D4-DC62ECADA810}"/>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80" name="Text Box 94">
          <a:extLst>
            <a:ext uri="{FF2B5EF4-FFF2-40B4-BE49-F238E27FC236}">
              <a16:creationId xmlns:a16="http://schemas.microsoft.com/office/drawing/2014/main" id="{DED1959E-CBD3-42CA-90B5-3BAE513C0590}"/>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81" name="Text Box 95">
          <a:extLst>
            <a:ext uri="{FF2B5EF4-FFF2-40B4-BE49-F238E27FC236}">
              <a16:creationId xmlns:a16="http://schemas.microsoft.com/office/drawing/2014/main" id="{9445DAB5-8380-4690-90D4-B9F0C1A879E7}"/>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82" name="Text Box 96">
          <a:extLst>
            <a:ext uri="{FF2B5EF4-FFF2-40B4-BE49-F238E27FC236}">
              <a16:creationId xmlns:a16="http://schemas.microsoft.com/office/drawing/2014/main" id="{AB7B93EC-C452-4744-9915-1311AC1BF32C}"/>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83" name="Text Box 97">
          <a:extLst>
            <a:ext uri="{FF2B5EF4-FFF2-40B4-BE49-F238E27FC236}">
              <a16:creationId xmlns:a16="http://schemas.microsoft.com/office/drawing/2014/main" id="{F2424CFE-6C01-4D5C-AAC2-8816A9891621}"/>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84" name="Text Box 98">
          <a:extLst>
            <a:ext uri="{FF2B5EF4-FFF2-40B4-BE49-F238E27FC236}">
              <a16:creationId xmlns:a16="http://schemas.microsoft.com/office/drawing/2014/main" id="{4DF88F3D-B9A2-4047-A6FD-D1938C9DE86A}"/>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85" name="Text Box 99">
          <a:extLst>
            <a:ext uri="{FF2B5EF4-FFF2-40B4-BE49-F238E27FC236}">
              <a16:creationId xmlns:a16="http://schemas.microsoft.com/office/drawing/2014/main" id="{B487A4F8-4E1D-45FD-BBEB-8C514A034A70}"/>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86" name="Text Box 100">
          <a:extLst>
            <a:ext uri="{FF2B5EF4-FFF2-40B4-BE49-F238E27FC236}">
              <a16:creationId xmlns:a16="http://schemas.microsoft.com/office/drawing/2014/main" id="{CD0E0988-FD38-47C6-8CF3-F947D0486F68}"/>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87" name="Text Box 101">
          <a:extLst>
            <a:ext uri="{FF2B5EF4-FFF2-40B4-BE49-F238E27FC236}">
              <a16:creationId xmlns:a16="http://schemas.microsoft.com/office/drawing/2014/main" id="{39654504-4C72-488D-B389-DA4FCFD8E0C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88" name="Text Box 102">
          <a:extLst>
            <a:ext uri="{FF2B5EF4-FFF2-40B4-BE49-F238E27FC236}">
              <a16:creationId xmlns:a16="http://schemas.microsoft.com/office/drawing/2014/main" id="{158BE6F6-33F6-4741-9A94-1696C925F828}"/>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89" name="Text Box 103">
          <a:extLst>
            <a:ext uri="{FF2B5EF4-FFF2-40B4-BE49-F238E27FC236}">
              <a16:creationId xmlns:a16="http://schemas.microsoft.com/office/drawing/2014/main" id="{BEA64544-3FB7-4888-B875-F5CEF3DEB75C}"/>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90" name="Text Box 104">
          <a:extLst>
            <a:ext uri="{FF2B5EF4-FFF2-40B4-BE49-F238E27FC236}">
              <a16:creationId xmlns:a16="http://schemas.microsoft.com/office/drawing/2014/main" id="{1080DE96-8E7E-4EA5-9E21-500E30DED1FD}"/>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91" name="Text Box 105">
          <a:extLst>
            <a:ext uri="{FF2B5EF4-FFF2-40B4-BE49-F238E27FC236}">
              <a16:creationId xmlns:a16="http://schemas.microsoft.com/office/drawing/2014/main" id="{F7BF7E39-24B7-4C45-800B-0F0DBEBA6CC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92" name="Text Box 106">
          <a:extLst>
            <a:ext uri="{FF2B5EF4-FFF2-40B4-BE49-F238E27FC236}">
              <a16:creationId xmlns:a16="http://schemas.microsoft.com/office/drawing/2014/main" id="{A151A843-6155-404E-8C98-0E5733325B8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93" name="Text Box 107">
          <a:extLst>
            <a:ext uri="{FF2B5EF4-FFF2-40B4-BE49-F238E27FC236}">
              <a16:creationId xmlns:a16="http://schemas.microsoft.com/office/drawing/2014/main" id="{6AD232FA-2483-4B0D-9524-F828B709537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94" name="Text Box 108">
          <a:extLst>
            <a:ext uri="{FF2B5EF4-FFF2-40B4-BE49-F238E27FC236}">
              <a16:creationId xmlns:a16="http://schemas.microsoft.com/office/drawing/2014/main" id="{069E2F76-EF29-4389-95BD-1D977A60C2DD}"/>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95" name="Text Box 109">
          <a:extLst>
            <a:ext uri="{FF2B5EF4-FFF2-40B4-BE49-F238E27FC236}">
              <a16:creationId xmlns:a16="http://schemas.microsoft.com/office/drawing/2014/main" id="{9DF94580-6D3C-4125-9C24-274B25ED394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96" name="Text Box 110">
          <a:extLst>
            <a:ext uri="{FF2B5EF4-FFF2-40B4-BE49-F238E27FC236}">
              <a16:creationId xmlns:a16="http://schemas.microsoft.com/office/drawing/2014/main" id="{AEEFB234-31FE-4487-BAA5-31B43CA086E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97" name="Text Box 111">
          <a:extLst>
            <a:ext uri="{FF2B5EF4-FFF2-40B4-BE49-F238E27FC236}">
              <a16:creationId xmlns:a16="http://schemas.microsoft.com/office/drawing/2014/main" id="{E842E3F5-6251-459D-8D00-4792081BD8F2}"/>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98" name="Text Box 112">
          <a:extLst>
            <a:ext uri="{FF2B5EF4-FFF2-40B4-BE49-F238E27FC236}">
              <a16:creationId xmlns:a16="http://schemas.microsoft.com/office/drawing/2014/main" id="{CAFF2C39-2D8A-48B0-B4EF-D55F97B7FA2C}"/>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899" name="Text Box 113">
          <a:extLst>
            <a:ext uri="{FF2B5EF4-FFF2-40B4-BE49-F238E27FC236}">
              <a16:creationId xmlns:a16="http://schemas.microsoft.com/office/drawing/2014/main" id="{F3555DCD-CB18-4A25-956D-7391129ABE3F}"/>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00" name="Text Box 114">
          <a:extLst>
            <a:ext uri="{FF2B5EF4-FFF2-40B4-BE49-F238E27FC236}">
              <a16:creationId xmlns:a16="http://schemas.microsoft.com/office/drawing/2014/main" id="{86DA4880-E04F-41ED-A7ED-225A138366F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01" name="Text Box 115">
          <a:extLst>
            <a:ext uri="{FF2B5EF4-FFF2-40B4-BE49-F238E27FC236}">
              <a16:creationId xmlns:a16="http://schemas.microsoft.com/office/drawing/2014/main" id="{B82F0115-E264-400D-B07B-816F15C744A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02" name="Text Box 116">
          <a:extLst>
            <a:ext uri="{FF2B5EF4-FFF2-40B4-BE49-F238E27FC236}">
              <a16:creationId xmlns:a16="http://schemas.microsoft.com/office/drawing/2014/main" id="{5267E845-7D93-43E6-AE0E-4C5491431F0D}"/>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03" name="Text Box 117">
          <a:extLst>
            <a:ext uri="{FF2B5EF4-FFF2-40B4-BE49-F238E27FC236}">
              <a16:creationId xmlns:a16="http://schemas.microsoft.com/office/drawing/2014/main" id="{93D35A1C-28F4-43B8-8D4E-4DE7391860E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04" name="Text Box 118">
          <a:extLst>
            <a:ext uri="{FF2B5EF4-FFF2-40B4-BE49-F238E27FC236}">
              <a16:creationId xmlns:a16="http://schemas.microsoft.com/office/drawing/2014/main" id="{74F73454-73BD-4486-A0AA-8EAB5162C050}"/>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05" name="Text Box 119">
          <a:extLst>
            <a:ext uri="{FF2B5EF4-FFF2-40B4-BE49-F238E27FC236}">
              <a16:creationId xmlns:a16="http://schemas.microsoft.com/office/drawing/2014/main" id="{C60F730A-7CEB-4716-80A1-6F6BE75CB965}"/>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06" name="Text Box 120">
          <a:extLst>
            <a:ext uri="{FF2B5EF4-FFF2-40B4-BE49-F238E27FC236}">
              <a16:creationId xmlns:a16="http://schemas.microsoft.com/office/drawing/2014/main" id="{ADCA5558-2BC8-43FE-BE6F-86524CFB037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07" name="Text Box 121">
          <a:extLst>
            <a:ext uri="{FF2B5EF4-FFF2-40B4-BE49-F238E27FC236}">
              <a16:creationId xmlns:a16="http://schemas.microsoft.com/office/drawing/2014/main" id="{00AC1120-255A-4353-A607-ADCEF39DA53C}"/>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08" name="Text Box 122">
          <a:extLst>
            <a:ext uri="{FF2B5EF4-FFF2-40B4-BE49-F238E27FC236}">
              <a16:creationId xmlns:a16="http://schemas.microsoft.com/office/drawing/2014/main" id="{29F4D0A0-1F0A-4A35-8ED5-ABA10B74985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09" name="Text Box 123">
          <a:extLst>
            <a:ext uri="{FF2B5EF4-FFF2-40B4-BE49-F238E27FC236}">
              <a16:creationId xmlns:a16="http://schemas.microsoft.com/office/drawing/2014/main" id="{BA17AF52-1AB2-41D3-8352-1B08E944A03D}"/>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10" name="Text Box 124">
          <a:extLst>
            <a:ext uri="{FF2B5EF4-FFF2-40B4-BE49-F238E27FC236}">
              <a16:creationId xmlns:a16="http://schemas.microsoft.com/office/drawing/2014/main" id="{910C51F3-9910-4165-BA76-85B3424049A8}"/>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11" name="Text Box 125">
          <a:extLst>
            <a:ext uri="{FF2B5EF4-FFF2-40B4-BE49-F238E27FC236}">
              <a16:creationId xmlns:a16="http://schemas.microsoft.com/office/drawing/2014/main" id="{E8D94D26-F911-43C6-BE86-AF69A8BD075F}"/>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12" name="Text Box 126">
          <a:extLst>
            <a:ext uri="{FF2B5EF4-FFF2-40B4-BE49-F238E27FC236}">
              <a16:creationId xmlns:a16="http://schemas.microsoft.com/office/drawing/2014/main" id="{E79BD14C-ADA7-4B96-8317-6BB51C1406C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13" name="Text Box 127">
          <a:extLst>
            <a:ext uri="{FF2B5EF4-FFF2-40B4-BE49-F238E27FC236}">
              <a16:creationId xmlns:a16="http://schemas.microsoft.com/office/drawing/2014/main" id="{983BBD18-803F-4694-BCF5-4DC7B99921BD}"/>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14" name="Text Box 128">
          <a:extLst>
            <a:ext uri="{FF2B5EF4-FFF2-40B4-BE49-F238E27FC236}">
              <a16:creationId xmlns:a16="http://schemas.microsoft.com/office/drawing/2014/main" id="{E0A426DB-73EF-4349-81A5-4F2DE352DD6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15" name="Text Box 129">
          <a:extLst>
            <a:ext uri="{FF2B5EF4-FFF2-40B4-BE49-F238E27FC236}">
              <a16:creationId xmlns:a16="http://schemas.microsoft.com/office/drawing/2014/main" id="{5F48C37F-E188-4499-A242-8A1DB0A97FF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16" name="Text Box 130">
          <a:extLst>
            <a:ext uri="{FF2B5EF4-FFF2-40B4-BE49-F238E27FC236}">
              <a16:creationId xmlns:a16="http://schemas.microsoft.com/office/drawing/2014/main" id="{D71485A4-D65F-42B9-A025-B3F9ABC923D0}"/>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17" name="Text Box 131">
          <a:extLst>
            <a:ext uri="{FF2B5EF4-FFF2-40B4-BE49-F238E27FC236}">
              <a16:creationId xmlns:a16="http://schemas.microsoft.com/office/drawing/2014/main" id="{EB989F66-FCC4-4136-9EB5-9DD70106A15A}"/>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18" name="Text Box 132">
          <a:extLst>
            <a:ext uri="{FF2B5EF4-FFF2-40B4-BE49-F238E27FC236}">
              <a16:creationId xmlns:a16="http://schemas.microsoft.com/office/drawing/2014/main" id="{39CB1DFB-0AB4-4F81-BED0-F554A756F1A8}"/>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19" name="Text Box 133">
          <a:extLst>
            <a:ext uri="{FF2B5EF4-FFF2-40B4-BE49-F238E27FC236}">
              <a16:creationId xmlns:a16="http://schemas.microsoft.com/office/drawing/2014/main" id="{1B30098C-BBA5-439E-A017-1C60CC2BF4AB}"/>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20" name="Text Box 134">
          <a:extLst>
            <a:ext uri="{FF2B5EF4-FFF2-40B4-BE49-F238E27FC236}">
              <a16:creationId xmlns:a16="http://schemas.microsoft.com/office/drawing/2014/main" id="{6D8F206F-1945-433C-9153-6DD927D5753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21" name="Text Box 135">
          <a:extLst>
            <a:ext uri="{FF2B5EF4-FFF2-40B4-BE49-F238E27FC236}">
              <a16:creationId xmlns:a16="http://schemas.microsoft.com/office/drawing/2014/main" id="{0CEFC9A9-D658-4078-8A3F-6FACEC62C500}"/>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22" name="Text Box 136">
          <a:extLst>
            <a:ext uri="{FF2B5EF4-FFF2-40B4-BE49-F238E27FC236}">
              <a16:creationId xmlns:a16="http://schemas.microsoft.com/office/drawing/2014/main" id="{3890A37D-0376-4605-B1AE-3AF15B106AE0}"/>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23" name="Text Box 137">
          <a:extLst>
            <a:ext uri="{FF2B5EF4-FFF2-40B4-BE49-F238E27FC236}">
              <a16:creationId xmlns:a16="http://schemas.microsoft.com/office/drawing/2014/main" id="{91636018-A6A1-4131-82E7-1BB205CC5627}"/>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24" name="Text Box 138">
          <a:extLst>
            <a:ext uri="{FF2B5EF4-FFF2-40B4-BE49-F238E27FC236}">
              <a16:creationId xmlns:a16="http://schemas.microsoft.com/office/drawing/2014/main" id="{CFE83D99-E83F-4B76-9D51-7669A584AF3D}"/>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25" name="Text Box 139">
          <a:extLst>
            <a:ext uri="{FF2B5EF4-FFF2-40B4-BE49-F238E27FC236}">
              <a16:creationId xmlns:a16="http://schemas.microsoft.com/office/drawing/2014/main" id="{B0C66F6C-6D11-44D1-BBBF-F3C95F2954AC}"/>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26" name="Text Box 140">
          <a:extLst>
            <a:ext uri="{FF2B5EF4-FFF2-40B4-BE49-F238E27FC236}">
              <a16:creationId xmlns:a16="http://schemas.microsoft.com/office/drawing/2014/main" id="{64210A47-BF08-4D14-B695-D53673166517}"/>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27" name="Text Box 141">
          <a:extLst>
            <a:ext uri="{FF2B5EF4-FFF2-40B4-BE49-F238E27FC236}">
              <a16:creationId xmlns:a16="http://schemas.microsoft.com/office/drawing/2014/main" id="{DFCD5FD8-9EDD-4CDB-91E0-E036E4436D9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28" name="Texto 17">
          <a:extLst>
            <a:ext uri="{FF2B5EF4-FFF2-40B4-BE49-F238E27FC236}">
              <a16:creationId xmlns:a16="http://schemas.microsoft.com/office/drawing/2014/main" id="{7965B66F-E73B-45DE-92C3-340DD5C58001}"/>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29" name="Text Box 143">
          <a:extLst>
            <a:ext uri="{FF2B5EF4-FFF2-40B4-BE49-F238E27FC236}">
              <a16:creationId xmlns:a16="http://schemas.microsoft.com/office/drawing/2014/main" id="{18E4A8F1-CB28-4ED1-A2CF-2EE358524B2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30" name="Text Box 144">
          <a:extLst>
            <a:ext uri="{FF2B5EF4-FFF2-40B4-BE49-F238E27FC236}">
              <a16:creationId xmlns:a16="http://schemas.microsoft.com/office/drawing/2014/main" id="{E558D1EE-EE88-453C-A45A-01B2CB6FF58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31" name="Text Box 145">
          <a:extLst>
            <a:ext uri="{FF2B5EF4-FFF2-40B4-BE49-F238E27FC236}">
              <a16:creationId xmlns:a16="http://schemas.microsoft.com/office/drawing/2014/main" id="{6858E1B0-420B-4373-86EF-64A3ED9E32B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32" name="Text Box 146">
          <a:extLst>
            <a:ext uri="{FF2B5EF4-FFF2-40B4-BE49-F238E27FC236}">
              <a16:creationId xmlns:a16="http://schemas.microsoft.com/office/drawing/2014/main" id="{131D9812-750A-475D-829E-FDE91CC06F4D}"/>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33" name="Text Box 147">
          <a:extLst>
            <a:ext uri="{FF2B5EF4-FFF2-40B4-BE49-F238E27FC236}">
              <a16:creationId xmlns:a16="http://schemas.microsoft.com/office/drawing/2014/main" id="{920A7C89-E177-4800-AF65-6414F6B9FFDB}"/>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34" name="Text Box 148">
          <a:extLst>
            <a:ext uri="{FF2B5EF4-FFF2-40B4-BE49-F238E27FC236}">
              <a16:creationId xmlns:a16="http://schemas.microsoft.com/office/drawing/2014/main" id="{2990798A-B79C-4C1E-94F3-C85E58C0D12A}"/>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35" name="Text Box 149">
          <a:extLst>
            <a:ext uri="{FF2B5EF4-FFF2-40B4-BE49-F238E27FC236}">
              <a16:creationId xmlns:a16="http://schemas.microsoft.com/office/drawing/2014/main" id="{F49B4B41-A734-42EA-8C44-F72D6A7886B1}"/>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36" name="Text Box 150">
          <a:extLst>
            <a:ext uri="{FF2B5EF4-FFF2-40B4-BE49-F238E27FC236}">
              <a16:creationId xmlns:a16="http://schemas.microsoft.com/office/drawing/2014/main" id="{8C93B91A-0AA8-46A1-B4F2-61689CB2B932}"/>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37" name="Text Box 151">
          <a:extLst>
            <a:ext uri="{FF2B5EF4-FFF2-40B4-BE49-F238E27FC236}">
              <a16:creationId xmlns:a16="http://schemas.microsoft.com/office/drawing/2014/main" id="{207680A2-9DDE-4103-917F-0DF0E4195321}"/>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38" name="Text Box 152">
          <a:extLst>
            <a:ext uri="{FF2B5EF4-FFF2-40B4-BE49-F238E27FC236}">
              <a16:creationId xmlns:a16="http://schemas.microsoft.com/office/drawing/2014/main" id="{99B5A181-5A77-4391-A896-BF13AE6741C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39" name="Text Box 153">
          <a:extLst>
            <a:ext uri="{FF2B5EF4-FFF2-40B4-BE49-F238E27FC236}">
              <a16:creationId xmlns:a16="http://schemas.microsoft.com/office/drawing/2014/main" id="{7383BA48-B683-4A19-A66B-9569A6C6F99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40" name="Text Box 154">
          <a:extLst>
            <a:ext uri="{FF2B5EF4-FFF2-40B4-BE49-F238E27FC236}">
              <a16:creationId xmlns:a16="http://schemas.microsoft.com/office/drawing/2014/main" id="{C75D281F-3906-45E6-B6C7-AF5E9AFF738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41" name="Text Box 155">
          <a:extLst>
            <a:ext uri="{FF2B5EF4-FFF2-40B4-BE49-F238E27FC236}">
              <a16:creationId xmlns:a16="http://schemas.microsoft.com/office/drawing/2014/main" id="{9A9324A6-DC0A-46A0-A54D-002D168B1848}"/>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42" name="Text Box 156">
          <a:extLst>
            <a:ext uri="{FF2B5EF4-FFF2-40B4-BE49-F238E27FC236}">
              <a16:creationId xmlns:a16="http://schemas.microsoft.com/office/drawing/2014/main" id="{F0CA42BF-DCE4-4A0E-8F9B-D5DABB656518}"/>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43" name="Texto 17">
          <a:extLst>
            <a:ext uri="{FF2B5EF4-FFF2-40B4-BE49-F238E27FC236}">
              <a16:creationId xmlns:a16="http://schemas.microsoft.com/office/drawing/2014/main" id="{73F8C09A-9ACF-4B85-9EC2-C80C86F039CA}"/>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44" name="Text Box 158">
          <a:extLst>
            <a:ext uri="{FF2B5EF4-FFF2-40B4-BE49-F238E27FC236}">
              <a16:creationId xmlns:a16="http://schemas.microsoft.com/office/drawing/2014/main" id="{EFF4BA1F-F95B-49CE-A197-F9F992677CB2}"/>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45" name="Text Box 159">
          <a:extLst>
            <a:ext uri="{FF2B5EF4-FFF2-40B4-BE49-F238E27FC236}">
              <a16:creationId xmlns:a16="http://schemas.microsoft.com/office/drawing/2014/main" id="{4F9414FD-A982-475B-B396-4F07182B5DFC}"/>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46" name="Text Box 160">
          <a:extLst>
            <a:ext uri="{FF2B5EF4-FFF2-40B4-BE49-F238E27FC236}">
              <a16:creationId xmlns:a16="http://schemas.microsoft.com/office/drawing/2014/main" id="{2D395CC9-8886-42B0-8E6A-BB5CA2DEDE11}"/>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47" name="Text Box 161">
          <a:extLst>
            <a:ext uri="{FF2B5EF4-FFF2-40B4-BE49-F238E27FC236}">
              <a16:creationId xmlns:a16="http://schemas.microsoft.com/office/drawing/2014/main" id="{952475F5-2BE4-42B5-B101-CCF294D40DB7}"/>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48" name="Text Box 162">
          <a:extLst>
            <a:ext uri="{FF2B5EF4-FFF2-40B4-BE49-F238E27FC236}">
              <a16:creationId xmlns:a16="http://schemas.microsoft.com/office/drawing/2014/main" id="{709F769D-0852-4A51-AABE-EB350321276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49" name="Text Box 163">
          <a:extLst>
            <a:ext uri="{FF2B5EF4-FFF2-40B4-BE49-F238E27FC236}">
              <a16:creationId xmlns:a16="http://schemas.microsoft.com/office/drawing/2014/main" id="{DCA23ADA-2B1B-497D-BD9E-1FC138512D8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50" name="Text Box 164">
          <a:extLst>
            <a:ext uri="{FF2B5EF4-FFF2-40B4-BE49-F238E27FC236}">
              <a16:creationId xmlns:a16="http://schemas.microsoft.com/office/drawing/2014/main" id="{68352A7B-DFFA-4654-9406-A25AA07F1DF1}"/>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51" name="Text Box 165">
          <a:extLst>
            <a:ext uri="{FF2B5EF4-FFF2-40B4-BE49-F238E27FC236}">
              <a16:creationId xmlns:a16="http://schemas.microsoft.com/office/drawing/2014/main" id="{F64C0D76-639D-4CED-8E1E-3B7722E695C7}"/>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52" name="Text Box 166">
          <a:extLst>
            <a:ext uri="{FF2B5EF4-FFF2-40B4-BE49-F238E27FC236}">
              <a16:creationId xmlns:a16="http://schemas.microsoft.com/office/drawing/2014/main" id="{DA2FE056-6C3C-4A69-94A6-E4A6D8F9D05D}"/>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53" name="Text Box 167">
          <a:extLst>
            <a:ext uri="{FF2B5EF4-FFF2-40B4-BE49-F238E27FC236}">
              <a16:creationId xmlns:a16="http://schemas.microsoft.com/office/drawing/2014/main" id="{84A0FA65-F55B-4B2E-BAFB-D53FDDF4504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54" name="Text Box 168">
          <a:extLst>
            <a:ext uri="{FF2B5EF4-FFF2-40B4-BE49-F238E27FC236}">
              <a16:creationId xmlns:a16="http://schemas.microsoft.com/office/drawing/2014/main" id="{9123A335-B39B-42E1-90F1-C9C298BEFE3B}"/>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55" name="Text Box 169">
          <a:extLst>
            <a:ext uri="{FF2B5EF4-FFF2-40B4-BE49-F238E27FC236}">
              <a16:creationId xmlns:a16="http://schemas.microsoft.com/office/drawing/2014/main" id="{ACD9E53E-C016-41E4-922D-604EBC6F4D27}"/>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56" name="Text Box 170">
          <a:extLst>
            <a:ext uri="{FF2B5EF4-FFF2-40B4-BE49-F238E27FC236}">
              <a16:creationId xmlns:a16="http://schemas.microsoft.com/office/drawing/2014/main" id="{BE8EFA10-9620-479F-9358-895184C6B73D}"/>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57" name="Text Box 171">
          <a:extLst>
            <a:ext uri="{FF2B5EF4-FFF2-40B4-BE49-F238E27FC236}">
              <a16:creationId xmlns:a16="http://schemas.microsoft.com/office/drawing/2014/main" id="{92E2B822-A405-4CB1-BD94-98F9291754B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58" name="Text Box 172">
          <a:extLst>
            <a:ext uri="{FF2B5EF4-FFF2-40B4-BE49-F238E27FC236}">
              <a16:creationId xmlns:a16="http://schemas.microsoft.com/office/drawing/2014/main" id="{EBE2981A-962B-4FA7-8673-695F95244AD5}"/>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59" name="Text Box 173">
          <a:extLst>
            <a:ext uri="{FF2B5EF4-FFF2-40B4-BE49-F238E27FC236}">
              <a16:creationId xmlns:a16="http://schemas.microsoft.com/office/drawing/2014/main" id="{62B907D0-089B-4A27-9F4D-32B812B6597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60" name="Text Box 174">
          <a:extLst>
            <a:ext uri="{FF2B5EF4-FFF2-40B4-BE49-F238E27FC236}">
              <a16:creationId xmlns:a16="http://schemas.microsoft.com/office/drawing/2014/main" id="{9F2E58C2-523A-4A55-AFB5-BE6F3F43E31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61" name="Text Box 175">
          <a:extLst>
            <a:ext uri="{FF2B5EF4-FFF2-40B4-BE49-F238E27FC236}">
              <a16:creationId xmlns:a16="http://schemas.microsoft.com/office/drawing/2014/main" id="{A71AD536-34B4-449E-9CBE-C0BA6F70601F}"/>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62" name="Text Box 176">
          <a:extLst>
            <a:ext uri="{FF2B5EF4-FFF2-40B4-BE49-F238E27FC236}">
              <a16:creationId xmlns:a16="http://schemas.microsoft.com/office/drawing/2014/main" id="{831C27E8-8F7F-46BC-9B63-8B32CC35A7F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63" name="Text Box 177">
          <a:extLst>
            <a:ext uri="{FF2B5EF4-FFF2-40B4-BE49-F238E27FC236}">
              <a16:creationId xmlns:a16="http://schemas.microsoft.com/office/drawing/2014/main" id="{8657859A-FEFF-419D-A349-3C39008A9B6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64" name="Text Box 178">
          <a:extLst>
            <a:ext uri="{FF2B5EF4-FFF2-40B4-BE49-F238E27FC236}">
              <a16:creationId xmlns:a16="http://schemas.microsoft.com/office/drawing/2014/main" id="{BF5C369B-173B-4CEB-AFF4-5040117DC66B}"/>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65" name="Text Box 46">
          <a:extLst>
            <a:ext uri="{FF2B5EF4-FFF2-40B4-BE49-F238E27FC236}">
              <a16:creationId xmlns:a16="http://schemas.microsoft.com/office/drawing/2014/main" id="{BF41F42B-443B-4194-8ECF-7E94DA9A8E8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66" name="Text Box 47">
          <a:extLst>
            <a:ext uri="{FF2B5EF4-FFF2-40B4-BE49-F238E27FC236}">
              <a16:creationId xmlns:a16="http://schemas.microsoft.com/office/drawing/2014/main" id="{154A5B8E-6F19-4272-8675-334410B9D86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67" name="Text Box 48">
          <a:extLst>
            <a:ext uri="{FF2B5EF4-FFF2-40B4-BE49-F238E27FC236}">
              <a16:creationId xmlns:a16="http://schemas.microsoft.com/office/drawing/2014/main" id="{3AFDEDED-DFD7-4EB6-B367-E23CD846635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68" name="Text Box 49">
          <a:extLst>
            <a:ext uri="{FF2B5EF4-FFF2-40B4-BE49-F238E27FC236}">
              <a16:creationId xmlns:a16="http://schemas.microsoft.com/office/drawing/2014/main" id="{DE624EFE-1D73-482F-ADDC-2756D2F32A05}"/>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69" name="Text Box 50">
          <a:extLst>
            <a:ext uri="{FF2B5EF4-FFF2-40B4-BE49-F238E27FC236}">
              <a16:creationId xmlns:a16="http://schemas.microsoft.com/office/drawing/2014/main" id="{D0FCCB15-8783-4D5F-B298-C67346D6962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70" name="Text Box 51">
          <a:extLst>
            <a:ext uri="{FF2B5EF4-FFF2-40B4-BE49-F238E27FC236}">
              <a16:creationId xmlns:a16="http://schemas.microsoft.com/office/drawing/2014/main" id="{19F198C7-CB28-4B57-950E-20780D14D35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71" name="Text Box 52">
          <a:extLst>
            <a:ext uri="{FF2B5EF4-FFF2-40B4-BE49-F238E27FC236}">
              <a16:creationId xmlns:a16="http://schemas.microsoft.com/office/drawing/2014/main" id="{8712B2FE-4137-409B-9101-19BEB55FDD9B}"/>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72" name="Text Box 53">
          <a:extLst>
            <a:ext uri="{FF2B5EF4-FFF2-40B4-BE49-F238E27FC236}">
              <a16:creationId xmlns:a16="http://schemas.microsoft.com/office/drawing/2014/main" id="{76E5E350-02BC-4542-8A6F-4DD94A544F9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73" name="Text Box 54">
          <a:extLst>
            <a:ext uri="{FF2B5EF4-FFF2-40B4-BE49-F238E27FC236}">
              <a16:creationId xmlns:a16="http://schemas.microsoft.com/office/drawing/2014/main" id="{0A92B11F-361A-4AA8-AD23-9A8D260EDF0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74" name="Text Box 55">
          <a:extLst>
            <a:ext uri="{FF2B5EF4-FFF2-40B4-BE49-F238E27FC236}">
              <a16:creationId xmlns:a16="http://schemas.microsoft.com/office/drawing/2014/main" id="{65978CF6-F171-4CDD-844F-A36C002DEB6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75" name="Text Box 56">
          <a:extLst>
            <a:ext uri="{FF2B5EF4-FFF2-40B4-BE49-F238E27FC236}">
              <a16:creationId xmlns:a16="http://schemas.microsoft.com/office/drawing/2014/main" id="{C40FA4B7-6674-4053-BAC6-88018BF246F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76" name="Text Box 57">
          <a:extLst>
            <a:ext uri="{FF2B5EF4-FFF2-40B4-BE49-F238E27FC236}">
              <a16:creationId xmlns:a16="http://schemas.microsoft.com/office/drawing/2014/main" id="{E8D823BF-CCA1-46E4-8FF7-6699282FD388}"/>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77" name="Text Box 58">
          <a:extLst>
            <a:ext uri="{FF2B5EF4-FFF2-40B4-BE49-F238E27FC236}">
              <a16:creationId xmlns:a16="http://schemas.microsoft.com/office/drawing/2014/main" id="{BC33CE8A-28AE-4889-BBB0-D9F40C4699A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78" name="Text Box 59">
          <a:extLst>
            <a:ext uri="{FF2B5EF4-FFF2-40B4-BE49-F238E27FC236}">
              <a16:creationId xmlns:a16="http://schemas.microsoft.com/office/drawing/2014/main" id="{6630311D-80C6-4FA3-873C-6749F9B103F7}"/>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79" name="Text Box 60">
          <a:extLst>
            <a:ext uri="{FF2B5EF4-FFF2-40B4-BE49-F238E27FC236}">
              <a16:creationId xmlns:a16="http://schemas.microsoft.com/office/drawing/2014/main" id="{5C74E519-3811-48C0-B455-BCA07274D3B8}"/>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80" name="Text Box 61">
          <a:extLst>
            <a:ext uri="{FF2B5EF4-FFF2-40B4-BE49-F238E27FC236}">
              <a16:creationId xmlns:a16="http://schemas.microsoft.com/office/drawing/2014/main" id="{ECEDF840-3D5C-43AE-9C1B-CCF14D374B78}"/>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81" name="Text Box 62">
          <a:extLst>
            <a:ext uri="{FF2B5EF4-FFF2-40B4-BE49-F238E27FC236}">
              <a16:creationId xmlns:a16="http://schemas.microsoft.com/office/drawing/2014/main" id="{4AA53E42-37C3-4DD7-A0FC-14108420E65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82" name="Text Box 63">
          <a:extLst>
            <a:ext uri="{FF2B5EF4-FFF2-40B4-BE49-F238E27FC236}">
              <a16:creationId xmlns:a16="http://schemas.microsoft.com/office/drawing/2014/main" id="{B0D3DE91-C3E7-4A92-B0CB-C5C6E404EBE1}"/>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83" name="Text Box 64">
          <a:extLst>
            <a:ext uri="{FF2B5EF4-FFF2-40B4-BE49-F238E27FC236}">
              <a16:creationId xmlns:a16="http://schemas.microsoft.com/office/drawing/2014/main" id="{4261F0BC-0C35-4CF8-968B-5D2C3E6CEAC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84" name="Text Box 65">
          <a:extLst>
            <a:ext uri="{FF2B5EF4-FFF2-40B4-BE49-F238E27FC236}">
              <a16:creationId xmlns:a16="http://schemas.microsoft.com/office/drawing/2014/main" id="{0A35FFDB-F054-4B62-BC3B-B1556DA0BCE5}"/>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85" name="Text Box 66">
          <a:extLst>
            <a:ext uri="{FF2B5EF4-FFF2-40B4-BE49-F238E27FC236}">
              <a16:creationId xmlns:a16="http://schemas.microsoft.com/office/drawing/2014/main" id="{AA8C1D34-2E87-4A00-AB74-93EC3B17A75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86" name="Text Box 67">
          <a:extLst>
            <a:ext uri="{FF2B5EF4-FFF2-40B4-BE49-F238E27FC236}">
              <a16:creationId xmlns:a16="http://schemas.microsoft.com/office/drawing/2014/main" id="{D1FE038E-B90A-43BF-97C7-A00A51182965}"/>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87" name="Text Box 68">
          <a:extLst>
            <a:ext uri="{FF2B5EF4-FFF2-40B4-BE49-F238E27FC236}">
              <a16:creationId xmlns:a16="http://schemas.microsoft.com/office/drawing/2014/main" id="{64284598-949C-410E-A5EE-8E782B6D6470}"/>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88" name="Text Box 69">
          <a:extLst>
            <a:ext uri="{FF2B5EF4-FFF2-40B4-BE49-F238E27FC236}">
              <a16:creationId xmlns:a16="http://schemas.microsoft.com/office/drawing/2014/main" id="{9EB3784A-25F3-4C07-A053-DB5C36F2E0E0}"/>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89" name="Text Box 70">
          <a:extLst>
            <a:ext uri="{FF2B5EF4-FFF2-40B4-BE49-F238E27FC236}">
              <a16:creationId xmlns:a16="http://schemas.microsoft.com/office/drawing/2014/main" id="{C92453CA-39FC-429A-B8E4-F8EE5B8C47BB}"/>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90" name="Text Box 71">
          <a:extLst>
            <a:ext uri="{FF2B5EF4-FFF2-40B4-BE49-F238E27FC236}">
              <a16:creationId xmlns:a16="http://schemas.microsoft.com/office/drawing/2014/main" id="{5FDE0C46-FD7C-4EC4-AD98-A276985D2B5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91" name="Text Box 72">
          <a:extLst>
            <a:ext uri="{FF2B5EF4-FFF2-40B4-BE49-F238E27FC236}">
              <a16:creationId xmlns:a16="http://schemas.microsoft.com/office/drawing/2014/main" id="{9EB235AB-D7D1-452C-9BA3-468607A5DCDB}"/>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92" name="Text Box 73">
          <a:extLst>
            <a:ext uri="{FF2B5EF4-FFF2-40B4-BE49-F238E27FC236}">
              <a16:creationId xmlns:a16="http://schemas.microsoft.com/office/drawing/2014/main" id="{5DBE552D-9565-46A4-96BC-FF9AB94C2775}"/>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93" name="Text Box 89">
          <a:extLst>
            <a:ext uri="{FF2B5EF4-FFF2-40B4-BE49-F238E27FC236}">
              <a16:creationId xmlns:a16="http://schemas.microsoft.com/office/drawing/2014/main" id="{77891FC8-E19D-44A6-A7AC-DB7620D62A47}"/>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94" name="Text Box 90">
          <a:extLst>
            <a:ext uri="{FF2B5EF4-FFF2-40B4-BE49-F238E27FC236}">
              <a16:creationId xmlns:a16="http://schemas.microsoft.com/office/drawing/2014/main" id="{366E46D5-4BFC-4173-B085-D6B74D4620A2}"/>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95" name="Text Box 91">
          <a:extLst>
            <a:ext uri="{FF2B5EF4-FFF2-40B4-BE49-F238E27FC236}">
              <a16:creationId xmlns:a16="http://schemas.microsoft.com/office/drawing/2014/main" id="{C4E26BB8-BA18-4911-8628-0FEA93CB90BC}"/>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96" name="Text Box 92">
          <a:extLst>
            <a:ext uri="{FF2B5EF4-FFF2-40B4-BE49-F238E27FC236}">
              <a16:creationId xmlns:a16="http://schemas.microsoft.com/office/drawing/2014/main" id="{0F7775B4-8068-4157-BBDE-B4676438AA22}"/>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97" name="Text Box 93">
          <a:extLst>
            <a:ext uri="{FF2B5EF4-FFF2-40B4-BE49-F238E27FC236}">
              <a16:creationId xmlns:a16="http://schemas.microsoft.com/office/drawing/2014/main" id="{DAB332B8-D896-43E7-B3B7-2639F49DF64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98" name="Text Box 94">
          <a:extLst>
            <a:ext uri="{FF2B5EF4-FFF2-40B4-BE49-F238E27FC236}">
              <a16:creationId xmlns:a16="http://schemas.microsoft.com/office/drawing/2014/main" id="{55AFB7E7-370E-4E70-9F60-42911DF97C1D}"/>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7999" name="Text Box 95">
          <a:extLst>
            <a:ext uri="{FF2B5EF4-FFF2-40B4-BE49-F238E27FC236}">
              <a16:creationId xmlns:a16="http://schemas.microsoft.com/office/drawing/2014/main" id="{2FE41DA6-44E0-46E1-B1DB-607215604B1C}"/>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00" name="Text Box 96">
          <a:extLst>
            <a:ext uri="{FF2B5EF4-FFF2-40B4-BE49-F238E27FC236}">
              <a16:creationId xmlns:a16="http://schemas.microsoft.com/office/drawing/2014/main" id="{4BF8D07D-1E7C-4CC0-808F-7EF5F6924E2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01" name="Text Box 97">
          <a:extLst>
            <a:ext uri="{FF2B5EF4-FFF2-40B4-BE49-F238E27FC236}">
              <a16:creationId xmlns:a16="http://schemas.microsoft.com/office/drawing/2014/main" id="{EFEDA44B-D2C4-420C-870F-DDCC6AFFDFC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02" name="Text Box 98">
          <a:extLst>
            <a:ext uri="{FF2B5EF4-FFF2-40B4-BE49-F238E27FC236}">
              <a16:creationId xmlns:a16="http://schemas.microsoft.com/office/drawing/2014/main" id="{AFDE9BB7-F204-4C9A-9194-49BFE978346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03" name="Text Box 99">
          <a:extLst>
            <a:ext uri="{FF2B5EF4-FFF2-40B4-BE49-F238E27FC236}">
              <a16:creationId xmlns:a16="http://schemas.microsoft.com/office/drawing/2014/main" id="{CC8DDEF8-F4B9-4F97-8033-CED9ED18A0BB}"/>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04" name="Text Box 100">
          <a:extLst>
            <a:ext uri="{FF2B5EF4-FFF2-40B4-BE49-F238E27FC236}">
              <a16:creationId xmlns:a16="http://schemas.microsoft.com/office/drawing/2014/main" id="{9437F03C-63C8-4019-9422-A2B7F688FE3D}"/>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05" name="Text Box 101">
          <a:extLst>
            <a:ext uri="{FF2B5EF4-FFF2-40B4-BE49-F238E27FC236}">
              <a16:creationId xmlns:a16="http://schemas.microsoft.com/office/drawing/2014/main" id="{784BEB45-406F-45D6-82B0-CB579D5873B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06" name="Text Box 102">
          <a:extLst>
            <a:ext uri="{FF2B5EF4-FFF2-40B4-BE49-F238E27FC236}">
              <a16:creationId xmlns:a16="http://schemas.microsoft.com/office/drawing/2014/main" id="{75B4AB7A-0762-47B3-A773-9D1249EF6B6B}"/>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07" name="Text Box 103">
          <a:extLst>
            <a:ext uri="{FF2B5EF4-FFF2-40B4-BE49-F238E27FC236}">
              <a16:creationId xmlns:a16="http://schemas.microsoft.com/office/drawing/2014/main" id="{843F90E2-F839-4C8C-80B6-B106563A181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08" name="Text Box 104">
          <a:extLst>
            <a:ext uri="{FF2B5EF4-FFF2-40B4-BE49-F238E27FC236}">
              <a16:creationId xmlns:a16="http://schemas.microsoft.com/office/drawing/2014/main" id="{97696608-9D5A-4FCE-82BC-D1D4E8E0300C}"/>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09" name="Text Box 105">
          <a:extLst>
            <a:ext uri="{FF2B5EF4-FFF2-40B4-BE49-F238E27FC236}">
              <a16:creationId xmlns:a16="http://schemas.microsoft.com/office/drawing/2014/main" id="{381825C1-9ED4-48F1-B787-A4D08170C78B}"/>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10" name="Text Box 106">
          <a:extLst>
            <a:ext uri="{FF2B5EF4-FFF2-40B4-BE49-F238E27FC236}">
              <a16:creationId xmlns:a16="http://schemas.microsoft.com/office/drawing/2014/main" id="{61041529-F10F-4205-988F-403EF2BC7062}"/>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11" name="Text Box 107">
          <a:extLst>
            <a:ext uri="{FF2B5EF4-FFF2-40B4-BE49-F238E27FC236}">
              <a16:creationId xmlns:a16="http://schemas.microsoft.com/office/drawing/2014/main" id="{831A5EF6-6CEA-41FC-AC55-14AA3A57FB9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12" name="Text Box 108">
          <a:extLst>
            <a:ext uri="{FF2B5EF4-FFF2-40B4-BE49-F238E27FC236}">
              <a16:creationId xmlns:a16="http://schemas.microsoft.com/office/drawing/2014/main" id="{BE9A4B8E-F530-4CDF-BD5D-E3F5F384A28D}"/>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13" name="Text Box 109">
          <a:extLst>
            <a:ext uri="{FF2B5EF4-FFF2-40B4-BE49-F238E27FC236}">
              <a16:creationId xmlns:a16="http://schemas.microsoft.com/office/drawing/2014/main" id="{6C8D4A5A-24A2-4730-A55F-58ED2F8A4AE0}"/>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14" name="Text Box 110">
          <a:extLst>
            <a:ext uri="{FF2B5EF4-FFF2-40B4-BE49-F238E27FC236}">
              <a16:creationId xmlns:a16="http://schemas.microsoft.com/office/drawing/2014/main" id="{729812C9-7ECC-44B1-B3B0-15015C9B2807}"/>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15" name="Text Box 111">
          <a:extLst>
            <a:ext uri="{FF2B5EF4-FFF2-40B4-BE49-F238E27FC236}">
              <a16:creationId xmlns:a16="http://schemas.microsoft.com/office/drawing/2014/main" id="{50054EE6-FC71-400A-BB9E-02733401AFAF}"/>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16" name="Text Box 112">
          <a:extLst>
            <a:ext uri="{FF2B5EF4-FFF2-40B4-BE49-F238E27FC236}">
              <a16:creationId xmlns:a16="http://schemas.microsoft.com/office/drawing/2014/main" id="{DC618B76-8C16-47FA-BD89-F5D4709F3DA8}"/>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17" name="Text Box 113">
          <a:extLst>
            <a:ext uri="{FF2B5EF4-FFF2-40B4-BE49-F238E27FC236}">
              <a16:creationId xmlns:a16="http://schemas.microsoft.com/office/drawing/2014/main" id="{498F373C-86A3-4FB6-97DD-59B12FBAB090}"/>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18" name="Text Box 114">
          <a:extLst>
            <a:ext uri="{FF2B5EF4-FFF2-40B4-BE49-F238E27FC236}">
              <a16:creationId xmlns:a16="http://schemas.microsoft.com/office/drawing/2014/main" id="{FA0D6329-9DE6-42BA-BBC3-3A9C8FD27FE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19" name="Text Box 115">
          <a:extLst>
            <a:ext uri="{FF2B5EF4-FFF2-40B4-BE49-F238E27FC236}">
              <a16:creationId xmlns:a16="http://schemas.microsoft.com/office/drawing/2014/main" id="{827BDCA6-7361-4A61-808D-3FE550AA2D71}"/>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20" name="Text Box 116">
          <a:extLst>
            <a:ext uri="{FF2B5EF4-FFF2-40B4-BE49-F238E27FC236}">
              <a16:creationId xmlns:a16="http://schemas.microsoft.com/office/drawing/2014/main" id="{01C0CDAD-976D-4A17-9C04-CE21AD0F243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21" name="Text Box 117">
          <a:extLst>
            <a:ext uri="{FF2B5EF4-FFF2-40B4-BE49-F238E27FC236}">
              <a16:creationId xmlns:a16="http://schemas.microsoft.com/office/drawing/2014/main" id="{9E7C4CDD-A4DD-49F2-9E10-3D244035605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22" name="Text Box 118">
          <a:extLst>
            <a:ext uri="{FF2B5EF4-FFF2-40B4-BE49-F238E27FC236}">
              <a16:creationId xmlns:a16="http://schemas.microsoft.com/office/drawing/2014/main" id="{A6F2F2B7-AADC-405D-BD4C-45D95F15086D}"/>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23" name="Text Box 119">
          <a:extLst>
            <a:ext uri="{FF2B5EF4-FFF2-40B4-BE49-F238E27FC236}">
              <a16:creationId xmlns:a16="http://schemas.microsoft.com/office/drawing/2014/main" id="{470D9A06-A76B-455B-AB35-AD4AE13079A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24" name="Text Box 120">
          <a:extLst>
            <a:ext uri="{FF2B5EF4-FFF2-40B4-BE49-F238E27FC236}">
              <a16:creationId xmlns:a16="http://schemas.microsoft.com/office/drawing/2014/main" id="{DB3326B2-EA8C-4C73-BE60-243BC9671AA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25" name="Text Box 121">
          <a:extLst>
            <a:ext uri="{FF2B5EF4-FFF2-40B4-BE49-F238E27FC236}">
              <a16:creationId xmlns:a16="http://schemas.microsoft.com/office/drawing/2014/main" id="{9083D564-79DF-4D6C-B887-89C9AB551C90}"/>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26" name="Text Box 122">
          <a:extLst>
            <a:ext uri="{FF2B5EF4-FFF2-40B4-BE49-F238E27FC236}">
              <a16:creationId xmlns:a16="http://schemas.microsoft.com/office/drawing/2014/main" id="{7042E035-714A-46A1-8EEE-ED7CA635C7EA}"/>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27" name="Text Box 123">
          <a:extLst>
            <a:ext uri="{FF2B5EF4-FFF2-40B4-BE49-F238E27FC236}">
              <a16:creationId xmlns:a16="http://schemas.microsoft.com/office/drawing/2014/main" id="{86628D09-A79D-4314-AD0C-FB8A4CD2AF9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28" name="Text Box 124">
          <a:extLst>
            <a:ext uri="{FF2B5EF4-FFF2-40B4-BE49-F238E27FC236}">
              <a16:creationId xmlns:a16="http://schemas.microsoft.com/office/drawing/2014/main" id="{BC44BE8D-ECBA-4CC9-A433-11E8517A98A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29" name="Text Box 125">
          <a:extLst>
            <a:ext uri="{FF2B5EF4-FFF2-40B4-BE49-F238E27FC236}">
              <a16:creationId xmlns:a16="http://schemas.microsoft.com/office/drawing/2014/main" id="{269D29DB-19E9-4AC4-92FA-D65EA18F198D}"/>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30" name="Text Box 126">
          <a:extLst>
            <a:ext uri="{FF2B5EF4-FFF2-40B4-BE49-F238E27FC236}">
              <a16:creationId xmlns:a16="http://schemas.microsoft.com/office/drawing/2014/main" id="{6321132B-FCB2-4FAC-8222-A47D8C05907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31" name="Text Box 127">
          <a:extLst>
            <a:ext uri="{FF2B5EF4-FFF2-40B4-BE49-F238E27FC236}">
              <a16:creationId xmlns:a16="http://schemas.microsoft.com/office/drawing/2014/main" id="{904646AC-361A-491F-9D9C-F8697559170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32" name="Text Box 128">
          <a:extLst>
            <a:ext uri="{FF2B5EF4-FFF2-40B4-BE49-F238E27FC236}">
              <a16:creationId xmlns:a16="http://schemas.microsoft.com/office/drawing/2014/main" id="{6C4997E8-C06E-495C-B593-AA627271490C}"/>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33" name="Text Box 129">
          <a:extLst>
            <a:ext uri="{FF2B5EF4-FFF2-40B4-BE49-F238E27FC236}">
              <a16:creationId xmlns:a16="http://schemas.microsoft.com/office/drawing/2014/main" id="{FCD4B7EC-A77C-411D-A20F-4988B503A29C}"/>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34" name="Text Box 130">
          <a:extLst>
            <a:ext uri="{FF2B5EF4-FFF2-40B4-BE49-F238E27FC236}">
              <a16:creationId xmlns:a16="http://schemas.microsoft.com/office/drawing/2014/main" id="{88DBB118-6B0F-4B90-94CF-7CFA27923C3D}"/>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35" name="Text Box 131">
          <a:extLst>
            <a:ext uri="{FF2B5EF4-FFF2-40B4-BE49-F238E27FC236}">
              <a16:creationId xmlns:a16="http://schemas.microsoft.com/office/drawing/2014/main" id="{01B84FB2-68F7-4ADC-B7C9-2BE6C2A34C4D}"/>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36" name="Text Box 132">
          <a:extLst>
            <a:ext uri="{FF2B5EF4-FFF2-40B4-BE49-F238E27FC236}">
              <a16:creationId xmlns:a16="http://schemas.microsoft.com/office/drawing/2014/main" id="{A06C9D90-B246-41AD-808A-DD2FD7ECD6CF}"/>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37" name="Text Box 133">
          <a:extLst>
            <a:ext uri="{FF2B5EF4-FFF2-40B4-BE49-F238E27FC236}">
              <a16:creationId xmlns:a16="http://schemas.microsoft.com/office/drawing/2014/main" id="{2B5D680F-3DEE-4618-9366-00C4D21BB511}"/>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38" name="Text Box 134">
          <a:extLst>
            <a:ext uri="{FF2B5EF4-FFF2-40B4-BE49-F238E27FC236}">
              <a16:creationId xmlns:a16="http://schemas.microsoft.com/office/drawing/2014/main" id="{DA4CBE98-12A3-4AC3-945D-5C96C9D059FB}"/>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39" name="Text Box 135">
          <a:extLst>
            <a:ext uri="{FF2B5EF4-FFF2-40B4-BE49-F238E27FC236}">
              <a16:creationId xmlns:a16="http://schemas.microsoft.com/office/drawing/2014/main" id="{C40E7A48-20EF-4524-958A-0D76E99131F2}"/>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40" name="Text Box 136">
          <a:extLst>
            <a:ext uri="{FF2B5EF4-FFF2-40B4-BE49-F238E27FC236}">
              <a16:creationId xmlns:a16="http://schemas.microsoft.com/office/drawing/2014/main" id="{14153033-821B-4D16-B822-A069525FD9B8}"/>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41" name="Text Box 137">
          <a:extLst>
            <a:ext uri="{FF2B5EF4-FFF2-40B4-BE49-F238E27FC236}">
              <a16:creationId xmlns:a16="http://schemas.microsoft.com/office/drawing/2014/main" id="{A3764E7A-A186-4DA7-8910-E2FF7F4910C2}"/>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42" name="Text Box 138">
          <a:extLst>
            <a:ext uri="{FF2B5EF4-FFF2-40B4-BE49-F238E27FC236}">
              <a16:creationId xmlns:a16="http://schemas.microsoft.com/office/drawing/2014/main" id="{B33EF8F6-E3B9-4C1A-8DC8-A44EFFA837E2}"/>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43" name="Text Box 139">
          <a:extLst>
            <a:ext uri="{FF2B5EF4-FFF2-40B4-BE49-F238E27FC236}">
              <a16:creationId xmlns:a16="http://schemas.microsoft.com/office/drawing/2014/main" id="{626B0F90-1F3C-4455-B9E8-96CB6DD3AEF8}"/>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44" name="Text Box 140">
          <a:extLst>
            <a:ext uri="{FF2B5EF4-FFF2-40B4-BE49-F238E27FC236}">
              <a16:creationId xmlns:a16="http://schemas.microsoft.com/office/drawing/2014/main" id="{CB97709B-9EDD-472A-8F63-52DE2F581DEA}"/>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45" name="Text Box 141">
          <a:extLst>
            <a:ext uri="{FF2B5EF4-FFF2-40B4-BE49-F238E27FC236}">
              <a16:creationId xmlns:a16="http://schemas.microsoft.com/office/drawing/2014/main" id="{01A2A69B-F97C-4D99-9C49-45D44F27E48D}"/>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46" name="Texto 17">
          <a:extLst>
            <a:ext uri="{FF2B5EF4-FFF2-40B4-BE49-F238E27FC236}">
              <a16:creationId xmlns:a16="http://schemas.microsoft.com/office/drawing/2014/main" id="{AB0B3FA4-9A6D-4136-9E45-24A89ED8763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47" name="Text Box 143">
          <a:extLst>
            <a:ext uri="{FF2B5EF4-FFF2-40B4-BE49-F238E27FC236}">
              <a16:creationId xmlns:a16="http://schemas.microsoft.com/office/drawing/2014/main" id="{A89D008C-F1F9-400F-A692-410A64BE9491}"/>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48" name="Text Box 144">
          <a:extLst>
            <a:ext uri="{FF2B5EF4-FFF2-40B4-BE49-F238E27FC236}">
              <a16:creationId xmlns:a16="http://schemas.microsoft.com/office/drawing/2014/main" id="{6BDE6413-FAC5-4E16-9411-EFD4E8928328}"/>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49" name="Text Box 145">
          <a:extLst>
            <a:ext uri="{FF2B5EF4-FFF2-40B4-BE49-F238E27FC236}">
              <a16:creationId xmlns:a16="http://schemas.microsoft.com/office/drawing/2014/main" id="{4CB2E42A-DB4B-4117-A5A2-E0173BF9271D}"/>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50" name="Text Box 146">
          <a:extLst>
            <a:ext uri="{FF2B5EF4-FFF2-40B4-BE49-F238E27FC236}">
              <a16:creationId xmlns:a16="http://schemas.microsoft.com/office/drawing/2014/main" id="{2BE03EA3-ADE1-457E-8AEE-3677DE8235A5}"/>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51" name="Text Box 147">
          <a:extLst>
            <a:ext uri="{FF2B5EF4-FFF2-40B4-BE49-F238E27FC236}">
              <a16:creationId xmlns:a16="http://schemas.microsoft.com/office/drawing/2014/main" id="{AA391FB5-7E7A-499D-9752-96879638F608}"/>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52" name="Text Box 148">
          <a:extLst>
            <a:ext uri="{FF2B5EF4-FFF2-40B4-BE49-F238E27FC236}">
              <a16:creationId xmlns:a16="http://schemas.microsoft.com/office/drawing/2014/main" id="{A6711D78-70DA-4483-B9AF-4BABB337FE6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53" name="Text Box 149">
          <a:extLst>
            <a:ext uri="{FF2B5EF4-FFF2-40B4-BE49-F238E27FC236}">
              <a16:creationId xmlns:a16="http://schemas.microsoft.com/office/drawing/2014/main" id="{444DBC42-288C-44A4-BCD2-6C0A11F9F9B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54" name="Text Box 150">
          <a:extLst>
            <a:ext uri="{FF2B5EF4-FFF2-40B4-BE49-F238E27FC236}">
              <a16:creationId xmlns:a16="http://schemas.microsoft.com/office/drawing/2014/main" id="{4D383225-1B3E-4856-85E1-CDB1353C5D21}"/>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55" name="Text Box 151">
          <a:extLst>
            <a:ext uri="{FF2B5EF4-FFF2-40B4-BE49-F238E27FC236}">
              <a16:creationId xmlns:a16="http://schemas.microsoft.com/office/drawing/2014/main" id="{BFAE2DB2-150D-4A1C-87D2-9DE10BB33161}"/>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56" name="Text Box 152">
          <a:extLst>
            <a:ext uri="{FF2B5EF4-FFF2-40B4-BE49-F238E27FC236}">
              <a16:creationId xmlns:a16="http://schemas.microsoft.com/office/drawing/2014/main" id="{9C4CCD17-93B2-4812-8FA9-F7519A9E80D5}"/>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57" name="Text Box 153">
          <a:extLst>
            <a:ext uri="{FF2B5EF4-FFF2-40B4-BE49-F238E27FC236}">
              <a16:creationId xmlns:a16="http://schemas.microsoft.com/office/drawing/2014/main" id="{B43EDEAD-B47E-4073-9FCA-6E7B7BB0BB02}"/>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58" name="Text Box 154">
          <a:extLst>
            <a:ext uri="{FF2B5EF4-FFF2-40B4-BE49-F238E27FC236}">
              <a16:creationId xmlns:a16="http://schemas.microsoft.com/office/drawing/2014/main" id="{84B1EEB0-75C5-4771-AC09-4A7101394F78}"/>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59" name="Text Box 155">
          <a:extLst>
            <a:ext uri="{FF2B5EF4-FFF2-40B4-BE49-F238E27FC236}">
              <a16:creationId xmlns:a16="http://schemas.microsoft.com/office/drawing/2014/main" id="{7307F378-A5CF-4090-A92D-84876C49C3B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60" name="Text Box 156">
          <a:extLst>
            <a:ext uri="{FF2B5EF4-FFF2-40B4-BE49-F238E27FC236}">
              <a16:creationId xmlns:a16="http://schemas.microsoft.com/office/drawing/2014/main" id="{AAD4F7BC-381F-43A8-9948-C886D3D168B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61" name="Texto 17">
          <a:extLst>
            <a:ext uri="{FF2B5EF4-FFF2-40B4-BE49-F238E27FC236}">
              <a16:creationId xmlns:a16="http://schemas.microsoft.com/office/drawing/2014/main" id="{23EBCB1C-965D-4081-A16A-9229408524F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32</xdr:row>
      <xdr:rowOff>0</xdr:rowOff>
    </xdr:from>
    <xdr:ext cx="85725" cy="3855638"/>
    <xdr:sp macro="" textlink="">
      <xdr:nvSpPr>
        <xdr:cNvPr id="8062" name="Text Box 158">
          <a:extLst>
            <a:ext uri="{FF2B5EF4-FFF2-40B4-BE49-F238E27FC236}">
              <a16:creationId xmlns:a16="http://schemas.microsoft.com/office/drawing/2014/main" id="{D500428E-DD55-4A16-B4BC-837FE771E492}"/>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063" name="Text Box 46">
          <a:extLst>
            <a:ext uri="{FF2B5EF4-FFF2-40B4-BE49-F238E27FC236}">
              <a16:creationId xmlns:a16="http://schemas.microsoft.com/office/drawing/2014/main" id="{A4EB42E2-1B32-4EA6-AF53-4C5954895FA2}"/>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064" name="Text Box 47">
          <a:extLst>
            <a:ext uri="{FF2B5EF4-FFF2-40B4-BE49-F238E27FC236}">
              <a16:creationId xmlns:a16="http://schemas.microsoft.com/office/drawing/2014/main" id="{33C34C24-7907-435D-8E70-1AE6D920503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065" name="Text Box 48">
          <a:extLst>
            <a:ext uri="{FF2B5EF4-FFF2-40B4-BE49-F238E27FC236}">
              <a16:creationId xmlns:a16="http://schemas.microsoft.com/office/drawing/2014/main" id="{13B2B633-5156-4557-A00E-B38B7509702F}"/>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066" name="Text Box 49">
          <a:extLst>
            <a:ext uri="{FF2B5EF4-FFF2-40B4-BE49-F238E27FC236}">
              <a16:creationId xmlns:a16="http://schemas.microsoft.com/office/drawing/2014/main" id="{EF3AE465-D143-4FEB-A2CA-2980AA9FBD8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067" name="Text Box 50">
          <a:extLst>
            <a:ext uri="{FF2B5EF4-FFF2-40B4-BE49-F238E27FC236}">
              <a16:creationId xmlns:a16="http://schemas.microsoft.com/office/drawing/2014/main" id="{C6130145-40ED-4E83-AF2F-D55A8D8205EC}"/>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068" name="Text Box 51">
          <a:extLst>
            <a:ext uri="{FF2B5EF4-FFF2-40B4-BE49-F238E27FC236}">
              <a16:creationId xmlns:a16="http://schemas.microsoft.com/office/drawing/2014/main" id="{BF089BD5-04B9-4422-9A4E-395CDFF9E140}"/>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069" name="Text Box 52">
          <a:extLst>
            <a:ext uri="{FF2B5EF4-FFF2-40B4-BE49-F238E27FC236}">
              <a16:creationId xmlns:a16="http://schemas.microsoft.com/office/drawing/2014/main" id="{682EE705-A317-4003-9018-930AC892122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070" name="Text Box 53">
          <a:extLst>
            <a:ext uri="{FF2B5EF4-FFF2-40B4-BE49-F238E27FC236}">
              <a16:creationId xmlns:a16="http://schemas.microsoft.com/office/drawing/2014/main" id="{3395BA42-29E3-4C3A-898B-D953FF153E6C}"/>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071" name="Text Box 54">
          <a:extLst>
            <a:ext uri="{FF2B5EF4-FFF2-40B4-BE49-F238E27FC236}">
              <a16:creationId xmlns:a16="http://schemas.microsoft.com/office/drawing/2014/main" id="{DA15969A-46CA-42C4-A00A-0E6954AF97BF}"/>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072" name="Text Box 55">
          <a:extLst>
            <a:ext uri="{FF2B5EF4-FFF2-40B4-BE49-F238E27FC236}">
              <a16:creationId xmlns:a16="http://schemas.microsoft.com/office/drawing/2014/main" id="{67450BCD-03DF-44A4-AD2F-F963EB3260E8}"/>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073" name="Text Box 56">
          <a:extLst>
            <a:ext uri="{FF2B5EF4-FFF2-40B4-BE49-F238E27FC236}">
              <a16:creationId xmlns:a16="http://schemas.microsoft.com/office/drawing/2014/main" id="{A378A115-9239-44B6-9BC2-954A138C886B}"/>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074" name="Text Box 57">
          <a:extLst>
            <a:ext uri="{FF2B5EF4-FFF2-40B4-BE49-F238E27FC236}">
              <a16:creationId xmlns:a16="http://schemas.microsoft.com/office/drawing/2014/main" id="{94AF5F1E-E0E2-448F-AD55-A5FE8F0BCEF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075" name="Text Box 58">
          <a:extLst>
            <a:ext uri="{FF2B5EF4-FFF2-40B4-BE49-F238E27FC236}">
              <a16:creationId xmlns:a16="http://schemas.microsoft.com/office/drawing/2014/main" id="{F766B5C4-B131-4766-BA03-861524F99CDD}"/>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076" name="Text Box 59">
          <a:extLst>
            <a:ext uri="{FF2B5EF4-FFF2-40B4-BE49-F238E27FC236}">
              <a16:creationId xmlns:a16="http://schemas.microsoft.com/office/drawing/2014/main" id="{C2E55D14-4EA9-436E-86A5-95E0715C08E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077" name="Text Box 60">
          <a:extLst>
            <a:ext uri="{FF2B5EF4-FFF2-40B4-BE49-F238E27FC236}">
              <a16:creationId xmlns:a16="http://schemas.microsoft.com/office/drawing/2014/main" id="{E98FB407-312E-42AB-AC13-4F8AD9CE7F65}"/>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078" name="Text Box 61">
          <a:extLst>
            <a:ext uri="{FF2B5EF4-FFF2-40B4-BE49-F238E27FC236}">
              <a16:creationId xmlns:a16="http://schemas.microsoft.com/office/drawing/2014/main" id="{AD009550-CD7F-40CB-9723-5FBDFB8380D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079" name="Text Box 62">
          <a:extLst>
            <a:ext uri="{FF2B5EF4-FFF2-40B4-BE49-F238E27FC236}">
              <a16:creationId xmlns:a16="http://schemas.microsoft.com/office/drawing/2014/main" id="{3272D3A8-7919-4500-BED2-99202658D3B8}"/>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080" name="Text Box 63">
          <a:extLst>
            <a:ext uri="{FF2B5EF4-FFF2-40B4-BE49-F238E27FC236}">
              <a16:creationId xmlns:a16="http://schemas.microsoft.com/office/drawing/2014/main" id="{55C9177F-9620-4BD1-B51C-E465AF9CC43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081" name="Text Box 64">
          <a:extLst>
            <a:ext uri="{FF2B5EF4-FFF2-40B4-BE49-F238E27FC236}">
              <a16:creationId xmlns:a16="http://schemas.microsoft.com/office/drawing/2014/main" id="{198D1781-2233-44DF-B07A-80B2A0E0B46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082" name="Text Box 65">
          <a:extLst>
            <a:ext uri="{FF2B5EF4-FFF2-40B4-BE49-F238E27FC236}">
              <a16:creationId xmlns:a16="http://schemas.microsoft.com/office/drawing/2014/main" id="{DC0C1737-3943-4307-B367-7A02E099D7A7}"/>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083" name="Text Box 66">
          <a:extLst>
            <a:ext uri="{FF2B5EF4-FFF2-40B4-BE49-F238E27FC236}">
              <a16:creationId xmlns:a16="http://schemas.microsoft.com/office/drawing/2014/main" id="{FC1F628C-9558-4C7C-BB74-6C3CB4D587CB}"/>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084" name="Text Box 67">
          <a:extLst>
            <a:ext uri="{FF2B5EF4-FFF2-40B4-BE49-F238E27FC236}">
              <a16:creationId xmlns:a16="http://schemas.microsoft.com/office/drawing/2014/main" id="{71AD4B3B-45DB-4678-869B-533B00F2823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085" name="Text Box 68">
          <a:extLst>
            <a:ext uri="{FF2B5EF4-FFF2-40B4-BE49-F238E27FC236}">
              <a16:creationId xmlns:a16="http://schemas.microsoft.com/office/drawing/2014/main" id="{D1EE10C7-9D48-4921-B97A-205DF169DD91}"/>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086" name="Text Box 69">
          <a:extLst>
            <a:ext uri="{FF2B5EF4-FFF2-40B4-BE49-F238E27FC236}">
              <a16:creationId xmlns:a16="http://schemas.microsoft.com/office/drawing/2014/main" id="{9D4445C7-1026-4ACA-A792-7200C8EF98A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087" name="Text Box 70">
          <a:extLst>
            <a:ext uri="{FF2B5EF4-FFF2-40B4-BE49-F238E27FC236}">
              <a16:creationId xmlns:a16="http://schemas.microsoft.com/office/drawing/2014/main" id="{E7E9C172-A9E2-44B3-B52D-3D274A13EB77}"/>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088" name="Text Box 71">
          <a:extLst>
            <a:ext uri="{FF2B5EF4-FFF2-40B4-BE49-F238E27FC236}">
              <a16:creationId xmlns:a16="http://schemas.microsoft.com/office/drawing/2014/main" id="{A0BF8EAF-6357-4E0D-87A2-76F109DB1081}"/>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089" name="Text Box 72">
          <a:extLst>
            <a:ext uri="{FF2B5EF4-FFF2-40B4-BE49-F238E27FC236}">
              <a16:creationId xmlns:a16="http://schemas.microsoft.com/office/drawing/2014/main" id="{D889473E-9B52-47D2-AD3D-F0D2E86373D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090" name="Text Box 73">
          <a:extLst>
            <a:ext uri="{FF2B5EF4-FFF2-40B4-BE49-F238E27FC236}">
              <a16:creationId xmlns:a16="http://schemas.microsoft.com/office/drawing/2014/main" id="{D35C880A-7D2F-4F2E-A8C7-DA9CFD95C92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091" name="Text Box 89">
          <a:extLst>
            <a:ext uri="{FF2B5EF4-FFF2-40B4-BE49-F238E27FC236}">
              <a16:creationId xmlns:a16="http://schemas.microsoft.com/office/drawing/2014/main" id="{2A55EA18-38C2-42B5-9948-0863F3B9CDF7}"/>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092" name="Text Box 90">
          <a:extLst>
            <a:ext uri="{FF2B5EF4-FFF2-40B4-BE49-F238E27FC236}">
              <a16:creationId xmlns:a16="http://schemas.microsoft.com/office/drawing/2014/main" id="{A9684BA5-3C0C-4197-8D7D-63D13A51FD70}"/>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093" name="Text Box 91">
          <a:extLst>
            <a:ext uri="{FF2B5EF4-FFF2-40B4-BE49-F238E27FC236}">
              <a16:creationId xmlns:a16="http://schemas.microsoft.com/office/drawing/2014/main" id="{C6B349AD-039A-4C2F-B74C-72B3C69EA6D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094" name="Text Box 92">
          <a:extLst>
            <a:ext uri="{FF2B5EF4-FFF2-40B4-BE49-F238E27FC236}">
              <a16:creationId xmlns:a16="http://schemas.microsoft.com/office/drawing/2014/main" id="{1FBC429E-FCF9-4D9D-B472-2AB7976E5E15}"/>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095" name="Text Box 93">
          <a:extLst>
            <a:ext uri="{FF2B5EF4-FFF2-40B4-BE49-F238E27FC236}">
              <a16:creationId xmlns:a16="http://schemas.microsoft.com/office/drawing/2014/main" id="{60B04CA3-1C0D-44FA-8D61-30080364462D}"/>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096" name="Text Box 94">
          <a:extLst>
            <a:ext uri="{FF2B5EF4-FFF2-40B4-BE49-F238E27FC236}">
              <a16:creationId xmlns:a16="http://schemas.microsoft.com/office/drawing/2014/main" id="{34897262-DC69-4D92-A4B3-870F547CF3FA}"/>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097" name="Text Box 95">
          <a:extLst>
            <a:ext uri="{FF2B5EF4-FFF2-40B4-BE49-F238E27FC236}">
              <a16:creationId xmlns:a16="http://schemas.microsoft.com/office/drawing/2014/main" id="{CB84D427-5D16-4B6B-869E-6B00EE8B70E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098" name="Text Box 96">
          <a:extLst>
            <a:ext uri="{FF2B5EF4-FFF2-40B4-BE49-F238E27FC236}">
              <a16:creationId xmlns:a16="http://schemas.microsoft.com/office/drawing/2014/main" id="{90996242-4C1C-416D-A61E-0058140859CB}"/>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099" name="Text Box 97">
          <a:extLst>
            <a:ext uri="{FF2B5EF4-FFF2-40B4-BE49-F238E27FC236}">
              <a16:creationId xmlns:a16="http://schemas.microsoft.com/office/drawing/2014/main" id="{27100448-B884-4741-A693-DFBE59F2C7DD}"/>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00" name="Text Box 98">
          <a:extLst>
            <a:ext uri="{FF2B5EF4-FFF2-40B4-BE49-F238E27FC236}">
              <a16:creationId xmlns:a16="http://schemas.microsoft.com/office/drawing/2014/main" id="{CCBBA12D-7C0F-4D47-B032-FDBA4AE7CE2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01" name="Text Box 99">
          <a:extLst>
            <a:ext uri="{FF2B5EF4-FFF2-40B4-BE49-F238E27FC236}">
              <a16:creationId xmlns:a16="http://schemas.microsoft.com/office/drawing/2014/main" id="{A9001CCB-1A9B-4733-9E02-E9D68C01553F}"/>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02" name="Text Box 100">
          <a:extLst>
            <a:ext uri="{FF2B5EF4-FFF2-40B4-BE49-F238E27FC236}">
              <a16:creationId xmlns:a16="http://schemas.microsoft.com/office/drawing/2014/main" id="{A38463FC-E88B-4640-A14C-5305C6EF8B81}"/>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03" name="Text Box 101">
          <a:extLst>
            <a:ext uri="{FF2B5EF4-FFF2-40B4-BE49-F238E27FC236}">
              <a16:creationId xmlns:a16="http://schemas.microsoft.com/office/drawing/2014/main" id="{BDEE609F-0757-4D31-8AFB-4D9654F46157}"/>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04" name="Text Box 102">
          <a:extLst>
            <a:ext uri="{FF2B5EF4-FFF2-40B4-BE49-F238E27FC236}">
              <a16:creationId xmlns:a16="http://schemas.microsoft.com/office/drawing/2014/main" id="{9916D1C7-8E42-444E-BEFD-209C9DEAFC7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05" name="Text Box 103">
          <a:extLst>
            <a:ext uri="{FF2B5EF4-FFF2-40B4-BE49-F238E27FC236}">
              <a16:creationId xmlns:a16="http://schemas.microsoft.com/office/drawing/2014/main" id="{16C9DD9E-5E5E-4CA1-96C7-4219607D51E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06" name="Text Box 104">
          <a:extLst>
            <a:ext uri="{FF2B5EF4-FFF2-40B4-BE49-F238E27FC236}">
              <a16:creationId xmlns:a16="http://schemas.microsoft.com/office/drawing/2014/main" id="{072BB380-894E-41B8-8200-33F7BC9631A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07" name="Text Box 105">
          <a:extLst>
            <a:ext uri="{FF2B5EF4-FFF2-40B4-BE49-F238E27FC236}">
              <a16:creationId xmlns:a16="http://schemas.microsoft.com/office/drawing/2014/main" id="{420558CF-D5FC-49E2-94EC-661781DD488A}"/>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08" name="Text Box 106">
          <a:extLst>
            <a:ext uri="{FF2B5EF4-FFF2-40B4-BE49-F238E27FC236}">
              <a16:creationId xmlns:a16="http://schemas.microsoft.com/office/drawing/2014/main" id="{E0B34D79-BEE3-4EEF-83CB-9B028145BB8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09" name="Text Box 107">
          <a:extLst>
            <a:ext uri="{FF2B5EF4-FFF2-40B4-BE49-F238E27FC236}">
              <a16:creationId xmlns:a16="http://schemas.microsoft.com/office/drawing/2014/main" id="{5FAF9BA3-0525-46C5-BABF-8663DE7C46F0}"/>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10" name="Text Box 108">
          <a:extLst>
            <a:ext uri="{FF2B5EF4-FFF2-40B4-BE49-F238E27FC236}">
              <a16:creationId xmlns:a16="http://schemas.microsoft.com/office/drawing/2014/main" id="{2DC85E4D-D1C1-46B3-8D74-49E5948D890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11" name="Text Box 109">
          <a:extLst>
            <a:ext uri="{FF2B5EF4-FFF2-40B4-BE49-F238E27FC236}">
              <a16:creationId xmlns:a16="http://schemas.microsoft.com/office/drawing/2014/main" id="{73EE9C3B-E295-472A-810C-43094B43FEF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12" name="Text Box 110">
          <a:extLst>
            <a:ext uri="{FF2B5EF4-FFF2-40B4-BE49-F238E27FC236}">
              <a16:creationId xmlns:a16="http://schemas.microsoft.com/office/drawing/2014/main" id="{9939B2A3-FDE1-4491-B13A-40985803117C}"/>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13" name="Text Box 111">
          <a:extLst>
            <a:ext uri="{FF2B5EF4-FFF2-40B4-BE49-F238E27FC236}">
              <a16:creationId xmlns:a16="http://schemas.microsoft.com/office/drawing/2014/main" id="{D6FC516F-AAEA-4464-B098-6995140334C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14" name="Text Box 112">
          <a:extLst>
            <a:ext uri="{FF2B5EF4-FFF2-40B4-BE49-F238E27FC236}">
              <a16:creationId xmlns:a16="http://schemas.microsoft.com/office/drawing/2014/main" id="{30066CE0-D3B0-47EA-B830-78EA623AC0B2}"/>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15" name="Text Box 113">
          <a:extLst>
            <a:ext uri="{FF2B5EF4-FFF2-40B4-BE49-F238E27FC236}">
              <a16:creationId xmlns:a16="http://schemas.microsoft.com/office/drawing/2014/main" id="{68CC348B-5074-4036-8346-EE06BA5EC75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16" name="Text Box 114">
          <a:extLst>
            <a:ext uri="{FF2B5EF4-FFF2-40B4-BE49-F238E27FC236}">
              <a16:creationId xmlns:a16="http://schemas.microsoft.com/office/drawing/2014/main" id="{68A21D73-46DE-4705-9424-3E1E52BB4C6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17" name="Text Box 115">
          <a:extLst>
            <a:ext uri="{FF2B5EF4-FFF2-40B4-BE49-F238E27FC236}">
              <a16:creationId xmlns:a16="http://schemas.microsoft.com/office/drawing/2014/main" id="{58477768-B896-46AE-8E6A-02402A00703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18" name="Text Box 116">
          <a:extLst>
            <a:ext uri="{FF2B5EF4-FFF2-40B4-BE49-F238E27FC236}">
              <a16:creationId xmlns:a16="http://schemas.microsoft.com/office/drawing/2014/main" id="{C7D20589-D9FE-4432-804F-F6AF53A6A8E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19" name="Text Box 117">
          <a:extLst>
            <a:ext uri="{FF2B5EF4-FFF2-40B4-BE49-F238E27FC236}">
              <a16:creationId xmlns:a16="http://schemas.microsoft.com/office/drawing/2014/main" id="{BF0E80BC-E5E7-48A4-BD97-FF4A2F6347B8}"/>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20" name="Text Box 118">
          <a:extLst>
            <a:ext uri="{FF2B5EF4-FFF2-40B4-BE49-F238E27FC236}">
              <a16:creationId xmlns:a16="http://schemas.microsoft.com/office/drawing/2014/main" id="{0678856F-20CC-4684-A53D-2B15742B80D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21" name="Text Box 119">
          <a:extLst>
            <a:ext uri="{FF2B5EF4-FFF2-40B4-BE49-F238E27FC236}">
              <a16:creationId xmlns:a16="http://schemas.microsoft.com/office/drawing/2014/main" id="{DD005BDC-EA06-424A-8E57-2957D11B896F}"/>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22" name="Text Box 120">
          <a:extLst>
            <a:ext uri="{FF2B5EF4-FFF2-40B4-BE49-F238E27FC236}">
              <a16:creationId xmlns:a16="http://schemas.microsoft.com/office/drawing/2014/main" id="{8180AC5E-DBCA-4DAE-8EDC-DC99767922FC}"/>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23" name="Text Box 121">
          <a:extLst>
            <a:ext uri="{FF2B5EF4-FFF2-40B4-BE49-F238E27FC236}">
              <a16:creationId xmlns:a16="http://schemas.microsoft.com/office/drawing/2014/main" id="{85E959D8-FC27-450A-B556-308FD1BD569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24" name="Text Box 122">
          <a:extLst>
            <a:ext uri="{FF2B5EF4-FFF2-40B4-BE49-F238E27FC236}">
              <a16:creationId xmlns:a16="http://schemas.microsoft.com/office/drawing/2014/main" id="{F4255E57-9CCC-485A-8188-881E0A510A72}"/>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25" name="Text Box 123">
          <a:extLst>
            <a:ext uri="{FF2B5EF4-FFF2-40B4-BE49-F238E27FC236}">
              <a16:creationId xmlns:a16="http://schemas.microsoft.com/office/drawing/2014/main" id="{A022F521-C7BE-40F0-8B45-06079146C92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26" name="Text Box 124">
          <a:extLst>
            <a:ext uri="{FF2B5EF4-FFF2-40B4-BE49-F238E27FC236}">
              <a16:creationId xmlns:a16="http://schemas.microsoft.com/office/drawing/2014/main" id="{D7F4EFF4-B9B1-46D3-B843-4419B29C256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27" name="Text Box 125">
          <a:extLst>
            <a:ext uri="{FF2B5EF4-FFF2-40B4-BE49-F238E27FC236}">
              <a16:creationId xmlns:a16="http://schemas.microsoft.com/office/drawing/2014/main" id="{232C2C20-B0EB-49F5-AB42-5D4E20F5869B}"/>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28" name="Text Box 126">
          <a:extLst>
            <a:ext uri="{FF2B5EF4-FFF2-40B4-BE49-F238E27FC236}">
              <a16:creationId xmlns:a16="http://schemas.microsoft.com/office/drawing/2014/main" id="{9238AADB-08B0-4ADD-B72A-BC759FF3110C}"/>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29" name="Text Box 127">
          <a:extLst>
            <a:ext uri="{FF2B5EF4-FFF2-40B4-BE49-F238E27FC236}">
              <a16:creationId xmlns:a16="http://schemas.microsoft.com/office/drawing/2014/main" id="{9D13BC15-5B78-4498-AD0C-B0A2C18FB3F5}"/>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30" name="Text Box 128">
          <a:extLst>
            <a:ext uri="{FF2B5EF4-FFF2-40B4-BE49-F238E27FC236}">
              <a16:creationId xmlns:a16="http://schemas.microsoft.com/office/drawing/2014/main" id="{62511B41-F27B-45A6-858A-919445DD1F3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31" name="Text Box 129">
          <a:extLst>
            <a:ext uri="{FF2B5EF4-FFF2-40B4-BE49-F238E27FC236}">
              <a16:creationId xmlns:a16="http://schemas.microsoft.com/office/drawing/2014/main" id="{1DF51795-E016-41B4-B6C8-767E01CE26FC}"/>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32" name="Text Box 130">
          <a:extLst>
            <a:ext uri="{FF2B5EF4-FFF2-40B4-BE49-F238E27FC236}">
              <a16:creationId xmlns:a16="http://schemas.microsoft.com/office/drawing/2014/main" id="{3F7439FB-01B3-4BE9-B551-074885BEF731}"/>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33" name="Text Box 131">
          <a:extLst>
            <a:ext uri="{FF2B5EF4-FFF2-40B4-BE49-F238E27FC236}">
              <a16:creationId xmlns:a16="http://schemas.microsoft.com/office/drawing/2014/main" id="{7BEC51F0-F9C6-4006-9437-53E0DD09654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34" name="Text Box 132">
          <a:extLst>
            <a:ext uri="{FF2B5EF4-FFF2-40B4-BE49-F238E27FC236}">
              <a16:creationId xmlns:a16="http://schemas.microsoft.com/office/drawing/2014/main" id="{69A4E7C6-ECDD-428E-857C-86BF0C90A83C}"/>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35" name="Text Box 133">
          <a:extLst>
            <a:ext uri="{FF2B5EF4-FFF2-40B4-BE49-F238E27FC236}">
              <a16:creationId xmlns:a16="http://schemas.microsoft.com/office/drawing/2014/main" id="{F18AA2ED-BBF4-4449-9EED-53F6E911D07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36" name="Text Box 134">
          <a:extLst>
            <a:ext uri="{FF2B5EF4-FFF2-40B4-BE49-F238E27FC236}">
              <a16:creationId xmlns:a16="http://schemas.microsoft.com/office/drawing/2014/main" id="{BAF01FCC-ADC3-4525-AD46-A7281F1E68C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37" name="Text Box 135">
          <a:extLst>
            <a:ext uri="{FF2B5EF4-FFF2-40B4-BE49-F238E27FC236}">
              <a16:creationId xmlns:a16="http://schemas.microsoft.com/office/drawing/2014/main" id="{13857BC6-75A0-41F7-8311-61803AE7F18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38" name="Text Box 136">
          <a:extLst>
            <a:ext uri="{FF2B5EF4-FFF2-40B4-BE49-F238E27FC236}">
              <a16:creationId xmlns:a16="http://schemas.microsoft.com/office/drawing/2014/main" id="{CE7CF4EF-E4A5-4AF6-AB2E-D98A2855626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39" name="Text Box 137">
          <a:extLst>
            <a:ext uri="{FF2B5EF4-FFF2-40B4-BE49-F238E27FC236}">
              <a16:creationId xmlns:a16="http://schemas.microsoft.com/office/drawing/2014/main" id="{F99B252A-4444-46D3-A3BD-DD886AA2F25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40" name="Text Box 138">
          <a:extLst>
            <a:ext uri="{FF2B5EF4-FFF2-40B4-BE49-F238E27FC236}">
              <a16:creationId xmlns:a16="http://schemas.microsoft.com/office/drawing/2014/main" id="{A062936D-BDA1-4F52-98E5-EF23F94933F5}"/>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41" name="Text Box 139">
          <a:extLst>
            <a:ext uri="{FF2B5EF4-FFF2-40B4-BE49-F238E27FC236}">
              <a16:creationId xmlns:a16="http://schemas.microsoft.com/office/drawing/2014/main" id="{651FFC38-30F5-4FA0-9992-18A78F35234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42" name="Text Box 140">
          <a:extLst>
            <a:ext uri="{FF2B5EF4-FFF2-40B4-BE49-F238E27FC236}">
              <a16:creationId xmlns:a16="http://schemas.microsoft.com/office/drawing/2014/main" id="{8389297E-74A4-491B-874A-8E9564268337}"/>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43" name="Text Box 141">
          <a:extLst>
            <a:ext uri="{FF2B5EF4-FFF2-40B4-BE49-F238E27FC236}">
              <a16:creationId xmlns:a16="http://schemas.microsoft.com/office/drawing/2014/main" id="{2FAAAE92-7E74-42EB-9E77-6F192567E788}"/>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44" name="Texto 17">
          <a:extLst>
            <a:ext uri="{FF2B5EF4-FFF2-40B4-BE49-F238E27FC236}">
              <a16:creationId xmlns:a16="http://schemas.microsoft.com/office/drawing/2014/main" id="{8D65CF32-7DF7-462E-B395-F8D3CC1C289A}"/>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45" name="Text Box 143">
          <a:extLst>
            <a:ext uri="{FF2B5EF4-FFF2-40B4-BE49-F238E27FC236}">
              <a16:creationId xmlns:a16="http://schemas.microsoft.com/office/drawing/2014/main" id="{06ABAD75-715C-4053-95E7-29B3F75753CA}"/>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46" name="Text Box 144">
          <a:extLst>
            <a:ext uri="{FF2B5EF4-FFF2-40B4-BE49-F238E27FC236}">
              <a16:creationId xmlns:a16="http://schemas.microsoft.com/office/drawing/2014/main" id="{2D294F92-B583-4EE5-88E3-70367104966D}"/>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47" name="Text Box 145">
          <a:extLst>
            <a:ext uri="{FF2B5EF4-FFF2-40B4-BE49-F238E27FC236}">
              <a16:creationId xmlns:a16="http://schemas.microsoft.com/office/drawing/2014/main" id="{ACA9101C-A864-4779-892A-1CACBF695C3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48" name="Text Box 146">
          <a:extLst>
            <a:ext uri="{FF2B5EF4-FFF2-40B4-BE49-F238E27FC236}">
              <a16:creationId xmlns:a16="http://schemas.microsoft.com/office/drawing/2014/main" id="{379D5538-5061-420F-A9A9-1669296DE211}"/>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49" name="Text Box 147">
          <a:extLst>
            <a:ext uri="{FF2B5EF4-FFF2-40B4-BE49-F238E27FC236}">
              <a16:creationId xmlns:a16="http://schemas.microsoft.com/office/drawing/2014/main" id="{02986837-237D-4E79-B3D3-63633847C55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50" name="Text Box 148">
          <a:extLst>
            <a:ext uri="{FF2B5EF4-FFF2-40B4-BE49-F238E27FC236}">
              <a16:creationId xmlns:a16="http://schemas.microsoft.com/office/drawing/2014/main" id="{87DAB9AB-DE52-4056-ACDC-D0FA5286154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51" name="Text Box 149">
          <a:extLst>
            <a:ext uri="{FF2B5EF4-FFF2-40B4-BE49-F238E27FC236}">
              <a16:creationId xmlns:a16="http://schemas.microsoft.com/office/drawing/2014/main" id="{88130E96-CBD5-4D21-B2EF-DC758C04122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52" name="Text Box 150">
          <a:extLst>
            <a:ext uri="{FF2B5EF4-FFF2-40B4-BE49-F238E27FC236}">
              <a16:creationId xmlns:a16="http://schemas.microsoft.com/office/drawing/2014/main" id="{9D66090E-F0EF-4466-A920-2D8CFA0CAEAA}"/>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53" name="Text Box 151">
          <a:extLst>
            <a:ext uri="{FF2B5EF4-FFF2-40B4-BE49-F238E27FC236}">
              <a16:creationId xmlns:a16="http://schemas.microsoft.com/office/drawing/2014/main" id="{234E17B9-044B-4E87-A468-73F7D6CD47DC}"/>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54" name="Text Box 152">
          <a:extLst>
            <a:ext uri="{FF2B5EF4-FFF2-40B4-BE49-F238E27FC236}">
              <a16:creationId xmlns:a16="http://schemas.microsoft.com/office/drawing/2014/main" id="{44879F21-E3D7-49C7-A635-A0CD3D76B1AC}"/>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55" name="Text Box 153">
          <a:extLst>
            <a:ext uri="{FF2B5EF4-FFF2-40B4-BE49-F238E27FC236}">
              <a16:creationId xmlns:a16="http://schemas.microsoft.com/office/drawing/2014/main" id="{4058A26D-0AB8-4244-A51A-EBDD2628270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56" name="Text Box 154">
          <a:extLst>
            <a:ext uri="{FF2B5EF4-FFF2-40B4-BE49-F238E27FC236}">
              <a16:creationId xmlns:a16="http://schemas.microsoft.com/office/drawing/2014/main" id="{42B820D8-00A6-48F8-822E-2CC76836842A}"/>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57" name="Text Box 155">
          <a:extLst>
            <a:ext uri="{FF2B5EF4-FFF2-40B4-BE49-F238E27FC236}">
              <a16:creationId xmlns:a16="http://schemas.microsoft.com/office/drawing/2014/main" id="{7A698733-5ADE-43A8-A32E-2204ECAFBEE5}"/>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58" name="Text Box 156">
          <a:extLst>
            <a:ext uri="{FF2B5EF4-FFF2-40B4-BE49-F238E27FC236}">
              <a16:creationId xmlns:a16="http://schemas.microsoft.com/office/drawing/2014/main" id="{50F9CEB9-2588-4677-9302-B55A860AE215}"/>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59" name="Texto 17">
          <a:extLst>
            <a:ext uri="{FF2B5EF4-FFF2-40B4-BE49-F238E27FC236}">
              <a16:creationId xmlns:a16="http://schemas.microsoft.com/office/drawing/2014/main" id="{4D49F705-4E69-4236-8EED-5BC6179712A0}"/>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60" name="Text Box 158">
          <a:extLst>
            <a:ext uri="{FF2B5EF4-FFF2-40B4-BE49-F238E27FC236}">
              <a16:creationId xmlns:a16="http://schemas.microsoft.com/office/drawing/2014/main" id="{7BD607CD-8C89-4B14-B5C8-C796024C43FF}"/>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61" name="Text Box 159">
          <a:extLst>
            <a:ext uri="{FF2B5EF4-FFF2-40B4-BE49-F238E27FC236}">
              <a16:creationId xmlns:a16="http://schemas.microsoft.com/office/drawing/2014/main" id="{44CA9DAC-1E57-4C6D-8271-5244EA433C0F}"/>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62" name="Text Box 160">
          <a:extLst>
            <a:ext uri="{FF2B5EF4-FFF2-40B4-BE49-F238E27FC236}">
              <a16:creationId xmlns:a16="http://schemas.microsoft.com/office/drawing/2014/main" id="{07728FC1-D755-4ECE-8249-AE5310471141}"/>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63" name="Text Box 161">
          <a:extLst>
            <a:ext uri="{FF2B5EF4-FFF2-40B4-BE49-F238E27FC236}">
              <a16:creationId xmlns:a16="http://schemas.microsoft.com/office/drawing/2014/main" id="{06BC80D2-B44F-4D4F-9B3A-CDAB9471C91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64" name="Text Box 162">
          <a:extLst>
            <a:ext uri="{FF2B5EF4-FFF2-40B4-BE49-F238E27FC236}">
              <a16:creationId xmlns:a16="http://schemas.microsoft.com/office/drawing/2014/main" id="{1480B7DE-2609-494C-BD58-BF23DBCAC838}"/>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65" name="Text Box 163">
          <a:extLst>
            <a:ext uri="{FF2B5EF4-FFF2-40B4-BE49-F238E27FC236}">
              <a16:creationId xmlns:a16="http://schemas.microsoft.com/office/drawing/2014/main" id="{7D57C94F-028D-436F-BF82-45B9C68D2B5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66" name="Text Box 164">
          <a:extLst>
            <a:ext uri="{FF2B5EF4-FFF2-40B4-BE49-F238E27FC236}">
              <a16:creationId xmlns:a16="http://schemas.microsoft.com/office/drawing/2014/main" id="{969BF103-ABEC-4C14-8CE1-746B64C7273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67" name="Text Box 165">
          <a:extLst>
            <a:ext uri="{FF2B5EF4-FFF2-40B4-BE49-F238E27FC236}">
              <a16:creationId xmlns:a16="http://schemas.microsoft.com/office/drawing/2014/main" id="{6AA4CA03-86BF-4AE0-8702-0026821EF95D}"/>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68" name="Text Box 166">
          <a:extLst>
            <a:ext uri="{FF2B5EF4-FFF2-40B4-BE49-F238E27FC236}">
              <a16:creationId xmlns:a16="http://schemas.microsoft.com/office/drawing/2014/main" id="{3CAE370C-668B-4753-B54A-2C7A354A5E3B}"/>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69" name="Text Box 167">
          <a:extLst>
            <a:ext uri="{FF2B5EF4-FFF2-40B4-BE49-F238E27FC236}">
              <a16:creationId xmlns:a16="http://schemas.microsoft.com/office/drawing/2014/main" id="{FBBE6911-0110-4303-9988-B9A1B09AECE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70" name="Text Box 168">
          <a:extLst>
            <a:ext uri="{FF2B5EF4-FFF2-40B4-BE49-F238E27FC236}">
              <a16:creationId xmlns:a16="http://schemas.microsoft.com/office/drawing/2014/main" id="{4835ECB2-0EB8-4D45-8894-BED4E2C22BA2}"/>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71" name="Text Box 169">
          <a:extLst>
            <a:ext uri="{FF2B5EF4-FFF2-40B4-BE49-F238E27FC236}">
              <a16:creationId xmlns:a16="http://schemas.microsoft.com/office/drawing/2014/main" id="{B8476286-71DC-4456-817A-95A506C224A1}"/>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72" name="Text Box 170">
          <a:extLst>
            <a:ext uri="{FF2B5EF4-FFF2-40B4-BE49-F238E27FC236}">
              <a16:creationId xmlns:a16="http://schemas.microsoft.com/office/drawing/2014/main" id="{44206BA2-DD55-43D2-AD33-D46AEB27188F}"/>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73" name="Text Box 171">
          <a:extLst>
            <a:ext uri="{FF2B5EF4-FFF2-40B4-BE49-F238E27FC236}">
              <a16:creationId xmlns:a16="http://schemas.microsoft.com/office/drawing/2014/main" id="{20EC0429-7F54-4166-BAF4-4114D224916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74" name="Text Box 172">
          <a:extLst>
            <a:ext uri="{FF2B5EF4-FFF2-40B4-BE49-F238E27FC236}">
              <a16:creationId xmlns:a16="http://schemas.microsoft.com/office/drawing/2014/main" id="{09331C99-2B56-42E6-AC2A-4050249AFB75}"/>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75" name="Text Box 173">
          <a:extLst>
            <a:ext uri="{FF2B5EF4-FFF2-40B4-BE49-F238E27FC236}">
              <a16:creationId xmlns:a16="http://schemas.microsoft.com/office/drawing/2014/main" id="{01435B58-7E30-4310-94D6-C3B71A75C877}"/>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76" name="Text Box 174">
          <a:extLst>
            <a:ext uri="{FF2B5EF4-FFF2-40B4-BE49-F238E27FC236}">
              <a16:creationId xmlns:a16="http://schemas.microsoft.com/office/drawing/2014/main" id="{B8052CA7-47E2-4D5D-B7FF-19A4D212411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77" name="Text Box 175">
          <a:extLst>
            <a:ext uri="{FF2B5EF4-FFF2-40B4-BE49-F238E27FC236}">
              <a16:creationId xmlns:a16="http://schemas.microsoft.com/office/drawing/2014/main" id="{39ACF372-BA37-4ED1-872D-714CB949B60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78" name="Text Box 176">
          <a:extLst>
            <a:ext uri="{FF2B5EF4-FFF2-40B4-BE49-F238E27FC236}">
              <a16:creationId xmlns:a16="http://schemas.microsoft.com/office/drawing/2014/main" id="{6CB36283-2778-4474-B1D3-5BB200E6E15B}"/>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79" name="Text Box 177">
          <a:extLst>
            <a:ext uri="{FF2B5EF4-FFF2-40B4-BE49-F238E27FC236}">
              <a16:creationId xmlns:a16="http://schemas.microsoft.com/office/drawing/2014/main" id="{D737A8D0-3303-43CB-ABDA-BD585567D542}"/>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80" name="Text Box 178">
          <a:extLst>
            <a:ext uri="{FF2B5EF4-FFF2-40B4-BE49-F238E27FC236}">
              <a16:creationId xmlns:a16="http://schemas.microsoft.com/office/drawing/2014/main" id="{E73EAD8B-A9E0-4BAC-8265-E0842CD27A17}"/>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81" name="Text Box 46">
          <a:extLst>
            <a:ext uri="{FF2B5EF4-FFF2-40B4-BE49-F238E27FC236}">
              <a16:creationId xmlns:a16="http://schemas.microsoft.com/office/drawing/2014/main" id="{2C9BAF07-CC28-4C51-B9D2-34F5434C6F80}"/>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82" name="Text Box 47">
          <a:extLst>
            <a:ext uri="{FF2B5EF4-FFF2-40B4-BE49-F238E27FC236}">
              <a16:creationId xmlns:a16="http://schemas.microsoft.com/office/drawing/2014/main" id="{3322BD34-8E2F-497D-9303-4A0A7A1D081D}"/>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83" name="Text Box 48">
          <a:extLst>
            <a:ext uri="{FF2B5EF4-FFF2-40B4-BE49-F238E27FC236}">
              <a16:creationId xmlns:a16="http://schemas.microsoft.com/office/drawing/2014/main" id="{7E765478-C753-4F79-9348-EAC6585030D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84" name="Text Box 49">
          <a:extLst>
            <a:ext uri="{FF2B5EF4-FFF2-40B4-BE49-F238E27FC236}">
              <a16:creationId xmlns:a16="http://schemas.microsoft.com/office/drawing/2014/main" id="{5265694F-51A5-4276-BE20-428BE5E33F77}"/>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85" name="Text Box 50">
          <a:extLst>
            <a:ext uri="{FF2B5EF4-FFF2-40B4-BE49-F238E27FC236}">
              <a16:creationId xmlns:a16="http://schemas.microsoft.com/office/drawing/2014/main" id="{62EDAC45-B423-4EF5-9E6C-E5A165BBE86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86" name="Text Box 51">
          <a:extLst>
            <a:ext uri="{FF2B5EF4-FFF2-40B4-BE49-F238E27FC236}">
              <a16:creationId xmlns:a16="http://schemas.microsoft.com/office/drawing/2014/main" id="{888735C0-D914-4E9C-998D-51AEDAF6949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87" name="Text Box 52">
          <a:extLst>
            <a:ext uri="{FF2B5EF4-FFF2-40B4-BE49-F238E27FC236}">
              <a16:creationId xmlns:a16="http://schemas.microsoft.com/office/drawing/2014/main" id="{72511BE3-F9E7-4D46-93DE-E18046356E3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88" name="Text Box 53">
          <a:extLst>
            <a:ext uri="{FF2B5EF4-FFF2-40B4-BE49-F238E27FC236}">
              <a16:creationId xmlns:a16="http://schemas.microsoft.com/office/drawing/2014/main" id="{94773E2A-18F6-4529-8AD9-AB084334060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89" name="Text Box 54">
          <a:extLst>
            <a:ext uri="{FF2B5EF4-FFF2-40B4-BE49-F238E27FC236}">
              <a16:creationId xmlns:a16="http://schemas.microsoft.com/office/drawing/2014/main" id="{2CB0B554-021C-4538-BA09-BC0152716197}"/>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90" name="Text Box 55">
          <a:extLst>
            <a:ext uri="{FF2B5EF4-FFF2-40B4-BE49-F238E27FC236}">
              <a16:creationId xmlns:a16="http://schemas.microsoft.com/office/drawing/2014/main" id="{B796257E-DDC6-4B4F-87DD-DF715E026D9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91" name="Text Box 56">
          <a:extLst>
            <a:ext uri="{FF2B5EF4-FFF2-40B4-BE49-F238E27FC236}">
              <a16:creationId xmlns:a16="http://schemas.microsoft.com/office/drawing/2014/main" id="{3723D184-CEF2-476D-9113-72A38F5CF31D}"/>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92" name="Text Box 57">
          <a:extLst>
            <a:ext uri="{FF2B5EF4-FFF2-40B4-BE49-F238E27FC236}">
              <a16:creationId xmlns:a16="http://schemas.microsoft.com/office/drawing/2014/main" id="{403B4B7C-B8FF-4F46-9D33-9D9AC76052B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93" name="Text Box 58">
          <a:extLst>
            <a:ext uri="{FF2B5EF4-FFF2-40B4-BE49-F238E27FC236}">
              <a16:creationId xmlns:a16="http://schemas.microsoft.com/office/drawing/2014/main" id="{092E0808-8832-4B6A-9E7F-78B929CA025B}"/>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94" name="Text Box 59">
          <a:extLst>
            <a:ext uri="{FF2B5EF4-FFF2-40B4-BE49-F238E27FC236}">
              <a16:creationId xmlns:a16="http://schemas.microsoft.com/office/drawing/2014/main" id="{C042FF68-CB5D-4DE6-9943-690E8D5099B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95" name="Text Box 60">
          <a:extLst>
            <a:ext uri="{FF2B5EF4-FFF2-40B4-BE49-F238E27FC236}">
              <a16:creationId xmlns:a16="http://schemas.microsoft.com/office/drawing/2014/main" id="{C3032662-15B8-45B1-BA1B-D1CE8D2E2C15}"/>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96" name="Text Box 61">
          <a:extLst>
            <a:ext uri="{FF2B5EF4-FFF2-40B4-BE49-F238E27FC236}">
              <a16:creationId xmlns:a16="http://schemas.microsoft.com/office/drawing/2014/main" id="{FE226EAD-8B04-4A61-A36B-1AE8FDECF951}"/>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97" name="Text Box 62">
          <a:extLst>
            <a:ext uri="{FF2B5EF4-FFF2-40B4-BE49-F238E27FC236}">
              <a16:creationId xmlns:a16="http://schemas.microsoft.com/office/drawing/2014/main" id="{37EBB4F5-14EA-4258-9225-80ED51313F4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98" name="Text Box 63">
          <a:extLst>
            <a:ext uri="{FF2B5EF4-FFF2-40B4-BE49-F238E27FC236}">
              <a16:creationId xmlns:a16="http://schemas.microsoft.com/office/drawing/2014/main" id="{1DA3FC4A-BE3E-496F-B7B5-E1F6068E3C9B}"/>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199" name="Text Box 64">
          <a:extLst>
            <a:ext uri="{FF2B5EF4-FFF2-40B4-BE49-F238E27FC236}">
              <a16:creationId xmlns:a16="http://schemas.microsoft.com/office/drawing/2014/main" id="{008DA957-DCD7-4C0F-A1E4-2587E6C4987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00" name="Text Box 65">
          <a:extLst>
            <a:ext uri="{FF2B5EF4-FFF2-40B4-BE49-F238E27FC236}">
              <a16:creationId xmlns:a16="http://schemas.microsoft.com/office/drawing/2014/main" id="{A2F1519F-6B64-475C-AACA-7656B12B3597}"/>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01" name="Text Box 66">
          <a:extLst>
            <a:ext uri="{FF2B5EF4-FFF2-40B4-BE49-F238E27FC236}">
              <a16:creationId xmlns:a16="http://schemas.microsoft.com/office/drawing/2014/main" id="{1D3A3CF8-107E-42B1-89EE-AABACEDA54A2}"/>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02" name="Text Box 67">
          <a:extLst>
            <a:ext uri="{FF2B5EF4-FFF2-40B4-BE49-F238E27FC236}">
              <a16:creationId xmlns:a16="http://schemas.microsoft.com/office/drawing/2014/main" id="{73AE1E5E-FB4A-4889-A236-A805B0E93175}"/>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03" name="Text Box 68">
          <a:extLst>
            <a:ext uri="{FF2B5EF4-FFF2-40B4-BE49-F238E27FC236}">
              <a16:creationId xmlns:a16="http://schemas.microsoft.com/office/drawing/2014/main" id="{00E93DC2-B0CF-4BA9-A151-FEEDD543149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04" name="Text Box 69">
          <a:extLst>
            <a:ext uri="{FF2B5EF4-FFF2-40B4-BE49-F238E27FC236}">
              <a16:creationId xmlns:a16="http://schemas.microsoft.com/office/drawing/2014/main" id="{855A5C23-7077-4A98-9248-9381D0059808}"/>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05" name="Text Box 70">
          <a:extLst>
            <a:ext uri="{FF2B5EF4-FFF2-40B4-BE49-F238E27FC236}">
              <a16:creationId xmlns:a16="http://schemas.microsoft.com/office/drawing/2014/main" id="{8B780F30-353F-409D-B598-D0DA4CCD48E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06" name="Text Box 71">
          <a:extLst>
            <a:ext uri="{FF2B5EF4-FFF2-40B4-BE49-F238E27FC236}">
              <a16:creationId xmlns:a16="http://schemas.microsoft.com/office/drawing/2014/main" id="{246D4807-239F-4ED9-9718-135B6457CAA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07" name="Text Box 72">
          <a:extLst>
            <a:ext uri="{FF2B5EF4-FFF2-40B4-BE49-F238E27FC236}">
              <a16:creationId xmlns:a16="http://schemas.microsoft.com/office/drawing/2014/main" id="{7C4D934E-A7B3-448D-9D32-93BD671627E0}"/>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08" name="Text Box 73">
          <a:extLst>
            <a:ext uri="{FF2B5EF4-FFF2-40B4-BE49-F238E27FC236}">
              <a16:creationId xmlns:a16="http://schemas.microsoft.com/office/drawing/2014/main" id="{4674E557-9A42-4D81-901D-44B603A4446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09" name="Text Box 89">
          <a:extLst>
            <a:ext uri="{FF2B5EF4-FFF2-40B4-BE49-F238E27FC236}">
              <a16:creationId xmlns:a16="http://schemas.microsoft.com/office/drawing/2014/main" id="{28777980-3A2F-4FE5-8BD1-5544D75D2A88}"/>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10" name="Text Box 90">
          <a:extLst>
            <a:ext uri="{FF2B5EF4-FFF2-40B4-BE49-F238E27FC236}">
              <a16:creationId xmlns:a16="http://schemas.microsoft.com/office/drawing/2014/main" id="{5B0F3D7A-4E3C-47FF-86CB-F532793606DB}"/>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11" name="Text Box 91">
          <a:extLst>
            <a:ext uri="{FF2B5EF4-FFF2-40B4-BE49-F238E27FC236}">
              <a16:creationId xmlns:a16="http://schemas.microsoft.com/office/drawing/2014/main" id="{D22F31C0-85AD-49AA-830D-3103AEBD3587}"/>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12" name="Text Box 92">
          <a:extLst>
            <a:ext uri="{FF2B5EF4-FFF2-40B4-BE49-F238E27FC236}">
              <a16:creationId xmlns:a16="http://schemas.microsoft.com/office/drawing/2014/main" id="{048A1FCE-867D-4E45-9BEC-491044680AF5}"/>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13" name="Text Box 93">
          <a:extLst>
            <a:ext uri="{FF2B5EF4-FFF2-40B4-BE49-F238E27FC236}">
              <a16:creationId xmlns:a16="http://schemas.microsoft.com/office/drawing/2014/main" id="{D0F859B3-7EFE-40A1-A011-EA4DB6AA4A1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14" name="Text Box 94">
          <a:extLst>
            <a:ext uri="{FF2B5EF4-FFF2-40B4-BE49-F238E27FC236}">
              <a16:creationId xmlns:a16="http://schemas.microsoft.com/office/drawing/2014/main" id="{E32F0A28-A706-400D-940C-D4DA40F6C41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15" name="Text Box 95">
          <a:extLst>
            <a:ext uri="{FF2B5EF4-FFF2-40B4-BE49-F238E27FC236}">
              <a16:creationId xmlns:a16="http://schemas.microsoft.com/office/drawing/2014/main" id="{9E0F7943-C74B-4048-B7E1-67B4A08B27F8}"/>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16" name="Text Box 96">
          <a:extLst>
            <a:ext uri="{FF2B5EF4-FFF2-40B4-BE49-F238E27FC236}">
              <a16:creationId xmlns:a16="http://schemas.microsoft.com/office/drawing/2014/main" id="{FB9BB570-CE1A-46FA-83FF-EC4639960C00}"/>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17" name="Text Box 97">
          <a:extLst>
            <a:ext uri="{FF2B5EF4-FFF2-40B4-BE49-F238E27FC236}">
              <a16:creationId xmlns:a16="http://schemas.microsoft.com/office/drawing/2014/main" id="{8E25ED1D-31DF-4FEE-8F42-9E7703C91E62}"/>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18" name="Text Box 98">
          <a:extLst>
            <a:ext uri="{FF2B5EF4-FFF2-40B4-BE49-F238E27FC236}">
              <a16:creationId xmlns:a16="http://schemas.microsoft.com/office/drawing/2014/main" id="{E4068F53-E2F2-4723-9322-7F375949AA92}"/>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19" name="Text Box 99">
          <a:extLst>
            <a:ext uri="{FF2B5EF4-FFF2-40B4-BE49-F238E27FC236}">
              <a16:creationId xmlns:a16="http://schemas.microsoft.com/office/drawing/2014/main" id="{9E8C5469-351B-4213-BC9B-5B594F8C1F3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20" name="Text Box 100">
          <a:extLst>
            <a:ext uri="{FF2B5EF4-FFF2-40B4-BE49-F238E27FC236}">
              <a16:creationId xmlns:a16="http://schemas.microsoft.com/office/drawing/2014/main" id="{D9A11D7A-B3A2-4BA5-A56A-59DE72A143D7}"/>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21" name="Text Box 101">
          <a:extLst>
            <a:ext uri="{FF2B5EF4-FFF2-40B4-BE49-F238E27FC236}">
              <a16:creationId xmlns:a16="http://schemas.microsoft.com/office/drawing/2014/main" id="{93223149-FA9E-4E99-95CC-CF09FB8B25F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22" name="Text Box 102">
          <a:extLst>
            <a:ext uri="{FF2B5EF4-FFF2-40B4-BE49-F238E27FC236}">
              <a16:creationId xmlns:a16="http://schemas.microsoft.com/office/drawing/2014/main" id="{FFC6E7DC-8CDA-4070-B7E7-506025EE48B5}"/>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23" name="Text Box 103">
          <a:extLst>
            <a:ext uri="{FF2B5EF4-FFF2-40B4-BE49-F238E27FC236}">
              <a16:creationId xmlns:a16="http://schemas.microsoft.com/office/drawing/2014/main" id="{6094B2E7-CB77-4392-BE51-809ABEE468A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24" name="Text Box 104">
          <a:extLst>
            <a:ext uri="{FF2B5EF4-FFF2-40B4-BE49-F238E27FC236}">
              <a16:creationId xmlns:a16="http://schemas.microsoft.com/office/drawing/2014/main" id="{5DA5AB2B-2A5D-48B2-858D-CC37C5DCE3C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25" name="Text Box 105">
          <a:extLst>
            <a:ext uri="{FF2B5EF4-FFF2-40B4-BE49-F238E27FC236}">
              <a16:creationId xmlns:a16="http://schemas.microsoft.com/office/drawing/2014/main" id="{7A66F527-C9FF-4967-9C76-D1EC7A1099EC}"/>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26" name="Text Box 106">
          <a:extLst>
            <a:ext uri="{FF2B5EF4-FFF2-40B4-BE49-F238E27FC236}">
              <a16:creationId xmlns:a16="http://schemas.microsoft.com/office/drawing/2014/main" id="{7E5FBD81-E8D1-46F6-BE68-DAA896030A4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27" name="Text Box 107">
          <a:extLst>
            <a:ext uri="{FF2B5EF4-FFF2-40B4-BE49-F238E27FC236}">
              <a16:creationId xmlns:a16="http://schemas.microsoft.com/office/drawing/2014/main" id="{592EBC6A-3086-4EBB-AC55-7F7C0EB8427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28" name="Text Box 108">
          <a:extLst>
            <a:ext uri="{FF2B5EF4-FFF2-40B4-BE49-F238E27FC236}">
              <a16:creationId xmlns:a16="http://schemas.microsoft.com/office/drawing/2014/main" id="{26A2196B-9109-4C43-9BB1-2006450D1B6F}"/>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29" name="Text Box 109">
          <a:extLst>
            <a:ext uri="{FF2B5EF4-FFF2-40B4-BE49-F238E27FC236}">
              <a16:creationId xmlns:a16="http://schemas.microsoft.com/office/drawing/2014/main" id="{C8CDA480-933B-49B6-8FAC-03106655F60D}"/>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30" name="Text Box 110">
          <a:extLst>
            <a:ext uri="{FF2B5EF4-FFF2-40B4-BE49-F238E27FC236}">
              <a16:creationId xmlns:a16="http://schemas.microsoft.com/office/drawing/2014/main" id="{8B8C12C0-0345-44C0-B11B-E53A403984BA}"/>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31" name="Text Box 111">
          <a:extLst>
            <a:ext uri="{FF2B5EF4-FFF2-40B4-BE49-F238E27FC236}">
              <a16:creationId xmlns:a16="http://schemas.microsoft.com/office/drawing/2014/main" id="{651C72D1-E9D9-4F7A-B334-EBF65DDACF8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32" name="Text Box 112">
          <a:extLst>
            <a:ext uri="{FF2B5EF4-FFF2-40B4-BE49-F238E27FC236}">
              <a16:creationId xmlns:a16="http://schemas.microsoft.com/office/drawing/2014/main" id="{4302CA93-0F47-4446-A919-56813831826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33" name="Text Box 113">
          <a:extLst>
            <a:ext uri="{FF2B5EF4-FFF2-40B4-BE49-F238E27FC236}">
              <a16:creationId xmlns:a16="http://schemas.microsoft.com/office/drawing/2014/main" id="{F1B4DCDA-9B9B-4CB6-8FA8-56FCC30D1A5C}"/>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34" name="Text Box 114">
          <a:extLst>
            <a:ext uri="{FF2B5EF4-FFF2-40B4-BE49-F238E27FC236}">
              <a16:creationId xmlns:a16="http://schemas.microsoft.com/office/drawing/2014/main" id="{FBCCC94E-4631-446E-A1FF-8C60F6350877}"/>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35" name="Text Box 115">
          <a:extLst>
            <a:ext uri="{FF2B5EF4-FFF2-40B4-BE49-F238E27FC236}">
              <a16:creationId xmlns:a16="http://schemas.microsoft.com/office/drawing/2014/main" id="{B4257CE5-3226-459D-A3C6-E8D7E0782171}"/>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36" name="Text Box 116">
          <a:extLst>
            <a:ext uri="{FF2B5EF4-FFF2-40B4-BE49-F238E27FC236}">
              <a16:creationId xmlns:a16="http://schemas.microsoft.com/office/drawing/2014/main" id="{FCF77BE3-B830-4578-B285-70762AE607A1}"/>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37" name="Text Box 117">
          <a:extLst>
            <a:ext uri="{FF2B5EF4-FFF2-40B4-BE49-F238E27FC236}">
              <a16:creationId xmlns:a16="http://schemas.microsoft.com/office/drawing/2014/main" id="{686301F3-7135-4F35-AEF6-43FDCEFACC3A}"/>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38" name="Text Box 118">
          <a:extLst>
            <a:ext uri="{FF2B5EF4-FFF2-40B4-BE49-F238E27FC236}">
              <a16:creationId xmlns:a16="http://schemas.microsoft.com/office/drawing/2014/main" id="{05D1BD79-8E6E-4205-964C-3DC04A259671}"/>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39" name="Text Box 119">
          <a:extLst>
            <a:ext uri="{FF2B5EF4-FFF2-40B4-BE49-F238E27FC236}">
              <a16:creationId xmlns:a16="http://schemas.microsoft.com/office/drawing/2014/main" id="{2FCBA3AD-AD9A-4E20-B521-8EBC8279852F}"/>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40" name="Text Box 120">
          <a:extLst>
            <a:ext uri="{FF2B5EF4-FFF2-40B4-BE49-F238E27FC236}">
              <a16:creationId xmlns:a16="http://schemas.microsoft.com/office/drawing/2014/main" id="{3BED9F8E-6115-4BBE-B55C-60A4FAC5EAE3}"/>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41" name="Text Box 121">
          <a:extLst>
            <a:ext uri="{FF2B5EF4-FFF2-40B4-BE49-F238E27FC236}">
              <a16:creationId xmlns:a16="http://schemas.microsoft.com/office/drawing/2014/main" id="{ACC2FEE4-5D9D-4E8C-8B8E-66E22AB3A605}"/>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42" name="Text Box 122">
          <a:extLst>
            <a:ext uri="{FF2B5EF4-FFF2-40B4-BE49-F238E27FC236}">
              <a16:creationId xmlns:a16="http://schemas.microsoft.com/office/drawing/2014/main" id="{C091B06E-589A-42E3-81BD-64D885900122}"/>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43" name="Text Box 123">
          <a:extLst>
            <a:ext uri="{FF2B5EF4-FFF2-40B4-BE49-F238E27FC236}">
              <a16:creationId xmlns:a16="http://schemas.microsoft.com/office/drawing/2014/main" id="{224BC09F-4768-4AB0-B8BD-6C04635C346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44" name="Text Box 124">
          <a:extLst>
            <a:ext uri="{FF2B5EF4-FFF2-40B4-BE49-F238E27FC236}">
              <a16:creationId xmlns:a16="http://schemas.microsoft.com/office/drawing/2014/main" id="{6343043E-CE51-44F2-B3BF-27F893B123BC}"/>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45" name="Text Box 125">
          <a:extLst>
            <a:ext uri="{FF2B5EF4-FFF2-40B4-BE49-F238E27FC236}">
              <a16:creationId xmlns:a16="http://schemas.microsoft.com/office/drawing/2014/main" id="{26291C92-1D2D-4011-9246-7B003F3771B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46" name="Text Box 126">
          <a:extLst>
            <a:ext uri="{FF2B5EF4-FFF2-40B4-BE49-F238E27FC236}">
              <a16:creationId xmlns:a16="http://schemas.microsoft.com/office/drawing/2014/main" id="{A773B080-AAB8-4DFF-8561-E30663B3FDF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47" name="Text Box 127">
          <a:extLst>
            <a:ext uri="{FF2B5EF4-FFF2-40B4-BE49-F238E27FC236}">
              <a16:creationId xmlns:a16="http://schemas.microsoft.com/office/drawing/2014/main" id="{8A549368-8734-4C0F-B3FB-381905CACC2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48" name="Text Box 128">
          <a:extLst>
            <a:ext uri="{FF2B5EF4-FFF2-40B4-BE49-F238E27FC236}">
              <a16:creationId xmlns:a16="http://schemas.microsoft.com/office/drawing/2014/main" id="{D55361BE-1F3C-4402-AD7E-D3531F111E77}"/>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49" name="Text Box 129">
          <a:extLst>
            <a:ext uri="{FF2B5EF4-FFF2-40B4-BE49-F238E27FC236}">
              <a16:creationId xmlns:a16="http://schemas.microsoft.com/office/drawing/2014/main" id="{96BC94EB-8C2A-43E5-A65C-C5EA335DD750}"/>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50" name="Text Box 130">
          <a:extLst>
            <a:ext uri="{FF2B5EF4-FFF2-40B4-BE49-F238E27FC236}">
              <a16:creationId xmlns:a16="http://schemas.microsoft.com/office/drawing/2014/main" id="{B68D4562-3830-4D9E-8F3E-8BF6DE394A5D}"/>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51" name="Text Box 131">
          <a:extLst>
            <a:ext uri="{FF2B5EF4-FFF2-40B4-BE49-F238E27FC236}">
              <a16:creationId xmlns:a16="http://schemas.microsoft.com/office/drawing/2014/main" id="{B94AD1E0-F3BE-4EF5-964B-8EC3969F32C8}"/>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52" name="Text Box 132">
          <a:extLst>
            <a:ext uri="{FF2B5EF4-FFF2-40B4-BE49-F238E27FC236}">
              <a16:creationId xmlns:a16="http://schemas.microsoft.com/office/drawing/2014/main" id="{ACC1B3A0-AD5E-415D-ACA3-862E102CA048}"/>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53" name="Text Box 133">
          <a:extLst>
            <a:ext uri="{FF2B5EF4-FFF2-40B4-BE49-F238E27FC236}">
              <a16:creationId xmlns:a16="http://schemas.microsoft.com/office/drawing/2014/main" id="{C36D6489-EED4-4854-BE1F-A358D8B55447}"/>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54" name="Text Box 134">
          <a:extLst>
            <a:ext uri="{FF2B5EF4-FFF2-40B4-BE49-F238E27FC236}">
              <a16:creationId xmlns:a16="http://schemas.microsoft.com/office/drawing/2014/main" id="{BAFA45B8-CE91-44A3-8507-4171D1791A22}"/>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55" name="Text Box 135">
          <a:extLst>
            <a:ext uri="{FF2B5EF4-FFF2-40B4-BE49-F238E27FC236}">
              <a16:creationId xmlns:a16="http://schemas.microsoft.com/office/drawing/2014/main" id="{53B278EF-7455-4420-9C5A-853718DF82E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56" name="Text Box 136">
          <a:extLst>
            <a:ext uri="{FF2B5EF4-FFF2-40B4-BE49-F238E27FC236}">
              <a16:creationId xmlns:a16="http://schemas.microsoft.com/office/drawing/2014/main" id="{71CB57AB-52A5-43AE-9EE0-6A9EAD13DF98}"/>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57" name="Text Box 137">
          <a:extLst>
            <a:ext uri="{FF2B5EF4-FFF2-40B4-BE49-F238E27FC236}">
              <a16:creationId xmlns:a16="http://schemas.microsoft.com/office/drawing/2014/main" id="{C40D17C7-0440-4E92-B07D-3EF3A48BC36F}"/>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58" name="Text Box 138">
          <a:extLst>
            <a:ext uri="{FF2B5EF4-FFF2-40B4-BE49-F238E27FC236}">
              <a16:creationId xmlns:a16="http://schemas.microsoft.com/office/drawing/2014/main" id="{847112FF-2D61-400E-B714-84CDA1B30A02}"/>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59" name="Text Box 139">
          <a:extLst>
            <a:ext uri="{FF2B5EF4-FFF2-40B4-BE49-F238E27FC236}">
              <a16:creationId xmlns:a16="http://schemas.microsoft.com/office/drawing/2014/main" id="{06A66FC8-559B-4CD0-81BD-F9D21C6560CC}"/>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60" name="Text Box 140">
          <a:extLst>
            <a:ext uri="{FF2B5EF4-FFF2-40B4-BE49-F238E27FC236}">
              <a16:creationId xmlns:a16="http://schemas.microsoft.com/office/drawing/2014/main" id="{EC6D7BB0-05C1-4FC7-9210-4B0E470DB13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61" name="Text Box 141">
          <a:extLst>
            <a:ext uri="{FF2B5EF4-FFF2-40B4-BE49-F238E27FC236}">
              <a16:creationId xmlns:a16="http://schemas.microsoft.com/office/drawing/2014/main" id="{4F7533E4-1CEF-4F86-A215-2A03F8DA6FDE}"/>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62" name="Texto 17">
          <a:extLst>
            <a:ext uri="{FF2B5EF4-FFF2-40B4-BE49-F238E27FC236}">
              <a16:creationId xmlns:a16="http://schemas.microsoft.com/office/drawing/2014/main" id="{5B530127-A440-48C5-8EF6-89EC0CAD366F}"/>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63" name="Text Box 143">
          <a:extLst>
            <a:ext uri="{FF2B5EF4-FFF2-40B4-BE49-F238E27FC236}">
              <a16:creationId xmlns:a16="http://schemas.microsoft.com/office/drawing/2014/main" id="{ADDD58E9-5868-4E8B-BBCE-F347FA50D2B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64" name="Text Box 144">
          <a:extLst>
            <a:ext uri="{FF2B5EF4-FFF2-40B4-BE49-F238E27FC236}">
              <a16:creationId xmlns:a16="http://schemas.microsoft.com/office/drawing/2014/main" id="{2B29C18D-2EEA-4FAC-9C11-72154AD38FA6}"/>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65" name="Text Box 145">
          <a:extLst>
            <a:ext uri="{FF2B5EF4-FFF2-40B4-BE49-F238E27FC236}">
              <a16:creationId xmlns:a16="http://schemas.microsoft.com/office/drawing/2014/main" id="{E4B79024-716C-4EEF-A965-F9312BFC5C20}"/>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66" name="Text Box 146">
          <a:extLst>
            <a:ext uri="{FF2B5EF4-FFF2-40B4-BE49-F238E27FC236}">
              <a16:creationId xmlns:a16="http://schemas.microsoft.com/office/drawing/2014/main" id="{CC7221DE-67DF-48E3-8A83-2844DFBDF5D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67" name="Text Box 147">
          <a:extLst>
            <a:ext uri="{FF2B5EF4-FFF2-40B4-BE49-F238E27FC236}">
              <a16:creationId xmlns:a16="http://schemas.microsoft.com/office/drawing/2014/main" id="{01E8C8A2-8EA3-4071-AF5F-BBC9FDD86A7A}"/>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68" name="Text Box 148">
          <a:extLst>
            <a:ext uri="{FF2B5EF4-FFF2-40B4-BE49-F238E27FC236}">
              <a16:creationId xmlns:a16="http://schemas.microsoft.com/office/drawing/2014/main" id="{54B8231A-B602-48FF-AA98-47758C238634}"/>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69" name="Text Box 149">
          <a:extLst>
            <a:ext uri="{FF2B5EF4-FFF2-40B4-BE49-F238E27FC236}">
              <a16:creationId xmlns:a16="http://schemas.microsoft.com/office/drawing/2014/main" id="{01272464-F255-420C-AB8A-70E7FFB53670}"/>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70" name="Text Box 150">
          <a:extLst>
            <a:ext uri="{FF2B5EF4-FFF2-40B4-BE49-F238E27FC236}">
              <a16:creationId xmlns:a16="http://schemas.microsoft.com/office/drawing/2014/main" id="{966938C5-9037-4FD0-809C-D474BFFC1732}"/>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71" name="Text Box 151">
          <a:extLst>
            <a:ext uri="{FF2B5EF4-FFF2-40B4-BE49-F238E27FC236}">
              <a16:creationId xmlns:a16="http://schemas.microsoft.com/office/drawing/2014/main" id="{99F6ED52-2F8B-4054-9C43-14D75B95BCFA}"/>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72" name="Text Box 152">
          <a:extLst>
            <a:ext uri="{FF2B5EF4-FFF2-40B4-BE49-F238E27FC236}">
              <a16:creationId xmlns:a16="http://schemas.microsoft.com/office/drawing/2014/main" id="{38B406A3-BD9A-4A46-8E0A-DE395AA7EB5F}"/>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73" name="Text Box 153">
          <a:extLst>
            <a:ext uri="{FF2B5EF4-FFF2-40B4-BE49-F238E27FC236}">
              <a16:creationId xmlns:a16="http://schemas.microsoft.com/office/drawing/2014/main" id="{623F8A29-018D-46FC-AA61-1A32059839AF}"/>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74" name="Text Box 154">
          <a:extLst>
            <a:ext uri="{FF2B5EF4-FFF2-40B4-BE49-F238E27FC236}">
              <a16:creationId xmlns:a16="http://schemas.microsoft.com/office/drawing/2014/main" id="{65FFBD13-4EF2-4CE4-BA19-1A5E764EC82C}"/>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75" name="Text Box 155">
          <a:extLst>
            <a:ext uri="{FF2B5EF4-FFF2-40B4-BE49-F238E27FC236}">
              <a16:creationId xmlns:a16="http://schemas.microsoft.com/office/drawing/2014/main" id="{1E9F54B4-4490-457F-9780-6EC208767440}"/>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76" name="Text Box 156">
          <a:extLst>
            <a:ext uri="{FF2B5EF4-FFF2-40B4-BE49-F238E27FC236}">
              <a16:creationId xmlns:a16="http://schemas.microsoft.com/office/drawing/2014/main" id="{0AAD7400-0D78-4F5C-927C-5744524F2019}"/>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77" name="Texto 17">
          <a:extLst>
            <a:ext uri="{FF2B5EF4-FFF2-40B4-BE49-F238E27FC236}">
              <a16:creationId xmlns:a16="http://schemas.microsoft.com/office/drawing/2014/main" id="{CD37F435-2256-4CDE-BF7F-9A837091D7E2}"/>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34</xdr:row>
      <xdr:rowOff>0</xdr:rowOff>
    </xdr:from>
    <xdr:ext cx="85725" cy="3855638"/>
    <xdr:sp macro="" textlink="">
      <xdr:nvSpPr>
        <xdr:cNvPr id="8278" name="Text Box 158">
          <a:extLst>
            <a:ext uri="{FF2B5EF4-FFF2-40B4-BE49-F238E27FC236}">
              <a16:creationId xmlns:a16="http://schemas.microsoft.com/office/drawing/2014/main" id="{E18BAB47-C63B-4CCD-B508-62D1D2375B38}"/>
            </a:ext>
          </a:extLst>
        </xdr:cNvPr>
        <xdr:cNvSpPr txBox="1">
          <a:spLocks noChangeArrowheads="1"/>
        </xdr:cNvSpPr>
      </xdr:nvSpPr>
      <xdr:spPr bwMode="auto">
        <a:xfrm>
          <a:off x="32253621" y="24951121"/>
          <a:ext cx="85725" cy="3855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233;nica_Admon\Downloads\Relacion%20cttos%20V4%2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T&#233;nica_Admon\Downloads\Relacion%20cttos%20V3%20(2)%20ULTIMO%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ÑO 2016"/>
      <sheetName val="AÑO 2017"/>
      <sheetName val="AÑO 2018"/>
      <sheetName val="Hoja4"/>
    </sheetNames>
    <sheetDataSet>
      <sheetData sheetId="0"/>
      <sheetData sheetId="1">
        <row r="6">
          <cell r="AD6" t="str">
            <v>Obra</v>
          </cell>
        </row>
        <row r="7">
          <cell r="AD7" t="str">
            <v>Suministro</v>
          </cell>
        </row>
        <row r="8">
          <cell r="AD8" t="str">
            <v>Interventoria</v>
          </cell>
        </row>
        <row r="9">
          <cell r="AD9" t="str">
            <v>Consultoria</v>
          </cell>
        </row>
        <row r="10">
          <cell r="AD10" t="str">
            <v>Prestacion de Servicios</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ÑO 2016"/>
      <sheetName val="AÑO 2017"/>
      <sheetName val="AÑO 2018"/>
      <sheetName val="Hoja4"/>
    </sheetNames>
    <sheetDataSet>
      <sheetData sheetId="0"/>
      <sheetData sheetId="1">
        <row r="6">
          <cell r="AD6" t="str">
            <v>Obra</v>
          </cell>
        </row>
        <row r="7">
          <cell r="AD7" t="str">
            <v>Suministro</v>
          </cell>
        </row>
        <row r="8">
          <cell r="AD8" t="str">
            <v>Interventoria</v>
          </cell>
        </row>
        <row r="9">
          <cell r="AD9" t="str">
            <v>Consultoria</v>
          </cell>
        </row>
        <row r="10">
          <cell r="AD10" t="str">
            <v>Prestacion de Servicios</v>
          </cell>
        </row>
      </sheetData>
      <sheetData sheetId="2"/>
      <sheetData sheetId="3"/>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hyperlink" Target="https://community.secop.gov.co/Public/Tendering/ContractNoticePhases/View?PPI=CO1.PPI.35145055&amp;isFromPublicArea=True&amp;isModal=False" TargetMode="External"/><Relationship Id="rId7" Type="http://schemas.openxmlformats.org/officeDocument/2006/relationships/printerSettings" Target="../printerSettings/printerSettings9.bin"/><Relationship Id="rId2" Type="http://schemas.openxmlformats.org/officeDocument/2006/relationships/hyperlink" Target="https://community.secop.gov.co/Public/Tendering/ContractNoticePhases/View?PPI=CO1.PPI.32661070&amp;isFromPublicArea=True&amp;isModal=False" TargetMode="External"/><Relationship Id="rId1" Type="http://schemas.openxmlformats.org/officeDocument/2006/relationships/hyperlink" Target="https://community.secop.gov.co/Public/Tendering/ContractNoticePhases/View?PPI=CO1.PPI.29426429&amp;isFromPublicArea=True&amp;isModal=False" TargetMode="External"/><Relationship Id="rId6" Type="http://schemas.openxmlformats.org/officeDocument/2006/relationships/hyperlink" Target="https://community.secop.gov.co/Public/Tendering/ContractNoticePhases/View?PPI=CO1.PPI.35367907&amp;isFromPublicArea=True&amp;isModal=False" TargetMode="External"/><Relationship Id="rId5" Type="http://schemas.openxmlformats.org/officeDocument/2006/relationships/hyperlink" Target="https://community.secop.gov.co/Public/Tendering/ContractNoticePhases/View?PPI=CO1.PPI.35082591&amp;isFromPublicArea=True&amp;isModal=False" TargetMode="External"/><Relationship Id="rId4" Type="http://schemas.openxmlformats.org/officeDocument/2006/relationships/hyperlink" Target="https://community.secop.gov.co/Public/Tendering/ContractNoticePhases/View?PPI=CO1.PPI.35014438&amp;isFromPublicArea=True&amp;isModal=False"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community.secop.gov.co/Public/Tendering/ContractNoticePhases/View?PPI=CO1.PPI.37686296&amp;isFromPublicArea=True&amp;isModal=False" TargetMode="External"/><Relationship Id="rId1" Type="http://schemas.openxmlformats.org/officeDocument/2006/relationships/hyperlink" Target="https://community.secop.gov.co/Public/Tendering/ContractNoticePhases/View?PPI=CO1.PPI.38023198&amp;isFromPublicArea=True&amp;isModal=Fal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AD31"/>
  <sheetViews>
    <sheetView topLeftCell="A6" zoomScale="73" zoomScaleNormal="73" workbookViewId="0">
      <selection activeCell="AG35" sqref="AG35"/>
    </sheetView>
  </sheetViews>
  <sheetFormatPr baseColWidth="10" defaultColWidth="11.5703125" defaultRowHeight="15.75" x14ac:dyDescent="0.25"/>
  <cols>
    <col min="1" max="1" width="3.140625" style="239" bestFit="1" customWidth="1"/>
    <col min="2" max="2" width="39.140625" style="239" customWidth="1"/>
    <col min="3" max="3" width="27.7109375" style="239" bestFit="1" customWidth="1"/>
    <col min="4" max="4" width="32.7109375" style="239" customWidth="1"/>
    <col min="5" max="5" width="36.7109375" style="239" bestFit="1" customWidth="1"/>
    <col min="6" max="6" width="13.42578125" style="239" bestFit="1" customWidth="1"/>
    <col min="7" max="7" width="13.28515625" style="239" bestFit="1" customWidth="1"/>
    <col min="8" max="8" width="13.7109375" style="239" bestFit="1" customWidth="1"/>
    <col min="9" max="9" width="23" style="239" bestFit="1" customWidth="1"/>
    <col min="10" max="10" width="20.140625" style="239" hidden="1" customWidth="1"/>
    <col min="11" max="11" width="18.7109375" style="239" hidden="1" customWidth="1"/>
    <col min="12" max="12" width="22.28515625" style="239" hidden="1" customWidth="1"/>
    <col min="13" max="13" width="25.28515625" style="239" hidden="1" customWidth="1"/>
    <col min="14" max="14" width="29.140625" style="239" hidden="1" customWidth="1"/>
    <col min="15" max="15" width="16.7109375" style="239" hidden="1" customWidth="1"/>
    <col min="16" max="16" width="16.85546875" style="239" hidden="1" customWidth="1"/>
    <col min="17" max="17" width="14.42578125" style="239" hidden="1" customWidth="1"/>
    <col min="18" max="18" width="29.42578125" style="239" hidden="1" customWidth="1"/>
    <col min="19" max="19" width="13" style="239" hidden="1" customWidth="1"/>
    <col min="20" max="20" width="20.5703125" style="239" hidden="1" customWidth="1"/>
    <col min="21" max="21" width="10.5703125" style="239" hidden="1" customWidth="1"/>
    <col min="22" max="22" width="12" style="239" hidden="1" customWidth="1"/>
    <col min="23" max="23" width="34" style="239" hidden="1" customWidth="1"/>
    <col min="24" max="24" width="47.7109375" style="239" hidden="1" customWidth="1"/>
    <col min="25" max="25" width="21.7109375" style="239" hidden="1" customWidth="1"/>
    <col min="26" max="26" width="0" style="239" hidden="1" customWidth="1"/>
    <col min="27" max="27" width="23" style="239" hidden="1" customWidth="1"/>
    <col min="28" max="30" width="0" style="239" hidden="1" customWidth="1"/>
    <col min="31" max="257" width="11.5703125" style="239"/>
    <col min="258" max="258" width="11.28515625" style="239" bestFit="1" customWidth="1"/>
    <col min="259" max="259" width="20.5703125" style="239" bestFit="1" customWidth="1"/>
    <col min="260" max="260" width="32.7109375" style="239" customWidth="1"/>
    <col min="261" max="261" width="36.42578125" style="239" bestFit="1" customWidth="1"/>
    <col min="262" max="262" width="13.140625" style="239" bestFit="1" customWidth="1"/>
    <col min="263" max="263" width="12.7109375" style="239" bestFit="1" customWidth="1"/>
    <col min="264" max="264" width="13.42578125" style="239" bestFit="1" customWidth="1"/>
    <col min="265" max="265" width="15.42578125" style="239" bestFit="1" customWidth="1"/>
    <col min="266" max="266" width="18.28515625" style="239" bestFit="1" customWidth="1"/>
    <col min="267" max="267" width="18.28515625" style="239" customWidth="1"/>
    <col min="268" max="268" width="23.28515625" style="239" customWidth="1"/>
    <col min="269" max="270" width="12.85546875" style="239" bestFit="1" customWidth="1"/>
    <col min="271" max="272" width="12.85546875" style="239" customWidth="1"/>
    <col min="273" max="273" width="18.7109375" style="239" bestFit="1" customWidth="1"/>
    <col min="274" max="274" width="22.7109375" style="239" bestFit="1" customWidth="1"/>
    <col min="275" max="275" width="18.7109375" style="239" customWidth="1"/>
    <col min="276" max="277" width="11.5703125" style="239"/>
    <col min="278" max="278" width="12.140625" style="239" customWidth="1"/>
    <col min="279" max="279" width="33.140625" style="239" bestFit="1" customWidth="1"/>
    <col min="280" max="280" width="44.85546875" style="239" bestFit="1" customWidth="1"/>
    <col min="281" max="513" width="11.5703125" style="239"/>
    <col min="514" max="514" width="11.28515625" style="239" bestFit="1" customWidth="1"/>
    <col min="515" max="515" width="20.5703125" style="239" bestFit="1" customWidth="1"/>
    <col min="516" max="516" width="32.7109375" style="239" customWidth="1"/>
    <col min="517" max="517" width="36.42578125" style="239" bestFit="1" customWidth="1"/>
    <col min="518" max="518" width="13.140625" style="239" bestFit="1" customWidth="1"/>
    <col min="519" max="519" width="12.7109375" style="239" bestFit="1" customWidth="1"/>
    <col min="520" max="520" width="13.42578125" style="239" bestFit="1" customWidth="1"/>
    <col min="521" max="521" width="15.42578125" style="239" bestFit="1" customWidth="1"/>
    <col min="522" max="522" width="18.28515625" style="239" bestFit="1" customWidth="1"/>
    <col min="523" max="523" width="18.28515625" style="239" customWidth="1"/>
    <col min="524" max="524" width="23.28515625" style="239" customWidth="1"/>
    <col min="525" max="526" width="12.85546875" style="239" bestFit="1" customWidth="1"/>
    <col min="527" max="528" width="12.85546875" style="239" customWidth="1"/>
    <col min="529" max="529" width="18.7109375" style="239" bestFit="1" customWidth="1"/>
    <col min="530" max="530" width="22.7109375" style="239" bestFit="1" customWidth="1"/>
    <col min="531" max="531" width="18.7109375" style="239" customWidth="1"/>
    <col min="532" max="533" width="11.5703125" style="239"/>
    <col min="534" max="534" width="12.140625" style="239" customWidth="1"/>
    <col min="535" max="535" width="33.140625" style="239" bestFit="1" customWidth="1"/>
    <col min="536" max="536" width="44.85546875" style="239" bestFit="1" customWidth="1"/>
    <col min="537" max="769" width="11.5703125" style="239"/>
    <col min="770" max="770" width="11.28515625" style="239" bestFit="1" customWidth="1"/>
    <col min="771" max="771" width="20.5703125" style="239" bestFit="1" customWidth="1"/>
    <col min="772" max="772" width="32.7109375" style="239" customWidth="1"/>
    <col min="773" max="773" width="36.42578125" style="239" bestFit="1" customWidth="1"/>
    <col min="774" max="774" width="13.140625" style="239" bestFit="1" customWidth="1"/>
    <col min="775" max="775" width="12.7109375" style="239" bestFit="1" customWidth="1"/>
    <col min="776" max="776" width="13.42578125" style="239" bestFit="1" customWidth="1"/>
    <col min="777" max="777" width="15.42578125" style="239" bestFit="1" customWidth="1"/>
    <col min="778" max="778" width="18.28515625" style="239" bestFit="1" customWidth="1"/>
    <col min="779" max="779" width="18.28515625" style="239" customWidth="1"/>
    <col min="780" max="780" width="23.28515625" style="239" customWidth="1"/>
    <col min="781" max="782" width="12.85546875" style="239" bestFit="1" customWidth="1"/>
    <col min="783" max="784" width="12.85546875" style="239" customWidth="1"/>
    <col min="785" max="785" width="18.7109375" style="239" bestFit="1" customWidth="1"/>
    <col min="786" max="786" width="22.7109375" style="239" bestFit="1" customWidth="1"/>
    <col min="787" max="787" width="18.7109375" style="239" customWidth="1"/>
    <col min="788" max="789" width="11.5703125" style="239"/>
    <col min="790" max="790" width="12.140625" style="239" customWidth="1"/>
    <col min="791" max="791" width="33.140625" style="239" bestFit="1" customWidth="1"/>
    <col min="792" max="792" width="44.85546875" style="239" bestFit="1" customWidth="1"/>
    <col min="793" max="1025" width="11.5703125" style="239"/>
    <col min="1026" max="1026" width="11.28515625" style="239" bestFit="1" customWidth="1"/>
    <col min="1027" max="1027" width="20.5703125" style="239" bestFit="1" customWidth="1"/>
    <col min="1028" max="1028" width="32.7109375" style="239" customWidth="1"/>
    <col min="1029" max="1029" width="36.42578125" style="239" bestFit="1" customWidth="1"/>
    <col min="1030" max="1030" width="13.140625" style="239" bestFit="1" customWidth="1"/>
    <col min="1031" max="1031" width="12.7109375" style="239" bestFit="1" customWidth="1"/>
    <col min="1032" max="1032" width="13.42578125" style="239" bestFit="1" customWidth="1"/>
    <col min="1033" max="1033" width="15.42578125" style="239" bestFit="1" customWidth="1"/>
    <col min="1034" max="1034" width="18.28515625" style="239" bestFit="1" customWidth="1"/>
    <col min="1035" max="1035" width="18.28515625" style="239" customWidth="1"/>
    <col min="1036" max="1036" width="23.28515625" style="239" customWidth="1"/>
    <col min="1037" max="1038" width="12.85546875" style="239" bestFit="1" customWidth="1"/>
    <col min="1039" max="1040" width="12.85546875" style="239" customWidth="1"/>
    <col min="1041" max="1041" width="18.7109375" style="239" bestFit="1" customWidth="1"/>
    <col min="1042" max="1042" width="22.7109375" style="239" bestFit="1" customWidth="1"/>
    <col min="1043" max="1043" width="18.7109375" style="239" customWidth="1"/>
    <col min="1044" max="1045" width="11.5703125" style="239"/>
    <col min="1046" max="1046" width="12.140625" style="239" customWidth="1"/>
    <col min="1047" max="1047" width="33.140625" style="239" bestFit="1" customWidth="1"/>
    <col min="1048" max="1048" width="44.85546875" style="239" bestFit="1" customWidth="1"/>
    <col min="1049" max="1281" width="11.5703125" style="239"/>
    <col min="1282" max="1282" width="11.28515625" style="239" bestFit="1" customWidth="1"/>
    <col min="1283" max="1283" width="20.5703125" style="239" bestFit="1" customWidth="1"/>
    <col min="1284" max="1284" width="32.7109375" style="239" customWidth="1"/>
    <col min="1285" max="1285" width="36.42578125" style="239" bestFit="1" customWidth="1"/>
    <col min="1286" max="1286" width="13.140625" style="239" bestFit="1" customWidth="1"/>
    <col min="1287" max="1287" width="12.7109375" style="239" bestFit="1" customWidth="1"/>
    <col min="1288" max="1288" width="13.42578125" style="239" bestFit="1" customWidth="1"/>
    <col min="1289" max="1289" width="15.42578125" style="239" bestFit="1" customWidth="1"/>
    <col min="1290" max="1290" width="18.28515625" style="239" bestFit="1" customWidth="1"/>
    <col min="1291" max="1291" width="18.28515625" style="239" customWidth="1"/>
    <col min="1292" max="1292" width="23.28515625" style="239" customWidth="1"/>
    <col min="1293" max="1294" width="12.85546875" style="239" bestFit="1" customWidth="1"/>
    <col min="1295" max="1296" width="12.85546875" style="239" customWidth="1"/>
    <col min="1297" max="1297" width="18.7109375" style="239" bestFit="1" customWidth="1"/>
    <col min="1298" max="1298" width="22.7109375" style="239" bestFit="1" customWidth="1"/>
    <col min="1299" max="1299" width="18.7109375" style="239" customWidth="1"/>
    <col min="1300" max="1301" width="11.5703125" style="239"/>
    <col min="1302" max="1302" width="12.140625" style="239" customWidth="1"/>
    <col min="1303" max="1303" width="33.140625" style="239" bestFit="1" customWidth="1"/>
    <col min="1304" max="1304" width="44.85546875" style="239" bestFit="1" customWidth="1"/>
    <col min="1305" max="1537" width="11.5703125" style="239"/>
    <col min="1538" max="1538" width="11.28515625" style="239" bestFit="1" customWidth="1"/>
    <col min="1539" max="1539" width="20.5703125" style="239" bestFit="1" customWidth="1"/>
    <col min="1540" max="1540" width="32.7109375" style="239" customWidth="1"/>
    <col min="1541" max="1541" width="36.42578125" style="239" bestFit="1" customWidth="1"/>
    <col min="1542" max="1542" width="13.140625" style="239" bestFit="1" customWidth="1"/>
    <col min="1543" max="1543" width="12.7109375" style="239" bestFit="1" customWidth="1"/>
    <col min="1544" max="1544" width="13.42578125" style="239" bestFit="1" customWidth="1"/>
    <col min="1545" max="1545" width="15.42578125" style="239" bestFit="1" customWidth="1"/>
    <col min="1546" max="1546" width="18.28515625" style="239" bestFit="1" customWidth="1"/>
    <col min="1547" max="1547" width="18.28515625" style="239" customWidth="1"/>
    <col min="1548" max="1548" width="23.28515625" style="239" customWidth="1"/>
    <col min="1549" max="1550" width="12.85546875" style="239" bestFit="1" customWidth="1"/>
    <col min="1551" max="1552" width="12.85546875" style="239" customWidth="1"/>
    <col min="1553" max="1553" width="18.7109375" style="239" bestFit="1" customWidth="1"/>
    <col min="1554" max="1554" width="22.7109375" style="239" bestFit="1" customWidth="1"/>
    <col min="1555" max="1555" width="18.7109375" style="239" customWidth="1"/>
    <col min="1556" max="1557" width="11.5703125" style="239"/>
    <col min="1558" max="1558" width="12.140625" style="239" customWidth="1"/>
    <col min="1559" max="1559" width="33.140625" style="239" bestFit="1" customWidth="1"/>
    <col min="1560" max="1560" width="44.85546875" style="239" bestFit="1" customWidth="1"/>
    <col min="1561" max="1793" width="11.5703125" style="239"/>
    <col min="1794" max="1794" width="11.28515625" style="239" bestFit="1" customWidth="1"/>
    <col min="1795" max="1795" width="20.5703125" style="239" bestFit="1" customWidth="1"/>
    <col min="1796" max="1796" width="32.7109375" style="239" customWidth="1"/>
    <col min="1797" max="1797" width="36.42578125" style="239" bestFit="1" customWidth="1"/>
    <col min="1798" max="1798" width="13.140625" style="239" bestFit="1" customWidth="1"/>
    <col min="1799" max="1799" width="12.7109375" style="239" bestFit="1" customWidth="1"/>
    <col min="1800" max="1800" width="13.42578125" style="239" bestFit="1" customWidth="1"/>
    <col min="1801" max="1801" width="15.42578125" style="239" bestFit="1" customWidth="1"/>
    <col min="1802" max="1802" width="18.28515625" style="239" bestFit="1" customWidth="1"/>
    <col min="1803" max="1803" width="18.28515625" style="239" customWidth="1"/>
    <col min="1804" max="1804" width="23.28515625" style="239" customWidth="1"/>
    <col min="1805" max="1806" width="12.85546875" style="239" bestFit="1" customWidth="1"/>
    <col min="1807" max="1808" width="12.85546875" style="239" customWidth="1"/>
    <col min="1809" max="1809" width="18.7109375" style="239" bestFit="1" customWidth="1"/>
    <col min="1810" max="1810" width="22.7109375" style="239" bestFit="1" customWidth="1"/>
    <col min="1811" max="1811" width="18.7109375" style="239" customWidth="1"/>
    <col min="1812" max="1813" width="11.5703125" style="239"/>
    <col min="1814" max="1814" width="12.140625" style="239" customWidth="1"/>
    <col min="1815" max="1815" width="33.140625" style="239" bestFit="1" customWidth="1"/>
    <col min="1816" max="1816" width="44.85546875" style="239" bestFit="1" customWidth="1"/>
    <col min="1817" max="2049" width="11.5703125" style="239"/>
    <col min="2050" max="2050" width="11.28515625" style="239" bestFit="1" customWidth="1"/>
    <col min="2051" max="2051" width="20.5703125" style="239" bestFit="1" customWidth="1"/>
    <col min="2052" max="2052" width="32.7109375" style="239" customWidth="1"/>
    <col min="2053" max="2053" width="36.42578125" style="239" bestFit="1" customWidth="1"/>
    <col min="2054" max="2054" width="13.140625" style="239" bestFit="1" customWidth="1"/>
    <col min="2055" max="2055" width="12.7109375" style="239" bestFit="1" customWidth="1"/>
    <col min="2056" max="2056" width="13.42578125" style="239" bestFit="1" customWidth="1"/>
    <col min="2057" max="2057" width="15.42578125" style="239" bestFit="1" customWidth="1"/>
    <col min="2058" max="2058" width="18.28515625" style="239" bestFit="1" customWidth="1"/>
    <col min="2059" max="2059" width="18.28515625" style="239" customWidth="1"/>
    <col min="2060" max="2060" width="23.28515625" style="239" customWidth="1"/>
    <col min="2061" max="2062" width="12.85546875" style="239" bestFit="1" customWidth="1"/>
    <col min="2063" max="2064" width="12.85546875" style="239" customWidth="1"/>
    <col min="2065" max="2065" width="18.7109375" style="239" bestFit="1" customWidth="1"/>
    <col min="2066" max="2066" width="22.7109375" style="239" bestFit="1" customWidth="1"/>
    <col min="2067" max="2067" width="18.7109375" style="239" customWidth="1"/>
    <col min="2068" max="2069" width="11.5703125" style="239"/>
    <col min="2070" max="2070" width="12.140625" style="239" customWidth="1"/>
    <col min="2071" max="2071" width="33.140625" style="239" bestFit="1" customWidth="1"/>
    <col min="2072" max="2072" width="44.85546875" style="239" bestFit="1" customWidth="1"/>
    <col min="2073" max="2305" width="11.5703125" style="239"/>
    <col min="2306" max="2306" width="11.28515625" style="239" bestFit="1" customWidth="1"/>
    <col min="2307" max="2307" width="20.5703125" style="239" bestFit="1" customWidth="1"/>
    <col min="2308" max="2308" width="32.7109375" style="239" customWidth="1"/>
    <col min="2309" max="2309" width="36.42578125" style="239" bestFit="1" customWidth="1"/>
    <col min="2310" max="2310" width="13.140625" style="239" bestFit="1" customWidth="1"/>
    <col min="2311" max="2311" width="12.7109375" style="239" bestFit="1" customWidth="1"/>
    <col min="2312" max="2312" width="13.42578125" style="239" bestFit="1" customWidth="1"/>
    <col min="2313" max="2313" width="15.42578125" style="239" bestFit="1" customWidth="1"/>
    <col min="2314" max="2314" width="18.28515625" style="239" bestFit="1" customWidth="1"/>
    <col min="2315" max="2315" width="18.28515625" style="239" customWidth="1"/>
    <col min="2316" max="2316" width="23.28515625" style="239" customWidth="1"/>
    <col min="2317" max="2318" width="12.85546875" style="239" bestFit="1" customWidth="1"/>
    <col min="2319" max="2320" width="12.85546875" style="239" customWidth="1"/>
    <col min="2321" max="2321" width="18.7109375" style="239" bestFit="1" customWidth="1"/>
    <col min="2322" max="2322" width="22.7109375" style="239" bestFit="1" customWidth="1"/>
    <col min="2323" max="2323" width="18.7109375" style="239" customWidth="1"/>
    <col min="2324" max="2325" width="11.5703125" style="239"/>
    <col min="2326" max="2326" width="12.140625" style="239" customWidth="1"/>
    <col min="2327" max="2327" width="33.140625" style="239" bestFit="1" customWidth="1"/>
    <col min="2328" max="2328" width="44.85546875" style="239" bestFit="1" customWidth="1"/>
    <col min="2329" max="2561" width="11.5703125" style="239"/>
    <col min="2562" max="2562" width="11.28515625" style="239" bestFit="1" customWidth="1"/>
    <col min="2563" max="2563" width="20.5703125" style="239" bestFit="1" customWidth="1"/>
    <col min="2564" max="2564" width="32.7109375" style="239" customWidth="1"/>
    <col min="2565" max="2565" width="36.42578125" style="239" bestFit="1" customWidth="1"/>
    <col min="2566" max="2566" width="13.140625" style="239" bestFit="1" customWidth="1"/>
    <col min="2567" max="2567" width="12.7109375" style="239" bestFit="1" customWidth="1"/>
    <col min="2568" max="2568" width="13.42578125" style="239" bestFit="1" customWidth="1"/>
    <col min="2569" max="2569" width="15.42578125" style="239" bestFit="1" customWidth="1"/>
    <col min="2570" max="2570" width="18.28515625" style="239" bestFit="1" customWidth="1"/>
    <col min="2571" max="2571" width="18.28515625" style="239" customWidth="1"/>
    <col min="2572" max="2572" width="23.28515625" style="239" customWidth="1"/>
    <col min="2573" max="2574" width="12.85546875" style="239" bestFit="1" customWidth="1"/>
    <col min="2575" max="2576" width="12.85546875" style="239" customWidth="1"/>
    <col min="2577" max="2577" width="18.7109375" style="239" bestFit="1" customWidth="1"/>
    <col min="2578" max="2578" width="22.7109375" style="239" bestFit="1" customWidth="1"/>
    <col min="2579" max="2579" width="18.7109375" style="239" customWidth="1"/>
    <col min="2580" max="2581" width="11.5703125" style="239"/>
    <col min="2582" max="2582" width="12.140625" style="239" customWidth="1"/>
    <col min="2583" max="2583" width="33.140625" style="239" bestFit="1" customWidth="1"/>
    <col min="2584" max="2584" width="44.85546875" style="239" bestFit="1" customWidth="1"/>
    <col min="2585" max="2817" width="11.5703125" style="239"/>
    <col min="2818" max="2818" width="11.28515625" style="239" bestFit="1" customWidth="1"/>
    <col min="2819" max="2819" width="20.5703125" style="239" bestFit="1" customWidth="1"/>
    <col min="2820" max="2820" width="32.7109375" style="239" customWidth="1"/>
    <col min="2821" max="2821" width="36.42578125" style="239" bestFit="1" customWidth="1"/>
    <col min="2822" max="2822" width="13.140625" style="239" bestFit="1" customWidth="1"/>
    <col min="2823" max="2823" width="12.7109375" style="239" bestFit="1" customWidth="1"/>
    <col min="2824" max="2824" width="13.42578125" style="239" bestFit="1" customWidth="1"/>
    <col min="2825" max="2825" width="15.42578125" style="239" bestFit="1" customWidth="1"/>
    <col min="2826" max="2826" width="18.28515625" style="239" bestFit="1" customWidth="1"/>
    <col min="2827" max="2827" width="18.28515625" style="239" customWidth="1"/>
    <col min="2828" max="2828" width="23.28515625" style="239" customWidth="1"/>
    <col min="2829" max="2830" width="12.85546875" style="239" bestFit="1" customWidth="1"/>
    <col min="2831" max="2832" width="12.85546875" style="239" customWidth="1"/>
    <col min="2833" max="2833" width="18.7109375" style="239" bestFit="1" customWidth="1"/>
    <col min="2834" max="2834" width="22.7109375" style="239" bestFit="1" customWidth="1"/>
    <col min="2835" max="2835" width="18.7109375" style="239" customWidth="1"/>
    <col min="2836" max="2837" width="11.5703125" style="239"/>
    <col min="2838" max="2838" width="12.140625" style="239" customWidth="1"/>
    <col min="2839" max="2839" width="33.140625" style="239" bestFit="1" customWidth="1"/>
    <col min="2840" max="2840" width="44.85546875" style="239" bestFit="1" customWidth="1"/>
    <col min="2841" max="3073" width="11.5703125" style="239"/>
    <col min="3074" max="3074" width="11.28515625" style="239" bestFit="1" customWidth="1"/>
    <col min="3075" max="3075" width="20.5703125" style="239" bestFit="1" customWidth="1"/>
    <col min="3076" max="3076" width="32.7109375" style="239" customWidth="1"/>
    <col min="3077" max="3077" width="36.42578125" style="239" bestFit="1" customWidth="1"/>
    <col min="3078" max="3078" width="13.140625" style="239" bestFit="1" customWidth="1"/>
    <col min="3079" max="3079" width="12.7109375" style="239" bestFit="1" customWidth="1"/>
    <col min="3080" max="3080" width="13.42578125" style="239" bestFit="1" customWidth="1"/>
    <col min="3081" max="3081" width="15.42578125" style="239" bestFit="1" customWidth="1"/>
    <col min="3082" max="3082" width="18.28515625" style="239" bestFit="1" customWidth="1"/>
    <col min="3083" max="3083" width="18.28515625" style="239" customWidth="1"/>
    <col min="3084" max="3084" width="23.28515625" style="239" customWidth="1"/>
    <col min="3085" max="3086" width="12.85546875" style="239" bestFit="1" customWidth="1"/>
    <col min="3087" max="3088" width="12.85546875" style="239" customWidth="1"/>
    <col min="3089" max="3089" width="18.7109375" style="239" bestFit="1" customWidth="1"/>
    <col min="3090" max="3090" width="22.7109375" style="239" bestFit="1" customWidth="1"/>
    <col min="3091" max="3091" width="18.7109375" style="239" customWidth="1"/>
    <col min="3092" max="3093" width="11.5703125" style="239"/>
    <col min="3094" max="3094" width="12.140625" style="239" customWidth="1"/>
    <col min="3095" max="3095" width="33.140625" style="239" bestFit="1" customWidth="1"/>
    <col min="3096" max="3096" width="44.85546875" style="239" bestFit="1" customWidth="1"/>
    <col min="3097" max="3329" width="11.5703125" style="239"/>
    <col min="3330" max="3330" width="11.28515625" style="239" bestFit="1" customWidth="1"/>
    <col min="3331" max="3331" width="20.5703125" style="239" bestFit="1" customWidth="1"/>
    <col min="3332" max="3332" width="32.7109375" style="239" customWidth="1"/>
    <col min="3333" max="3333" width="36.42578125" style="239" bestFit="1" customWidth="1"/>
    <col min="3334" max="3334" width="13.140625" style="239" bestFit="1" customWidth="1"/>
    <col min="3335" max="3335" width="12.7109375" style="239" bestFit="1" customWidth="1"/>
    <col min="3336" max="3336" width="13.42578125" style="239" bestFit="1" customWidth="1"/>
    <col min="3337" max="3337" width="15.42578125" style="239" bestFit="1" customWidth="1"/>
    <col min="3338" max="3338" width="18.28515625" style="239" bestFit="1" customWidth="1"/>
    <col min="3339" max="3339" width="18.28515625" style="239" customWidth="1"/>
    <col min="3340" max="3340" width="23.28515625" style="239" customWidth="1"/>
    <col min="3341" max="3342" width="12.85546875" style="239" bestFit="1" customWidth="1"/>
    <col min="3343" max="3344" width="12.85546875" style="239" customWidth="1"/>
    <col min="3345" max="3345" width="18.7109375" style="239" bestFit="1" customWidth="1"/>
    <col min="3346" max="3346" width="22.7109375" style="239" bestFit="1" customWidth="1"/>
    <col min="3347" max="3347" width="18.7109375" style="239" customWidth="1"/>
    <col min="3348" max="3349" width="11.5703125" style="239"/>
    <col min="3350" max="3350" width="12.140625" style="239" customWidth="1"/>
    <col min="3351" max="3351" width="33.140625" style="239" bestFit="1" customWidth="1"/>
    <col min="3352" max="3352" width="44.85546875" style="239" bestFit="1" customWidth="1"/>
    <col min="3353" max="3585" width="11.5703125" style="239"/>
    <col min="3586" max="3586" width="11.28515625" style="239" bestFit="1" customWidth="1"/>
    <col min="3587" max="3587" width="20.5703125" style="239" bestFit="1" customWidth="1"/>
    <col min="3588" max="3588" width="32.7109375" style="239" customWidth="1"/>
    <col min="3589" max="3589" width="36.42578125" style="239" bestFit="1" customWidth="1"/>
    <col min="3590" max="3590" width="13.140625" style="239" bestFit="1" customWidth="1"/>
    <col min="3591" max="3591" width="12.7109375" style="239" bestFit="1" customWidth="1"/>
    <col min="3592" max="3592" width="13.42578125" style="239" bestFit="1" customWidth="1"/>
    <col min="3593" max="3593" width="15.42578125" style="239" bestFit="1" customWidth="1"/>
    <col min="3594" max="3594" width="18.28515625" style="239" bestFit="1" customWidth="1"/>
    <col min="3595" max="3595" width="18.28515625" style="239" customWidth="1"/>
    <col min="3596" max="3596" width="23.28515625" style="239" customWidth="1"/>
    <col min="3597" max="3598" width="12.85546875" style="239" bestFit="1" customWidth="1"/>
    <col min="3599" max="3600" width="12.85546875" style="239" customWidth="1"/>
    <col min="3601" max="3601" width="18.7109375" style="239" bestFit="1" customWidth="1"/>
    <col min="3602" max="3602" width="22.7109375" style="239" bestFit="1" customWidth="1"/>
    <col min="3603" max="3603" width="18.7109375" style="239" customWidth="1"/>
    <col min="3604" max="3605" width="11.5703125" style="239"/>
    <col min="3606" max="3606" width="12.140625" style="239" customWidth="1"/>
    <col min="3607" max="3607" width="33.140625" style="239" bestFit="1" customWidth="1"/>
    <col min="3608" max="3608" width="44.85546875" style="239" bestFit="1" customWidth="1"/>
    <col min="3609" max="3841" width="11.5703125" style="239"/>
    <col min="3842" max="3842" width="11.28515625" style="239" bestFit="1" customWidth="1"/>
    <col min="3843" max="3843" width="20.5703125" style="239" bestFit="1" customWidth="1"/>
    <col min="3844" max="3844" width="32.7109375" style="239" customWidth="1"/>
    <col min="3845" max="3845" width="36.42578125" style="239" bestFit="1" customWidth="1"/>
    <col min="3846" max="3846" width="13.140625" style="239" bestFit="1" customWidth="1"/>
    <col min="3847" max="3847" width="12.7109375" style="239" bestFit="1" customWidth="1"/>
    <col min="3848" max="3848" width="13.42578125" style="239" bestFit="1" customWidth="1"/>
    <col min="3849" max="3849" width="15.42578125" style="239" bestFit="1" customWidth="1"/>
    <col min="3850" max="3850" width="18.28515625" style="239" bestFit="1" customWidth="1"/>
    <col min="3851" max="3851" width="18.28515625" style="239" customWidth="1"/>
    <col min="3852" max="3852" width="23.28515625" style="239" customWidth="1"/>
    <col min="3853" max="3854" width="12.85546875" style="239" bestFit="1" customWidth="1"/>
    <col min="3855" max="3856" width="12.85546875" style="239" customWidth="1"/>
    <col min="3857" max="3857" width="18.7109375" style="239" bestFit="1" customWidth="1"/>
    <col min="3858" max="3858" width="22.7109375" style="239" bestFit="1" customWidth="1"/>
    <col min="3859" max="3859" width="18.7109375" style="239" customWidth="1"/>
    <col min="3860" max="3861" width="11.5703125" style="239"/>
    <col min="3862" max="3862" width="12.140625" style="239" customWidth="1"/>
    <col min="3863" max="3863" width="33.140625" style="239" bestFit="1" customWidth="1"/>
    <col min="3864" max="3864" width="44.85546875" style="239" bestFit="1" customWidth="1"/>
    <col min="3865" max="4097" width="11.5703125" style="239"/>
    <col min="4098" max="4098" width="11.28515625" style="239" bestFit="1" customWidth="1"/>
    <col min="4099" max="4099" width="20.5703125" style="239" bestFit="1" customWidth="1"/>
    <col min="4100" max="4100" width="32.7109375" style="239" customWidth="1"/>
    <col min="4101" max="4101" width="36.42578125" style="239" bestFit="1" customWidth="1"/>
    <col min="4102" max="4102" width="13.140625" style="239" bestFit="1" customWidth="1"/>
    <col min="4103" max="4103" width="12.7109375" style="239" bestFit="1" customWidth="1"/>
    <col min="4104" max="4104" width="13.42578125" style="239" bestFit="1" customWidth="1"/>
    <col min="4105" max="4105" width="15.42578125" style="239" bestFit="1" customWidth="1"/>
    <col min="4106" max="4106" width="18.28515625" style="239" bestFit="1" customWidth="1"/>
    <col min="4107" max="4107" width="18.28515625" style="239" customWidth="1"/>
    <col min="4108" max="4108" width="23.28515625" style="239" customWidth="1"/>
    <col min="4109" max="4110" width="12.85546875" style="239" bestFit="1" customWidth="1"/>
    <col min="4111" max="4112" width="12.85546875" style="239" customWidth="1"/>
    <col min="4113" max="4113" width="18.7109375" style="239" bestFit="1" customWidth="1"/>
    <col min="4114" max="4114" width="22.7109375" style="239" bestFit="1" customWidth="1"/>
    <col min="4115" max="4115" width="18.7109375" style="239" customWidth="1"/>
    <col min="4116" max="4117" width="11.5703125" style="239"/>
    <col min="4118" max="4118" width="12.140625" style="239" customWidth="1"/>
    <col min="4119" max="4119" width="33.140625" style="239" bestFit="1" customWidth="1"/>
    <col min="4120" max="4120" width="44.85546875" style="239" bestFit="1" customWidth="1"/>
    <col min="4121" max="4353" width="11.5703125" style="239"/>
    <col min="4354" max="4354" width="11.28515625" style="239" bestFit="1" customWidth="1"/>
    <col min="4355" max="4355" width="20.5703125" style="239" bestFit="1" customWidth="1"/>
    <col min="4356" max="4356" width="32.7109375" style="239" customWidth="1"/>
    <col min="4357" max="4357" width="36.42578125" style="239" bestFit="1" customWidth="1"/>
    <col min="4358" max="4358" width="13.140625" style="239" bestFit="1" customWidth="1"/>
    <col min="4359" max="4359" width="12.7109375" style="239" bestFit="1" customWidth="1"/>
    <col min="4360" max="4360" width="13.42578125" style="239" bestFit="1" customWidth="1"/>
    <col min="4361" max="4361" width="15.42578125" style="239" bestFit="1" customWidth="1"/>
    <col min="4362" max="4362" width="18.28515625" style="239" bestFit="1" customWidth="1"/>
    <col min="4363" max="4363" width="18.28515625" style="239" customWidth="1"/>
    <col min="4364" max="4364" width="23.28515625" style="239" customWidth="1"/>
    <col min="4365" max="4366" width="12.85546875" style="239" bestFit="1" customWidth="1"/>
    <col min="4367" max="4368" width="12.85546875" style="239" customWidth="1"/>
    <col min="4369" max="4369" width="18.7109375" style="239" bestFit="1" customWidth="1"/>
    <col min="4370" max="4370" width="22.7109375" style="239" bestFit="1" customWidth="1"/>
    <col min="4371" max="4371" width="18.7109375" style="239" customWidth="1"/>
    <col min="4372" max="4373" width="11.5703125" style="239"/>
    <col min="4374" max="4374" width="12.140625" style="239" customWidth="1"/>
    <col min="4375" max="4375" width="33.140625" style="239" bestFit="1" customWidth="1"/>
    <col min="4376" max="4376" width="44.85546875" style="239" bestFit="1" customWidth="1"/>
    <col min="4377" max="4609" width="11.5703125" style="239"/>
    <col min="4610" max="4610" width="11.28515625" style="239" bestFit="1" customWidth="1"/>
    <col min="4611" max="4611" width="20.5703125" style="239" bestFit="1" customWidth="1"/>
    <col min="4612" max="4612" width="32.7109375" style="239" customWidth="1"/>
    <col min="4613" max="4613" width="36.42578125" style="239" bestFit="1" customWidth="1"/>
    <col min="4614" max="4614" width="13.140625" style="239" bestFit="1" customWidth="1"/>
    <col min="4615" max="4615" width="12.7109375" style="239" bestFit="1" customWidth="1"/>
    <col min="4616" max="4616" width="13.42578125" style="239" bestFit="1" customWidth="1"/>
    <col min="4617" max="4617" width="15.42578125" style="239" bestFit="1" customWidth="1"/>
    <col min="4618" max="4618" width="18.28515625" style="239" bestFit="1" customWidth="1"/>
    <col min="4619" max="4619" width="18.28515625" style="239" customWidth="1"/>
    <col min="4620" max="4620" width="23.28515625" style="239" customWidth="1"/>
    <col min="4621" max="4622" width="12.85546875" style="239" bestFit="1" customWidth="1"/>
    <col min="4623" max="4624" width="12.85546875" style="239" customWidth="1"/>
    <col min="4625" max="4625" width="18.7109375" style="239" bestFit="1" customWidth="1"/>
    <col min="4626" max="4626" width="22.7109375" style="239" bestFit="1" customWidth="1"/>
    <col min="4627" max="4627" width="18.7109375" style="239" customWidth="1"/>
    <col min="4628" max="4629" width="11.5703125" style="239"/>
    <col min="4630" max="4630" width="12.140625" style="239" customWidth="1"/>
    <col min="4631" max="4631" width="33.140625" style="239" bestFit="1" customWidth="1"/>
    <col min="4632" max="4632" width="44.85546875" style="239" bestFit="1" customWidth="1"/>
    <col min="4633" max="4865" width="11.5703125" style="239"/>
    <col min="4866" max="4866" width="11.28515625" style="239" bestFit="1" customWidth="1"/>
    <col min="4867" max="4867" width="20.5703125" style="239" bestFit="1" customWidth="1"/>
    <col min="4868" max="4868" width="32.7109375" style="239" customWidth="1"/>
    <col min="4869" max="4869" width="36.42578125" style="239" bestFit="1" customWidth="1"/>
    <col min="4870" max="4870" width="13.140625" style="239" bestFit="1" customWidth="1"/>
    <col min="4871" max="4871" width="12.7109375" style="239" bestFit="1" customWidth="1"/>
    <col min="4872" max="4872" width="13.42578125" style="239" bestFit="1" customWidth="1"/>
    <col min="4873" max="4873" width="15.42578125" style="239" bestFit="1" customWidth="1"/>
    <col min="4874" max="4874" width="18.28515625" style="239" bestFit="1" customWidth="1"/>
    <col min="4875" max="4875" width="18.28515625" style="239" customWidth="1"/>
    <col min="4876" max="4876" width="23.28515625" style="239" customWidth="1"/>
    <col min="4877" max="4878" width="12.85546875" style="239" bestFit="1" customWidth="1"/>
    <col min="4879" max="4880" width="12.85546875" style="239" customWidth="1"/>
    <col min="4881" max="4881" width="18.7109375" style="239" bestFit="1" customWidth="1"/>
    <col min="4882" max="4882" width="22.7109375" style="239" bestFit="1" customWidth="1"/>
    <col min="4883" max="4883" width="18.7109375" style="239" customWidth="1"/>
    <col min="4884" max="4885" width="11.5703125" style="239"/>
    <col min="4886" max="4886" width="12.140625" style="239" customWidth="1"/>
    <col min="4887" max="4887" width="33.140625" style="239" bestFit="1" customWidth="1"/>
    <col min="4888" max="4888" width="44.85546875" style="239" bestFit="1" customWidth="1"/>
    <col min="4889" max="5121" width="11.5703125" style="239"/>
    <col min="5122" max="5122" width="11.28515625" style="239" bestFit="1" customWidth="1"/>
    <col min="5123" max="5123" width="20.5703125" style="239" bestFit="1" customWidth="1"/>
    <col min="5124" max="5124" width="32.7109375" style="239" customWidth="1"/>
    <col min="5125" max="5125" width="36.42578125" style="239" bestFit="1" customWidth="1"/>
    <col min="5126" max="5126" width="13.140625" style="239" bestFit="1" customWidth="1"/>
    <col min="5127" max="5127" width="12.7109375" style="239" bestFit="1" customWidth="1"/>
    <col min="5128" max="5128" width="13.42578125" style="239" bestFit="1" customWidth="1"/>
    <col min="5129" max="5129" width="15.42578125" style="239" bestFit="1" customWidth="1"/>
    <col min="5130" max="5130" width="18.28515625" style="239" bestFit="1" customWidth="1"/>
    <col min="5131" max="5131" width="18.28515625" style="239" customWidth="1"/>
    <col min="5132" max="5132" width="23.28515625" style="239" customWidth="1"/>
    <col min="5133" max="5134" width="12.85546875" style="239" bestFit="1" customWidth="1"/>
    <col min="5135" max="5136" width="12.85546875" style="239" customWidth="1"/>
    <col min="5137" max="5137" width="18.7109375" style="239" bestFit="1" customWidth="1"/>
    <col min="5138" max="5138" width="22.7109375" style="239" bestFit="1" customWidth="1"/>
    <col min="5139" max="5139" width="18.7109375" style="239" customWidth="1"/>
    <col min="5140" max="5141" width="11.5703125" style="239"/>
    <col min="5142" max="5142" width="12.140625" style="239" customWidth="1"/>
    <col min="5143" max="5143" width="33.140625" style="239" bestFit="1" customWidth="1"/>
    <col min="5144" max="5144" width="44.85546875" style="239" bestFit="1" customWidth="1"/>
    <col min="5145" max="5377" width="11.5703125" style="239"/>
    <col min="5378" max="5378" width="11.28515625" style="239" bestFit="1" customWidth="1"/>
    <col min="5379" max="5379" width="20.5703125" style="239" bestFit="1" customWidth="1"/>
    <col min="5380" max="5380" width="32.7109375" style="239" customWidth="1"/>
    <col min="5381" max="5381" width="36.42578125" style="239" bestFit="1" customWidth="1"/>
    <col min="5382" max="5382" width="13.140625" style="239" bestFit="1" customWidth="1"/>
    <col min="5383" max="5383" width="12.7109375" style="239" bestFit="1" customWidth="1"/>
    <col min="5384" max="5384" width="13.42578125" style="239" bestFit="1" customWidth="1"/>
    <col min="5385" max="5385" width="15.42578125" style="239" bestFit="1" customWidth="1"/>
    <col min="5386" max="5386" width="18.28515625" style="239" bestFit="1" customWidth="1"/>
    <col min="5387" max="5387" width="18.28515625" style="239" customWidth="1"/>
    <col min="5388" max="5388" width="23.28515625" style="239" customWidth="1"/>
    <col min="5389" max="5390" width="12.85546875" style="239" bestFit="1" customWidth="1"/>
    <col min="5391" max="5392" width="12.85546875" style="239" customWidth="1"/>
    <col min="5393" max="5393" width="18.7109375" style="239" bestFit="1" customWidth="1"/>
    <col min="5394" max="5394" width="22.7109375" style="239" bestFit="1" customWidth="1"/>
    <col min="5395" max="5395" width="18.7109375" style="239" customWidth="1"/>
    <col min="5396" max="5397" width="11.5703125" style="239"/>
    <col min="5398" max="5398" width="12.140625" style="239" customWidth="1"/>
    <col min="5399" max="5399" width="33.140625" style="239" bestFit="1" customWidth="1"/>
    <col min="5400" max="5400" width="44.85546875" style="239" bestFit="1" customWidth="1"/>
    <col min="5401" max="5633" width="11.5703125" style="239"/>
    <col min="5634" max="5634" width="11.28515625" style="239" bestFit="1" customWidth="1"/>
    <col min="5635" max="5635" width="20.5703125" style="239" bestFit="1" customWidth="1"/>
    <col min="5636" max="5636" width="32.7109375" style="239" customWidth="1"/>
    <col min="5637" max="5637" width="36.42578125" style="239" bestFit="1" customWidth="1"/>
    <col min="5638" max="5638" width="13.140625" style="239" bestFit="1" customWidth="1"/>
    <col min="5639" max="5639" width="12.7109375" style="239" bestFit="1" customWidth="1"/>
    <col min="5640" max="5640" width="13.42578125" style="239" bestFit="1" customWidth="1"/>
    <col min="5641" max="5641" width="15.42578125" style="239" bestFit="1" customWidth="1"/>
    <col min="5642" max="5642" width="18.28515625" style="239" bestFit="1" customWidth="1"/>
    <col min="5643" max="5643" width="18.28515625" style="239" customWidth="1"/>
    <col min="5644" max="5644" width="23.28515625" style="239" customWidth="1"/>
    <col min="5645" max="5646" width="12.85546875" style="239" bestFit="1" customWidth="1"/>
    <col min="5647" max="5648" width="12.85546875" style="239" customWidth="1"/>
    <col min="5649" max="5649" width="18.7109375" style="239" bestFit="1" customWidth="1"/>
    <col min="5650" max="5650" width="22.7109375" style="239" bestFit="1" customWidth="1"/>
    <col min="5651" max="5651" width="18.7109375" style="239" customWidth="1"/>
    <col min="5652" max="5653" width="11.5703125" style="239"/>
    <col min="5654" max="5654" width="12.140625" style="239" customWidth="1"/>
    <col min="5655" max="5655" width="33.140625" style="239" bestFit="1" customWidth="1"/>
    <col min="5656" max="5656" width="44.85546875" style="239" bestFit="1" customWidth="1"/>
    <col min="5657" max="5889" width="11.5703125" style="239"/>
    <col min="5890" max="5890" width="11.28515625" style="239" bestFit="1" customWidth="1"/>
    <col min="5891" max="5891" width="20.5703125" style="239" bestFit="1" customWidth="1"/>
    <col min="5892" max="5892" width="32.7109375" style="239" customWidth="1"/>
    <col min="5893" max="5893" width="36.42578125" style="239" bestFit="1" customWidth="1"/>
    <col min="5894" max="5894" width="13.140625" style="239" bestFit="1" customWidth="1"/>
    <col min="5895" max="5895" width="12.7109375" style="239" bestFit="1" customWidth="1"/>
    <col min="5896" max="5896" width="13.42578125" style="239" bestFit="1" customWidth="1"/>
    <col min="5897" max="5897" width="15.42578125" style="239" bestFit="1" customWidth="1"/>
    <col min="5898" max="5898" width="18.28515625" style="239" bestFit="1" customWidth="1"/>
    <col min="5899" max="5899" width="18.28515625" style="239" customWidth="1"/>
    <col min="5900" max="5900" width="23.28515625" style="239" customWidth="1"/>
    <col min="5901" max="5902" width="12.85546875" style="239" bestFit="1" customWidth="1"/>
    <col min="5903" max="5904" width="12.85546875" style="239" customWidth="1"/>
    <col min="5905" max="5905" width="18.7109375" style="239" bestFit="1" customWidth="1"/>
    <col min="5906" max="5906" width="22.7109375" style="239" bestFit="1" customWidth="1"/>
    <col min="5907" max="5907" width="18.7109375" style="239" customWidth="1"/>
    <col min="5908" max="5909" width="11.5703125" style="239"/>
    <col min="5910" max="5910" width="12.140625" style="239" customWidth="1"/>
    <col min="5911" max="5911" width="33.140625" style="239" bestFit="1" customWidth="1"/>
    <col min="5912" max="5912" width="44.85546875" style="239" bestFit="1" customWidth="1"/>
    <col min="5913" max="6145" width="11.5703125" style="239"/>
    <col min="6146" max="6146" width="11.28515625" style="239" bestFit="1" customWidth="1"/>
    <col min="6147" max="6147" width="20.5703125" style="239" bestFit="1" customWidth="1"/>
    <col min="6148" max="6148" width="32.7109375" style="239" customWidth="1"/>
    <col min="6149" max="6149" width="36.42578125" style="239" bestFit="1" customWidth="1"/>
    <col min="6150" max="6150" width="13.140625" style="239" bestFit="1" customWidth="1"/>
    <col min="6151" max="6151" width="12.7109375" style="239" bestFit="1" customWidth="1"/>
    <col min="6152" max="6152" width="13.42578125" style="239" bestFit="1" customWidth="1"/>
    <col min="6153" max="6153" width="15.42578125" style="239" bestFit="1" customWidth="1"/>
    <col min="6154" max="6154" width="18.28515625" style="239" bestFit="1" customWidth="1"/>
    <col min="6155" max="6155" width="18.28515625" style="239" customWidth="1"/>
    <col min="6156" max="6156" width="23.28515625" style="239" customWidth="1"/>
    <col min="6157" max="6158" width="12.85546875" style="239" bestFit="1" customWidth="1"/>
    <col min="6159" max="6160" width="12.85546875" style="239" customWidth="1"/>
    <col min="6161" max="6161" width="18.7109375" style="239" bestFit="1" customWidth="1"/>
    <col min="6162" max="6162" width="22.7109375" style="239" bestFit="1" customWidth="1"/>
    <col min="6163" max="6163" width="18.7109375" style="239" customWidth="1"/>
    <col min="6164" max="6165" width="11.5703125" style="239"/>
    <col min="6166" max="6166" width="12.140625" style="239" customWidth="1"/>
    <col min="6167" max="6167" width="33.140625" style="239" bestFit="1" customWidth="1"/>
    <col min="6168" max="6168" width="44.85546875" style="239" bestFit="1" customWidth="1"/>
    <col min="6169" max="6401" width="11.5703125" style="239"/>
    <col min="6402" max="6402" width="11.28515625" style="239" bestFit="1" customWidth="1"/>
    <col min="6403" max="6403" width="20.5703125" style="239" bestFit="1" customWidth="1"/>
    <col min="6404" max="6404" width="32.7109375" style="239" customWidth="1"/>
    <col min="6405" max="6405" width="36.42578125" style="239" bestFit="1" customWidth="1"/>
    <col min="6406" max="6406" width="13.140625" style="239" bestFit="1" customWidth="1"/>
    <col min="6407" max="6407" width="12.7109375" style="239" bestFit="1" customWidth="1"/>
    <col min="6408" max="6408" width="13.42578125" style="239" bestFit="1" customWidth="1"/>
    <col min="6409" max="6409" width="15.42578125" style="239" bestFit="1" customWidth="1"/>
    <col min="6410" max="6410" width="18.28515625" style="239" bestFit="1" customWidth="1"/>
    <col min="6411" max="6411" width="18.28515625" style="239" customWidth="1"/>
    <col min="6412" max="6412" width="23.28515625" style="239" customWidth="1"/>
    <col min="6413" max="6414" width="12.85546875" style="239" bestFit="1" customWidth="1"/>
    <col min="6415" max="6416" width="12.85546875" style="239" customWidth="1"/>
    <col min="6417" max="6417" width="18.7109375" style="239" bestFit="1" customWidth="1"/>
    <col min="6418" max="6418" width="22.7109375" style="239" bestFit="1" customWidth="1"/>
    <col min="6419" max="6419" width="18.7109375" style="239" customWidth="1"/>
    <col min="6420" max="6421" width="11.5703125" style="239"/>
    <col min="6422" max="6422" width="12.140625" style="239" customWidth="1"/>
    <col min="6423" max="6423" width="33.140625" style="239" bestFit="1" customWidth="1"/>
    <col min="6424" max="6424" width="44.85546875" style="239" bestFit="1" customWidth="1"/>
    <col min="6425" max="6657" width="11.5703125" style="239"/>
    <col min="6658" max="6658" width="11.28515625" style="239" bestFit="1" customWidth="1"/>
    <col min="6659" max="6659" width="20.5703125" style="239" bestFit="1" customWidth="1"/>
    <col min="6660" max="6660" width="32.7109375" style="239" customWidth="1"/>
    <col min="6661" max="6661" width="36.42578125" style="239" bestFit="1" customWidth="1"/>
    <col min="6662" max="6662" width="13.140625" style="239" bestFit="1" customWidth="1"/>
    <col min="6663" max="6663" width="12.7109375" style="239" bestFit="1" customWidth="1"/>
    <col min="6664" max="6664" width="13.42578125" style="239" bestFit="1" customWidth="1"/>
    <col min="6665" max="6665" width="15.42578125" style="239" bestFit="1" customWidth="1"/>
    <col min="6666" max="6666" width="18.28515625" style="239" bestFit="1" customWidth="1"/>
    <col min="6667" max="6667" width="18.28515625" style="239" customWidth="1"/>
    <col min="6668" max="6668" width="23.28515625" style="239" customWidth="1"/>
    <col min="6669" max="6670" width="12.85546875" style="239" bestFit="1" customWidth="1"/>
    <col min="6671" max="6672" width="12.85546875" style="239" customWidth="1"/>
    <col min="6673" max="6673" width="18.7109375" style="239" bestFit="1" customWidth="1"/>
    <col min="6674" max="6674" width="22.7109375" style="239" bestFit="1" customWidth="1"/>
    <col min="6675" max="6675" width="18.7109375" style="239" customWidth="1"/>
    <col min="6676" max="6677" width="11.5703125" style="239"/>
    <col min="6678" max="6678" width="12.140625" style="239" customWidth="1"/>
    <col min="6679" max="6679" width="33.140625" style="239" bestFit="1" customWidth="1"/>
    <col min="6680" max="6680" width="44.85546875" style="239" bestFit="1" customWidth="1"/>
    <col min="6681" max="6913" width="11.5703125" style="239"/>
    <col min="6914" max="6914" width="11.28515625" style="239" bestFit="1" customWidth="1"/>
    <col min="6915" max="6915" width="20.5703125" style="239" bestFit="1" customWidth="1"/>
    <col min="6916" max="6916" width="32.7109375" style="239" customWidth="1"/>
    <col min="6917" max="6917" width="36.42578125" style="239" bestFit="1" customWidth="1"/>
    <col min="6918" max="6918" width="13.140625" style="239" bestFit="1" customWidth="1"/>
    <col min="6919" max="6919" width="12.7109375" style="239" bestFit="1" customWidth="1"/>
    <col min="6920" max="6920" width="13.42578125" style="239" bestFit="1" customWidth="1"/>
    <col min="6921" max="6921" width="15.42578125" style="239" bestFit="1" customWidth="1"/>
    <col min="6922" max="6922" width="18.28515625" style="239" bestFit="1" customWidth="1"/>
    <col min="6923" max="6923" width="18.28515625" style="239" customWidth="1"/>
    <col min="6924" max="6924" width="23.28515625" style="239" customWidth="1"/>
    <col min="6925" max="6926" width="12.85546875" style="239" bestFit="1" customWidth="1"/>
    <col min="6927" max="6928" width="12.85546875" style="239" customWidth="1"/>
    <col min="6929" max="6929" width="18.7109375" style="239" bestFit="1" customWidth="1"/>
    <col min="6930" max="6930" width="22.7109375" style="239" bestFit="1" customWidth="1"/>
    <col min="6931" max="6931" width="18.7109375" style="239" customWidth="1"/>
    <col min="6932" max="6933" width="11.5703125" style="239"/>
    <col min="6934" max="6934" width="12.140625" style="239" customWidth="1"/>
    <col min="6935" max="6935" width="33.140625" style="239" bestFit="1" customWidth="1"/>
    <col min="6936" max="6936" width="44.85546875" style="239" bestFit="1" customWidth="1"/>
    <col min="6937" max="7169" width="11.5703125" style="239"/>
    <col min="7170" max="7170" width="11.28515625" style="239" bestFit="1" customWidth="1"/>
    <col min="7171" max="7171" width="20.5703125" style="239" bestFit="1" customWidth="1"/>
    <col min="7172" max="7172" width="32.7109375" style="239" customWidth="1"/>
    <col min="7173" max="7173" width="36.42578125" style="239" bestFit="1" customWidth="1"/>
    <col min="7174" max="7174" width="13.140625" style="239" bestFit="1" customWidth="1"/>
    <col min="7175" max="7175" width="12.7109375" style="239" bestFit="1" customWidth="1"/>
    <col min="7176" max="7176" width="13.42578125" style="239" bestFit="1" customWidth="1"/>
    <col min="7177" max="7177" width="15.42578125" style="239" bestFit="1" customWidth="1"/>
    <col min="7178" max="7178" width="18.28515625" style="239" bestFit="1" customWidth="1"/>
    <col min="7179" max="7179" width="18.28515625" style="239" customWidth="1"/>
    <col min="7180" max="7180" width="23.28515625" style="239" customWidth="1"/>
    <col min="7181" max="7182" width="12.85546875" style="239" bestFit="1" customWidth="1"/>
    <col min="7183" max="7184" width="12.85546875" style="239" customWidth="1"/>
    <col min="7185" max="7185" width="18.7109375" style="239" bestFit="1" customWidth="1"/>
    <col min="7186" max="7186" width="22.7109375" style="239" bestFit="1" customWidth="1"/>
    <col min="7187" max="7187" width="18.7109375" style="239" customWidth="1"/>
    <col min="7188" max="7189" width="11.5703125" style="239"/>
    <col min="7190" max="7190" width="12.140625" style="239" customWidth="1"/>
    <col min="7191" max="7191" width="33.140625" style="239" bestFit="1" customWidth="1"/>
    <col min="7192" max="7192" width="44.85546875" style="239" bestFit="1" customWidth="1"/>
    <col min="7193" max="7425" width="11.5703125" style="239"/>
    <col min="7426" max="7426" width="11.28515625" style="239" bestFit="1" customWidth="1"/>
    <col min="7427" max="7427" width="20.5703125" style="239" bestFit="1" customWidth="1"/>
    <col min="7428" max="7428" width="32.7109375" style="239" customWidth="1"/>
    <col min="7429" max="7429" width="36.42578125" style="239" bestFit="1" customWidth="1"/>
    <col min="7430" max="7430" width="13.140625" style="239" bestFit="1" customWidth="1"/>
    <col min="7431" max="7431" width="12.7109375" style="239" bestFit="1" customWidth="1"/>
    <col min="7432" max="7432" width="13.42578125" style="239" bestFit="1" customWidth="1"/>
    <col min="7433" max="7433" width="15.42578125" style="239" bestFit="1" customWidth="1"/>
    <col min="7434" max="7434" width="18.28515625" style="239" bestFit="1" customWidth="1"/>
    <col min="7435" max="7435" width="18.28515625" style="239" customWidth="1"/>
    <col min="7436" max="7436" width="23.28515625" style="239" customWidth="1"/>
    <col min="7437" max="7438" width="12.85546875" style="239" bestFit="1" customWidth="1"/>
    <col min="7439" max="7440" width="12.85546875" style="239" customWidth="1"/>
    <col min="7441" max="7441" width="18.7109375" style="239" bestFit="1" customWidth="1"/>
    <col min="7442" max="7442" width="22.7109375" style="239" bestFit="1" customWidth="1"/>
    <col min="7443" max="7443" width="18.7109375" style="239" customWidth="1"/>
    <col min="7444" max="7445" width="11.5703125" style="239"/>
    <col min="7446" max="7446" width="12.140625" style="239" customWidth="1"/>
    <col min="7447" max="7447" width="33.140625" style="239" bestFit="1" customWidth="1"/>
    <col min="7448" max="7448" width="44.85546875" style="239" bestFit="1" customWidth="1"/>
    <col min="7449" max="7681" width="11.5703125" style="239"/>
    <col min="7682" max="7682" width="11.28515625" style="239" bestFit="1" customWidth="1"/>
    <col min="7683" max="7683" width="20.5703125" style="239" bestFit="1" customWidth="1"/>
    <col min="7684" max="7684" width="32.7109375" style="239" customWidth="1"/>
    <col min="7685" max="7685" width="36.42578125" style="239" bestFit="1" customWidth="1"/>
    <col min="7686" max="7686" width="13.140625" style="239" bestFit="1" customWidth="1"/>
    <col min="7687" max="7687" width="12.7109375" style="239" bestFit="1" customWidth="1"/>
    <col min="7688" max="7688" width="13.42578125" style="239" bestFit="1" customWidth="1"/>
    <col min="7689" max="7689" width="15.42578125" style="239" bestFit="1" customWidth="1"/>
    <col min="7690" max="7690" width="18.28515625" style="239" bestFit="1" customWidth="1"/>
    <col min="7691" max="7691" width="18.28515625" style="239" customWidth="1"/>
    <col min="7692" max="7692" width="23.28515625" style="239" customWidth="1"/>
    <col min="7693" max="7694" width="12.85546875" style="239" bestFit="1" customWidth="1"/>
    <col min="7695" max="7696" width="12.85546875" style="239" customWidth="1"/>
    <col min="7697" max="7697" width="18.7109375" style="239" bestFit="1" customWidth="1"/>
    <col min="7698" max="7698" width="22.7109375" style="239" bestFit="1" customWidth="1"/>
    <col min="7699" max="7699" width="18.7109375" style="239" customWidth="1"/>
    <col min="7700" max="7701" width="11.5703125" style="239"/>
    <col min="7702" max="7702" width="12.140625" style="239" customWidth="1"/>
    <col min="7703" max="7703" width="33.140625" style="239" bestFit="1" customWidth="1"/>
    <col min="7704" max="7704" width="44.85546875" style="239" bestFit="1" customWidth="1"/>
    <col min="7705" max="7937" width="11.5703125" style="239"/>
    <col min="7938" max="7938" width="11.28515625" style="239" bestFit="1" customWidth="1"/>
    <col min="7939" max="7939" width="20.5703125" style="239" bestFit="1" customWidth="1"/>
    <col min="7940" max="7940" width="32.7109375" style="239" customWidth="1"/>
    <col min="7941" max="7941" width="36.42578125" style="239" bestFit="1" customWidth="1"/>
    <col min="7942" max="7942" width="13.140625" style="239" bestFit="1" customWidth="1"/>
    <col min="7943" max="7943" width="12.7109375" style="239" bestFit="1" customWidth="1"/>
    <col min="7944" max="7944" width="13.42578125" style="239" bestFit="1" customWidth="1"/>
    <col min="7945" max="7945" width="15.42578125" style="239" bestFit="1" customWidth="1"/>
    <col min="7946" max="7946" width="18.28515625" style="239" bestFit="1" customWidth="1"/>
    <col min="7947" max="7947" width="18.28515625" style="239" customWidth="1"/>
    <col min="7948" max="7948" width="23.28515625" style="239" customWidth="1"/>
    <col min="7949" max="7950" width="12.85546875" style="239" bestFit="1" customWidth="1"/>
    <col min="7951" max="7952" width="12.85546875" style="239" customWidth="1"/>
    <col min="7953" max="7953" width="18.7109375" style="239" bestFit="1" customWidth="1"/>
    <col min="7954" max="7954" width="22.7109375" style="239" bestFit="1" customWidth="1"/>
    <col min="7955" max="7955" width="18.7109375" style="239" customWidth="1"/>
    <col min="7956" max="7957" width="11.5703125" style="239"/>
    <col min="7958" max="7958" width="12.140625" style="239" customWidth="1"/>
    <col min="7959" max="7959" width="33.140625" style="239" bestFit="1" customWidth="1"/>
    <col min="7960" max="7960" width="44.85546875" style="239" bestFit="1" customWidth="1"/>
    <col min="7961" max="8193" width="11.5703125" style="239"/>
    <col min="8194" max="8194" width="11.28515625" style="239" bestFit="1" customWidth="1"/>
    <col min="8195" max="8195" width="20.5703125" style="239" bestFit="1" customWidth="1"/>
    <col min="8196" max="8196" width="32.7109375" style="239" customWidth="1"/>
    <col min="8197" max="8197" width="36.42578125" style="239" bestFit="1" customWidth="1"/>
    <col min="8198" max="8198" width="13.140625" style="239" bestFit="1" customWidth="1"/>
    <col min="8199" max="8199" width="12.7109375" style="239" bestFit="1" customWidth="1"/>
    <col min="8200" max="8200" width="13.42578125" style="239" bestFit="1" customWidth="1"/>
    <col min="8201" max="8201" width="15.42578125" style="239" bestFit="1" customWidth="1"/>
    <col min="8202" max="8202" width="18.28515625" style="239" bestFit="1" customWidth="1"/>
    <col min="8203" max="8203" width="18.28515625" style="239" customWidth="1"/>
    <col min="8204" max="8204" width="23.28515625" style="239" customWidth="1"/>
    <col min="8205" max="8206" width="12.85546875" style="239" bestFit="1" customWidth="1"/>
    <col min="8207" max="8208" width="12.85546875" style="239" customWidth="1"/>
    <col min="8209" max="8209" width="18.7109375" style="239" bestFit="1" customWidth="1"/>
    <col min="8210" max="8210" width="22.7109375" style="239" bestFit="1" customWidth="1"/>
    <col min="8211" max="8211" width="18.7109375" style="239" customWidth="1"/>
    <col min="8212" max="8213" width="11.5703125" style="239"/>
    <col min="8214" max="8214" width="12.140625" style="239" customWidth="1"/>
    <col min="8215" max="8215" width="33.140625" style="239" bestFit="1" customWidth="1"/>
    <col min="8216" max="8216" width="44.85546875" style="239" bestFit="1" customWidth="1"/>
    <col min="8217" max="8449" width="11.5703125" style="239"/>
    <col min="8450" max="8450" width="11.28515625" style="239" bestFit="1" customWidth="1"/>
    <col min="8451" max="8451" width="20.5703125" style="239" bestFit="1" customWidth="1"/>
    <col min="8452" max="8452" width="32.7109375" style="239" customWidth="1"/>
    <col min="8453" max="8453" width="36.42578125" style="239" bestFit="1" customWidth="1"/>
    <col min="8454" max="8454" width="13.140625" style="239" bestFit="1" customWidth="1"/>
    <col min="8455" max="8455" width="12.7109375" style="239" bestFit="1" customWidth="1"/>
    <col min="8456" max="8456" width="13.42578125" style="239" bestFit="1" customWidth="1"/>
    <col min="8457" max="8457" width="15.42578125" style="239" bestFit="1" customWidth="1"/>
    <col min="8458" max="8458" width="18.28515625" style="239" bestFit="1" customWidth="1"/>
    <col min="8459" max="8459" width="18.28515625" style="239" customWidth="1"/>
    <col min="8460" max="8460" width="23.28515625" style="239" customWidth="1"/>
    <col min="8461" max="8462" width="12.85546875" style="239" bestFit="1" customWidth="1"/>
    <col min="8463" max="8464" width="12.85546875" style="239" customWidth="1"/>
    <col min="8465" max="8465" width="18.7109375" style="239" bestFit="1" customWidth="1"/>
    <col min="8466" max="8466" width="22.7109375" style="239" bestFit="1" customWidth="1"/>
    <col min="8467" max="8467" width="18.7109375" style="239" customWidth="1"/>
    <col min="8468" max="8469" width="11.5703125" style="239"/>
    <col min="8470" max="8470" width="12.140625" style="239" customWidth="1"/>
    <col min="8471" max="8471" width="33.140625" style="239" bestFit="1" customWidth="1"/>
    <col min="8472" max="8472" width="44.85546875" style="239" bestFit="1" customWidth="1"/>
    <col min="8473" max="8705" width="11.5703125" style="239"/>
    <col min="8706" max="8706" width="11.28515625" style="239" bestFit="1" customWidth="1"/>
    <col min="8707" max="8707" width="20.5703125" style="239" bestFit="1" customWidth="1"/>
    <col min="8708" max="8708" width="32.7109375" style="239" customWidth="1"/>
    <col min="8709" max="8709" width="36.42578125" style="239" bestFit="1" customWidth="1"/>
    <col min="8710" max="8710" width="13.140625" style="239" bestFit="1" customWidth="1"/>
    <col min="8711" max="8711" width="12.7109375" style="239" bestFit="1" customWidth="1"/>
    <col min="8712" max="8712" width="13.42578125" style="239" bestFit="1" customWidth="1"/>
    <col min="8713" max="8713" width="15.42578125" style="239" bestFit="1" customWidth="1"/>
    <col min="8714" max="8714" width="18.28515625" style="239" bestFit="1" customWidth="1"/>
    <col min="8715" max="8715" width="18.28515625" style="239" customWidth="1"/>
    <col min="8716" max="8716" width="23.28515625" style="239" customWidth="1"/>
    <col min="8717" max="8718" width="12.85546875" style="239" bestFit="1" customWidth="1"/>
    <col min="8719" max="8720" width="12.85546875" style="239" customWidth="1"/>
    <col min="8721" max="8721" width="18.7109375" style="239" bestFit="1" customWidth="1"/>
    <col min="8722" max="8722" width="22.7109375" style="239" bestFit="1" customWidth="1"/>
    <col min="8723" max="8723" width="18.7109375" style="239" customWidth="1"/>
    <col min="8724" max="8725" width="11.5703125" style="239"/>
    <col min="8726" max="8726" width="12.140625" style="239" customWidth="1"/>
    <col min="8727" max="8727" width="33.140625" style="239" bestFit="1" customWidth="1"/>
    <col min="8728" max="8728" width="44.85546875" style="239" bestFit="1" customWidth="1"/>
    <col min="8729" max="8961" width="11.5703125" style="239"/>
    <col min="8962" max="8962" width="11.28515625" style="239" bestFit="1" customWidth="1"/>
    <col min="8963" max="8963" width="20.5703125" style="239" bestFit="1" customWidth="1"/>
    <col min="8964" max="8964" width="32.7109375" style="239" customWidth="1"/>
    <col min="8965" max="8965" width="36.42578125" style="239" bestFit="1" customWidth="1"/>
    <col min="8966" max="8966" width="13.140625" style="239" bestFit="1" customWidth="1"/>
    <col min="8967" max="8967" width="12.7109375" style="239" bestFit="1" customWidth="1"/>
    <col min="8968" max="8968" width="13.42578125" style="239" bestFit="1" customWidth="1"/>
    <col min="8969" max="8969" width="15.42578125" style="239" bestFit="1" customWidth="1"/>
    <col min="8970" max="8970" width="18.28515625" style="239" bestFit="1" customWidth="1"/>
    <col min="8971" max="8971" width="18.28515625" style="239" customWidth="1"/>
    <col min="8972" max="8972" width="23.28515625" style="239" customWidth="1"/>
    <col min="8973" max="8974" width="12.85546875" style="239" bestFit="1" customWidth="1"/>
    <col min="8975" max="8976" width="12.85546875" style="239" customWidth="1"/>
    <col min="8977" max="8977" width="18.7109375" style="239" bestFit="1" customWidth="1"/>
    <col min="8978" max="8978" width="22.7109375" style="239" bestFit="1" customWidth="1"/>
    <col min="8979" max="8979" width="18.7109375" style="239" customWidth="1"/>
    <col min="8980" max="8981" width="11.5703125" style="239"/>
    <col min="8982" max="8982" width="12.140625" style="239" customWidth="1"/>
    <col min="8983" max="8983" width="33.140625" style="239" bestFit="1" customWidth="1"/>
    <col min="8984" max="8984" width="44.85546875" style="239" bestFit="1" customWidth="1"/>
    <col min="8985" max="9217" width="11.5703125" style="239"/>
    <col min="9218" max="9218" width="11.28515625" style="239" bestFit="1" customWidth="1"/>
    <col min="9219" max="9219" width="20.5703125" style="239" bestFit="1" customWidth="1"/>
    <col min="9220" max="9220" width="32.7109375" style="239" customWidth="1"/>
    <col min="9221" max="9221" width="36.42578125" style="239" bestFit="1" customWidth="1"/>
    <col min="9222" max="9222" width="13.140625" style="239" bestFit="1" customWidth="1"/>
    <col min="9223" max="9223" width="12.7109375" style="239" bestFit="1" customWidth="1"/>
    <col min="9224" max="9224" width="13.42578125" style="239" bestFit="1" customWidth="1"/>
    <col min="9225" max="9225" width="15.42578125" style="239" bestFit="1" customWidth="1"/>
    <col min="9226" max="9226" width="18.28515625" style="239" bestFit="1" customWidth="1"/>
    <col min="9227" max="9227" width="18.28515625" style="239" customWidth="1"/>
    <col min="9228" max="9228" width="23.28515625" style="239" customWidth="1"/>
    <col min="9229" max="9230" width="12.85546875" style="239" bestFit="1" customWidth="1"/>
    <col min="9231" max="9232" width="12.85546875" style="239" customWidth="1"/>
    <col min="9233" max="9233" width="18.7109375" style="239" bestFit="1" customWidth="1"/>
    <col min="9234" max="9234" width="22.7109375" style="239" bestFit="1" customWidth="1"/>
    <col min="9235" max="9235" width="18.7109375" style="239" customWidth="1"/>
    <col min="9236" max="9237" width="11.5703125" style="239"/>
    <col min="9238" max="9238" width="12.140625" style="239" customWidth="1"/>
    <col min="9239" max="9239" width="33.140625" style="239" bestFit="1" customWidth="1"/>
    <col min="9240" max="9240" width="44.85546875" style="239" bestFit="1" customWidth="1"/>
    <col min="9241" max="9473" width="11.5703125" style="239"/>
    <col min="9474" max="9474" width="11.28515625" style="239" bestFit="1" customWidth="1"/>
    <col min="9475" max="9475" width="20.5703125" style="239" bestFit="1" customWidth="1"/>
    <col min="9476" max="9476" width="32.7109375" style="239" customWidth="1"/>
    <col min="9477" max="9477" width="36.42578125" style="239" bestFit="1" customWidth="1"/>
    <col min="9478" max="9478" width="13.140625" style="239" bestFit="1" customWidth="1"/>
    <col min="9479" max="9479" width="12.7109375" style="239" bestFit="1" customWidth="1"/>
    <col min="9480" max="9480" width="13.42578125" style="239" bestFit="1" customWidth="1"/>
    <col min="9481" max="9481" width="15.42578125" style="239" bestFit="1" customWidth="1"/>
    <col min="9482" max="9482" width="18.28515625" style="239" bestFit="1" customWidth="1"/>
    <col min="9483" max="9483" width="18.28515625" style="239" customWidth="1"/>
    <col min="9484" max="9484" width="23.28515625" style="239" customWidth="1"/>
    <col min="9485" max="9486" width="12.85546875" style="239" bestFit="1" customWidth="1"/>
    <col min="9487" max="9488" width="12.85546875" style="239" customWidth="1"/>
    <col min="9489" max="9489" width="18.7109375" style="239" bestFit="1" customWidth="1"/>
    <col min="9490" max="9490" width="22.7109375" style="239" bestFit="1" customWidth="1"/>
    <col min="9491" max="9491" width="18.7109375" style="239" customWidth="1"/>
    <col min="9492" max="9493" width="11.5703125" style="239"/>
    <col min="9494" max="9494" width="12.140625" style="239" customWidth="1"/>
    <col min="9495" max="9495" width="33.140625" style="239" bestFit="1" customWidth="1"/>
    <col min="9496" max="9496" width="44.85546875" style="239" bestFit="1" customWidth="1"/>
    <col min="9497" max="9729" width="11.5703125" style="239"/>
    <col min="9730" max="9730" width="11.28515625" style="239" bestFit="1" customWidth="1"/>
    <col min="9731" max="9731" width="20.5703125" style="239" bestFit="1" customWidth="1"/>
    <col min="9732" max="9732" width="32.7109375" style="239" customWidth="1"/>
    <col min="9733" max="9733" width="36.42578125" style="239" bestFit="1" customWidth="1"/>
    <col min="9734" max="9734" width="13.140625" style="239" bestFit="1" customWidth="1"/>
    <col min="9735" max="9735" width="12.7109375" style="239" bestFit="1" customWidth="1"/>
    <col min="9736" max="9736" width="13.42578125" style="239" bestFit="1" customWidth="1"/>
    <col min="9737" max="9737" width="15.42578125" style="239" bestFit="1" customWidth="1"/>
    <col min="9738" max="9738" width="18.28515625" style="239" bestFit="1" customWidth="1"/>
    <col min="9739" max="9739" width="18.28515625" style="239" customWidth="1"/>
    <col min="9740" max="9740" width="23.28515625" style="239" customWidth="1"/>
    <col min="9741" max="9742" width="12.85546875" style="239" bestFit="1" customWidth="1"/>
    <col min="9743" max="9744" width="12.85546875" style="239" customWidth="1"/>
    <col min="9745" max="9745" width="18.7109375" style="239" bestFit="1" customWidth="1"/>
    <col min="9746" max="9746" width="22.7109375" style="239" bestFit="1" customWidth="1"/>
    <col min="9747" max="9747" width="18.7109375" style="239" customWidth="1"/>
    <col min="9748" max="9749" width="11.5703125" style="239"/>
    <col min="9750" max="9750" width="12.140625" style="239" customWidth="1"/>
    <col min="9751" max="9751" width="33.140625" style="239" bestFit="1" customWidth="1"/>
    <col min="9752" max="9752" width="44.85546875" style="239" bestFit="1" customWidth="1"/>
    <col min="9753" max="9985" width="11.5703125" style="239"/>
    <col min="9986" max="9986" width="11.28515625" style="239" bestFit="1" customWidth="1"/>
    <col min="9987" max="9987" width="20.5703125" style="239" bestFit="1" customWidth="1"/>
    <col min="9988" max="9988" width="32.7109375" style="239" customWidth="1"/>
    <col min="9989" max="9989" width="36.42578125" style="239" bestFit="1" customWidth="1"/>
    <col min="9990" max="9990" width="13.140625" style="239" bestFit="1" customWidth="1"/>
    <col min="9991" max="9991" width="12.7109375" style="239" bestFit="1" customWidth="1"/>
    <col min="9992" max="9992" width="13.42578125" style="239" bestFit="1" customWidth="1"/>
    <col min="9993" max="9993" width="15.42578125" style="239" bestFit="1" customWidth="1"/>
    <col min="9994" max="9994" width="18.28515625" style="239" bestFit="1" customWidth="1"/>
    <col min="9995" max="9995" width="18.28515625" style="239" customWidth="1"/>
    <col min="9996" max="9996" width="23.28515625" style="239" customWidth="1"/>
    <col min="9997" max="9998" width="12.85546875" style="239" bestFit="1" customWidth="1"/>
    <col min="9999" max="10000" width="12.85546875" style="239" customWidth="1"/>
    <col min="10001" max="10001" width="18.7109375" style="239" bestFit="1" customWidth="1"/>
    <col min="10002" max="10002" width="22.7109375" style="239" bestFit="1" customWidth="1"/>
    <col min="10003" max="10003" width="18.7109375" style="239" customWidth="1"/>
    <col min="10004" max="10005" width="11.5703125" style="239"/>
    <col min="10006" max="10006" width="12.140625" style="239" customWidth="1"/>
    <col min="10007" max="10007" width="33.140625" style="239" bestFit="1" customWidth="1"/>
    <col min="10008" max="10008" width="44.85546875" style="239" bestFit="1" customWidth="1"/>
    <col min="10009" max="10241" width="11.5703125" style="239"/>
    <col min="10242" max="10242" width="11.28515625" style="239" bestFit="1" customWidth="1"/>
    <col min="10243" max="10243" width="20.5703125" style="239" bestFit="1" customWidth="1"/>
    <col min="10244" max="10244" width="32.7109375" style="239" customWidth="1"/>
    <col min="10245" max="10245" width="36.42578125" style="239" bestFit="1" customWidth="1"/>
    <col min="10246" max="10246" width="13.140625" style="239" bestFit="1" customWidth="1"/>
    <col min="10247" max="10247" width="12.7109375" style="239" bestFit="1" customWidth="1"/>
    <col min="10248" max="10248" width="13.42578125" style="239" bestFit="1" customWidth="1"/>
    <col min="10249" max="10249" width="15.42578125" style="239" bestFit="1" customWidth="1"/>
    <col min="10250" max="10250" width="18.28515625" style="239" bestFit="1" customWidth="1"/>
    <col min="10251" max="10251" width="18.28515625" style="239" customWidth="1"/>
    <col min="10252" max="10252" width="23.28515625" style="239" customWidth="1"/>
    <col min="10253" max="10254" width="12.85546875" style="239" bestFit="1" customWidth="1"/>
    <col min="10255" max="10256" width="12.85546875" style="239" customWidth="1"/>
    <col min="10257" max="10257" width="18.7109375" style="239" bestFit="1" customWidth="1"/>
    <col min="10258" max="10258" width="22.7109375" style="239" bestFit="1" customWidth="1"/>
    <col min="10259" max="10259" width="18.7109375" style="239" customWidth="1"/>
    <col min="10260" max="10261" width="11.5703125" style="239"/>
    <col min="10262" max="10262" width="12.140625" style="239" customWidth="1"/>
    <col min="10263" max="10263" width="33.140625" style="239" bestFit="1" customWidth="1"/>
    <col min="10264" max="10264" width="44.85546875" style="239" bestFit="1" customWidth="1"/>
    <col min="10265" max="10497" width="11.5703125" style="239"/>
    <col min="10498" max="10498" width="11.28515625" style="239" bestFit="1" customWidth="1"/>
    <col min="10499" max="10499" width="20.5703125" style="239" bestFit="1" customWidth="1"/>
    <col min="10500" max="10500" width="32.7109375" style="239" customWidth="1"/>
    <col min="10501" max="10501" width="36.42578125" style="239" bestFit="1" customWidth="1"/>
    <col min="10502" max="10502" width="13.140625" style="239" bestFit="1" customWidth="1"/>
    <col min="10503" max="10503" width="12.7109375" style="239" bestFit="1" customWidth="1"/>
    <col min="10504" max="10504" width="13.42578125" style="239" bestFit="1" customWidth="1"/>
    <col min="10505" max="10505" width="15.42578125" style="239" bestFit="1" customWidth="1"/>
    <col min="10506" max="10506" width="18.28515625" style="239" bestFit="1" customWidth="1"/>
    <col min="10507" max="10507" width="18.28515625" style="239" customWidth="1"/>
    <col min="10508" max="10508" width="23.28515625" style="239" customWidth="1"/>
    <col min="10509" max="10510" width="12.85546875" style="239" bestFit="1" customWidth="1"/>
    <col min="10511" max="10512" width="12.85546875" style="239" customWidth="1"/>
    <col min="10513" max="10513" width="18.7109375" style="239" bestFit="1" customWidth="1"/>
    <col min="10514" max="10514" width="22.7109375" style="239" bestFit="1" customWidth="1"/>
    <col min="10515" max="10515" width="18.7109375" style="239" customWidth="1"/>
    <col min="10516" max="10517" width="11.5703125" style="239"/>
    <col min="10518" max="10518" width="12.140625" style="239" customWidth="1"/>
    <col min="10519" max="10519" width="33.140625" style="239" bestFit="1" customWidth="1"/>
    <col min="10520" max="10520" width="44.85546875" style="239" bestFit="1" customWidth="1"/>
    <col min="10521" max="10753" width="11.5703125" style="239"/>
    <col min="10754" max="10754" width="11.28515625" style="239" bestFit="1" customWidth="1"/>
    <col min="10755" max="10755" width="20.5703125" style="239" bestFit="1" customWidth="1"/>
    <col min="10756" max="10756" width="32.7109375" style="239" customWidth="1"/>
    <col min="10757" max="10757" width="36.42578125" style="239" bestFit="1" customWidth="1"/>
    <col min="10758" max="10758" width="13.140625" style="239" bestFit="1" customWidth="1"/>
    <col min="10759" max="10759" width="12.7109375" style="239" bestFit="1" customWidth="1"/>
    <col min="10760" max="10760" width="13.42578125" style="239" bestFit="1" customWidth="1"/>
    <col min="10761" max="10761" width="15.42578125" style="239" bestFit="1" customWidth="1"/>
    <col min="10762" max="10762" width="18.28515625" style="239" bestFit="1" customWidth="1"/>
    <col min="10763" max="10763" width="18.28515625" style="239" customWidth="1"/>
    <col min="10764" max="10764" width="23.28515625" style="239" customWidth="1"/>
    <col min="10765" max="10766" width="12.85546875" style="239" bestFit="1" customWidth="1"/>
    <col min="10767" max="10768" width="12.85546875" style="239" customWidth="1"/>
    <col min="10769" max="10769" width="18.7109375" style="239" bestFit="1" customWidth="1"/>
    <col min="10770" max="10770" width="22.7109375" style="239" bestFit="1" customWidth="1"/>
    <col min="10771" max="10771" width="18.7109375" style="239" customWidth="1"/>
    <col min="10772" max="10773" width="11.5703125" style="239"/>
    <col min="10774" max="10774" width="12.140625" style="239" customWidth="1"/>
    <col min="10775" max="10775" width="33.140625" style="239" bestFit="1" customWidth="1"/>
    <col min="10776" max="10776" width="44.85546875" style="239" bestFit="1" customWidth="1"/>
    <col min="10777" max="11009" width="11.5703125" style="239"/>
    <col min="11010" max="11010" width="11.28515625" style="239" bestFit="1" customWidth="1"/>
    <col min="11011" max="11011" width="20.5703125" style="239" bestFit="1" customWidth="1"/>
    <col min="11012" max="11012" width="32.7109375" style="239" customWidth="1"/>
    <col min="11013" max="11013" width="36.42578125" style="239" bestFit="1" customWidth="1"/>
    <col min="11014" max="11014" width="13.140625" style="239" bestFit="1" customWidth="1"/>
    <col min="11015" max="11015" width="12.7109375" style="239" bestFit="1" customWidth="1"/>
    <col min="11016" max="11016" width="13.42578125" style="239" bestFit="1" customWidth="1"/>
    <col min="11017" max="11017" width="15.42578125" style="239" bestFit="1" customWidth="1"/>
    <col min="11018" max="11018" width="18.28515625" style="239" bestFit="1" customWidth="1"/>
    <col min="11019" max="11019" width="18.28515625" style="239" customWidth="1"/>
    <col min="11020" max="11020" width="23.28515625" style="239" customWidth="1"/>
    <col min="11021" max="11022" width="12.85546875" style="239" bestFit="1" customWidth="1"/>
    <col min="11023" max="11024" width="12.85546875" style="239" customWidth="1"/>
    <col min="11025" max="11025" width="18.7109375" style="239" bestFit="1" customWidth="1"/>
    <col min="11026" max="11026" width="22.7109375" style="239" bestFit="1" customWidth="1"/>
    <col min="11027" max="11027" width="18.7109375" style="239" customWidth="1"/>
    <col min="11028" max="11029" width="11.5703125" style="239"/>
    <col min="11030" max="11030" width="12.140625" style="239" customWidth="1"/>
    <col min="11031" max="11031" width="33.140625" style="239" bestFit="1" customWidth="1"/>
    <col min="11032" max="11032" width="44.85546875" style="239" bestFit="1" customWidth="1"/>
    <col min="11033" max="11265" width="11.5703125" style="239"/>
    <col min="11266" max="11266" width="11.28515625" style="239" bestFit="1" customWidth="1"/>
    <col min="11267" max="11267" width="20.5703125" style="239" bestFit="1" customWidth="1"/>
    <col min="11268" max="11268" width="32.7109375" style="239" customWidth="1"/>
    <col min="11269" max="11269" width="36.42578125" style="239" bestFit="1" customWidth="1"/>
    <col min="11270" max="11270" width="13.140625" style="239" bestFit="1" customWidth="1"/>
    <col min="11271" max="11271" width="12.7109375" style="239" bestFit="1" customWidth="1"/>
    <col min="11272" max="11272" width="13.42578125" style="239" bestFit="1" customWidth="1"/>
    <col min="11273" max="11273" width="15.42578125" style="239" bestFit="1" customWidth="1"/>
    <col min="11274" max="11274" width="18.28515625" style="239" bestFit="1" customWidth="1"/>
    <col min="11275" max="11275" width="18.28515625" style="239" customWidth="1"/>
    <col min="11276" max="11276" width="23.28515625" style="239" customWidth="1"/>
    <col min="11277" max="11278" width="12.85546875" style="239" bestFit="1" customWidth="1"/>
    <col min="11279" max="11280" width="12.85546875" style="239" customWidth="1"/>
    <col min="11281" max="11281" width="18.7109375" style="239" bestFit="1" customWidth="1"/>
    <col min="11282" max="11282" width="22.7109375" style="239" bestFit="1" customWidth="1"/>
    <col min="11283" max="11283" width="18.7109375" style="239" customWidth="1"/>
    <col min="11284" max="11285" width="11.5703125" style="239"/>
    <col min="11286" max="11286" width="12.140625" style="239" customWidth="1"/>
    <col min="11287" max="11287" width="33.140625" style="239" bestFit="1" customWidth="1"/>
    <col min="11288" max="11288" width="44.85546875" style="239" bestFit="1" customWidth="1"/>
    <col min="11289" max="11521" width="11.5703125" style="239"/>
    <col min="11522" max="11522" width="11.28515625" style="239" bestFit="1" customWidth="1"/>
    <col min="11523" max="11523" width="20.5703125" style="239" bestFit="1" customWidth="1"/>
    <col min="11524" max="11524" width="32.7109375" style="239" customWidth="1"/>
    <col min="11525" max="11525" width="36.42578125" style="239" bestFit="1" customWidth="1"/>
    <col min="11526" max="11526" width="13.140625" style="239" bestFit="1" customWidth="1"/>
    <col min="11527" max="11527" width="12.7109375" style="239" bestFit="1" customWidth="1"/>
    <col min="11528" max="11528" width="13.42578125" style="239" bestFit="1" customWidth="1"/>
    <col min="11529" max="11529" width="15.42578125" style="239" bestFit="1" customWidth="1"/>
    <col min="11530" max="11530" width="18.28515625" style="239" bestFit="1" customWidth="1"/>
    <col min="11531" max="11531" width="18.28515625" style="239" customWidth="1"/>
    <col min="11532" max="11532" width="23.28515625" style="239" customWidth="1"/>
    <col min="11533" max="11534" width="12.85546875" style="239" bestFit="1" customWidth="1"/>
    <col min="11535" max="11536" width="12.85546875" style="239" customWidth="1"/>
    <col min="11537" max="11537" width="18.7109375" style="239" bestFit="1" customWidth="1"/>
    <col min="11538" max="11538" width="22.7109375" style="239" bestFit="1" customWidth="1"/>
    <col min="11539" max="11539" width="18.7109375" style="239" customWidth="1"/>
    <col min="11540" max="11541" width="11.5703125" style="239"/>
    <col min="11542" max="11542" width="12.140625" style="239" customWidth="1"/>
    <col min="11543" max="11543" width="33.140625" style="239" bestFit="1" customWidth="1"/>
    <col min="11544" max="11544" width="44.85546875" style="239" bestFit="1" customWidth="1"/>
    <col min="11545" max="11777" width="11.5703125" style="239"/>
    <col min="11778" max="11778" width="11.28515625" style="239" bestFit="1" customWidth="1"/>
    <col min="11779" max="11779" width="20.5703125" style="239" bestFit="1" customWidth="1"/>
    <col min="11780" max="11780" width="32.7109375" style="239" customWidth="1"/>
    <col min="11781" max="11781" width="36.42578125" style="239" bestFit="1" customWidth="1"/>
    <col min="11782" max="11782" width="13.140625" style="239" bestFit="1" customWidth="1"/>
    <col min="11783" max="11783" width="12.7109375" style="239" bestFit="1" customWidth="1"/>
    <col min="11784" max="11784" width="13.42578125" style="239" bestFit="1" customWidth="1"/>
    <col min="11785" max="11785" width="15.42578125" style="239" bestFit="1" customWidth="1"/>
    <col min="11786" max="11786" width="18.28515625" style="239" bestFit="1" customWidth="1"/>
    <col min="11787" max="11787" width="18.28515625" style="239" customWidth="1"/>
    <col min="11788" max="11788" width="23.28515625" style="239" customWidth="1"/>
    <col min="11789" max="11790" width="12.85546875" style="239" bestFit="1" customWidth="1"/>
    <col min="11791" max="11792" width="12.85546875" style="239" customWidth="1"/>
    <col min="11793" max="11793" width="18.7109375" style="239" bestFit="1" customWidth="1"/>
    <col min="11794" max="11794" width="22.7109375" style="239" bestFit="1" customWidth="1"/>
    <col min="11795" max="11795" width="18.7109375" style="239" customWidth="1"/>
    <col min="11796" max="11797" width="11.5703125" style="239"/>
    <col min="11798" max="11798" width="12.140625" style="239" customWidth="1"/>
    <col min="11799" max="11799" width="33.140625" style="239" bestFit="1" customWidth="1"/>
    <col min="11800" max="11800" width="44.85546875" style="239" bestFit="1" customWidth="1"/>
    <col min="11801" max="12033" width="11.5703125" style="239"/>
    <col min="12034" max="12034" width="11.28515625" style="239" bestFit="1" customWidth="1"/>
    <col min="12035" max="12035" width="20.5703125" style="239" bestFit="1" customWidth="1"/>
    <col min="12036" max="12036" width="32.7109375" style="239" customWidth="1"/>
    <col min="12037" max="12037" width="36.42578125" style="239" bestFit="1" customWidth="1"/>
    <col min="12038" max="12038" width="13.140625" style="239" bestFit="1" customWidth="1"/>
    <col min="12039" max="12039" width="12.7109375" style="239" bestFit="1" customWidth="1"/>
    <col min="12040" max="12040" width="13.42578125" style="239" bestFit="1" customWidth="1"/>
    <col min="12041" max="12041" width="15.42578125" style="239" bestFit="1" customWidth="1"/>
    <col min="12042" max="12042" width="18.28515625" style="239" bestFit="1" customWidth="1"/>
    <col min="12043" max="12043" width="18.28515625" style="239" customWidth="1"/>
    <col min="12044" max="12044" width="23.28515625" style="239" customWidth="1"/>
    <col min="12045" max="12046" width="12.85546875" style="239" bestFit="1" customWidth="1"/>
    <col min="12047" max="12048" width="12.85546875" style="239" customWidth="1"/>
    <col min="12049" max="12049" width="18.7109375" style="239" bestFit="1" customWidth="1"/>
    <col min="12050" max="12050" width="22.7109375" style="239" bestFit="1" customWidth="1"/>
    <col min="12051" max="12051" width="18.7109375" style="239" customWidth="1"/>
    <col min="12052" max="12053" width="11.5703125" style="239"/>
    <col min="12054" max="12054" width="12.140625" style="239" customWidth="1"/>
    <col min="12055" max="12055" width="33.140625" style="239" bestFit="1" customWidth="1"/>
    <col min="12056" max="12056" width="44.85546875" style="239" bestFit="1" customWidth="1"/>
    <col min="12057" max="12289" width="11.5703125" style="239"/>
    <col min="12290" max="12290" width="11.28515625" style="239" bestFit="1" customWidth="1"/>
    <col min="12291" max="12291" width="20.5703125" style="239" bestFit="1" customWidth="1"/>
    <col min="12292" max="12292" width="32.7109375" style="239" customWidth="1"/>
    <col min="12293" max="12293" width="36.42578125" style="239" bestFit="1" customWidth="1"/>
    <col min="12294" max="12294" width="13.140625" style="239" bestFit="1" customWidth="1"/>
    <col min="12295" max="12295" width="12.7109375" style="239" bestFit="1" customWidth="1"/>
    <col min="12296" max="12296" width="13.42578125" style="239" bestFit="1" customWidth="1"/>
    <col min="12297" max="12297" width="15.42578125" style="239" bestFit="1" customWidth="1"/>
    <col min="12298" max="12298" width="18.28515625" style="239" bestFit="1" customWidth="1"/>
    <col min="12299" max="12299" width="18.28515625" style="239" customWidth="1"/>
    <col min="12300" max="12300" width="23.28515625" style="239" customWidth="1"/>
    <col min="12301" max="12302" width="12.85546875" style="239" bestFit="1" customWidth="1"/>
    <col min="12303" max="12304" width="12.85546875" style="239" customWidth="1"/>
    <col min="12305" max="12305" width="18.7109375" style="239" bestFit="1" customWidth="1"/>
    <col min="12306" max="12306" width="22.7109375" style="239" bestFit="1" customWidth="1"/>
    <col min="12307" max="12307" width="18.7109375" style="239" customWidth="1"/>
    <col min="12308" max="12309" width="11.5703125" style="239"/>
    <col min="12310" max="12310" width="12.140625" style="239" customWidth="1"/>
    <col min="12311" max="12311" width="33.140625" style="239" bestFit="1" customWidth="1"/>
    <col min="12312" max="12312" width="44.85546875" style="239" bestFit="1" customWidth="1"/>
    <col min="12313" max="12545" width="11.5703125" style="239"/>
    <col min="12546" max="12546" width="11.28515625" style="239" bestFit="1" customWidth="1"/>
    <col min="12547" max="12547" width="20.5703125" style="239" bestFit="1" customWidth="1"/>
    <col min="12548" max="12548" width="32.7109375" style="239" customWidth="1"/>
    <col min="12549" max="12549" width="36.42578125" style="239" bestFit="1" customWidth="1"/>
    <col min="12550" max="12550" width="13.140625" style="239" bestFit="1" customWidth="1"/>
    <col min="12551" max="12551" width="12.7109375" style="239" bestFit="1" customWidth="1"/>
    <col min="12552" max="12552" width="13.42578125" style="239" bestFit="1" customWidth="1"/>
    <col min="12553" max="12553" width="15.42578125" style="239" bestFit="1" customWidth="1"/>
    <col min="12554" max="12554" width="18.28515625" style="239" bestFit="1" customWidth="1"/>
    <col min="12555" max="12555" width="18.28515625" style="239" customWidth="1"/>
    <col min="12556" max="12556" width="23.28515625" style="239" customWidth="1"/>
    <col min="12557" max="12558" width="12.85546875" style="239" bestFit="1" customWidth="1"/>
    <col min="12559" max="12560" width="12.85546875" style="239" customWidth="1"/>
    <col min="12561" max="12561" width="18.7109375" style="239" bestFit="1" customWidth="1"/>
    <col min="12562" max="12562" width="22.7109375" style="239" bestFit="1" customWidth="1"/>
    <col min="12563" max="12563" width="18.7109375" style="239" customWidth="1"/>
    <col min="12564" max="12565" width="11.5703125" style="239"/>
    <col min="12566" max="12566" width="12.140625" style="239" customWidth="1"/>
    <col min="12567" max="12567" width="33.140625" style="239" bestFit="1" customWidth="1"/>
    <col min="12568" max="12568" width="44.85546875" style="239" bestFit="1" customWidth="1"/>
    <col min="12569" max="12801" width="11.5703125" style="239"/>
    <col min="12802" max="12802" width="11.28515625" style="239" bestFit="1" customWidth="1"/>
    <col min="12803" max="12803" width="20.5703125" style="239" bestFit="1" customWidth="1"/>
    <col min="12804" max="12804" width="32.7109375" style="239" customWidth="1"/>
    <col min="12805" max="12805" width="36.42578125" style="239" bestFit="1" customWidth="1"/>
    <col min="12806" max="12806" width="13.140625" style="239" bestFit="1" customWidth="1"/>
    <col min="12807" max="12807" width="12.7109375" style="239" bestFit="1" customWidth="1"/>
    <col min="12808" max="12808" width="13.42578125" style="239" bestFit="1" customWidth="1"/>
    <col min="12809" max="12809" width="15.42578125" style="239" bestFit="1" customWidth="1"/>
    <col min="12810" max="12810" width="18.28515625" style="239" bestFit="1" customWidth="1"/>
    <col min="12811" max="12811" width="18.28515625" style="239" customWidth="1"/>
    <col min="12812" max="12812" width="23.28515625" style="239" customWidth="1"/>
    <col min="12813" max="12814" width="12.85546875" style="239" bestFit="1" customWidth="1"/>
    <col min="12815" max="12816" width="12.85546875" style="239" customWidth="1"/>
    <col min="12817" max="12817" width="18.7109375" style="239" bestFit="1" customWidth="1"/>
    <col min="12818" max="12818" width="22.7109375" style="239" bestFit="1" customWidth="1"/>
    <col min="12819" max="12819" width="18.7109375" style="239" customWidth="1"/>
    <col min="12820" max="12821" width="11.5703125" style="239"/>
    <col min="12822" max="12822" width="12.140625" style="239" customWidth="1"/>
    <col min="12823" max="12823" width="33.140625" style="239" bestFit="1" customWidth="1"/>
    <col min="12824" max="12824" width="44.85546875" style="239" bestFit="1" customWidth="1"/>
    <col min="12825" max="13057" width="11.5703125" style="239"/>
    <col min="13058" max="13058" width="11.28515625" style="239" bestFit="1" customWidth="1"/>
    <col min="13059" max="13059" width="20.5703125" style="239" bestFit="1" customWidth="1"/>
    <col min="13060" max="13060" width="32.7109375" style="239" customWidth="1"/>
    <col min="13061" max="13061" width="36.42578125" style="239" bestFit="1" customWidth="1"/>
    <col min="13062" max="13062" width="13.140625" style="239" bestFit="1" customWidth="1"/>
    <col min="13063" max="13063" width="12.7109375" style="239" bestFit="1" customWidth="1"/>
    <col min="13064" max="13064" width="13.42578125" style="239" bestFit="1" customWidth="1"/>
    <col min="13065" max="13065" width="15.42578125" style="239" bestFit="1" customWidth="1"/>
    <col min="13066" max="13066" width="18.28515625" style="239" bestFit="1" customWidth="1"/>
    <col min="13067" max="13067" width="18.28515625" style="239" customWidth="1"/>
    <col min="13068" max="13068" width="23.28515625" style="239" customWidth="1"/>
    <col min="13069" max="13070" width="12.85546875" style="239" bestFit="1" customWidth="1"/>
    <col min="13071" max="13072" width="12.85546875" style="239" customWidth="1"/>
    <col min="13073" max="13073" width="18.7109375" style="239" bestFit="1" customWidth="1"/>
    <col min="13074" max="13074" width="22.7109375" style="239" bestFit="1" customWidth="1"/>
    <col min="13075" max="13075" width="18.7109375" style="239" customWidth="1"/>
    <col min="13076" max="13077" width="11.5703125" style="239"/>
    <col min="13078" max="13078" width="12.140625" style="239" customWidth="1"/>
    <col min="13079" max="13079" width="33.140625" style="239" bestFit="1" customWidth="1"/>
    <col min="13080" max="13080" width="44.85546875" style="239" bestFit="1" customWidth="1"/>
    <col min="13081" max="13313" width="11.5703125" style="239"/>
    <col min="13314" max="13314" width="11.28515625" style="239" bestFit="1" customWidth="1"/>
    <col min="13315" max="13315" width="20.5703125" style="239" bestFit="1" customWidth="1"/>
    <col min="13316" max="13316" width="32.7109375" style="239" customWidth="1"/>
    <col min="13317" max="13317" width="36.42578125" style="239" bestFit="1" customWidth="1"/>
    <col min="13318" max="13318" width="13.140625" style="239" bestFit="1" customWidth="1"/>
    <col min="13319" max="13319" width="12.7109375" style="239" bestFit="1" customWidth="1"/>
    <col min="13320" max="13320" width="13.42578125" style="239" bestFit="1" customWidth="1"/>
    <col min="13321" max="13321" width="15.42578125" style="239" bestFit="1" customWidth="1"/>
    <col min="13322" max="13322" width="18.28515625" style="239" bestFit="1" customWidth="1"/>
    <col min="13323" max="13323" width="18.28515625" style="239" customWidth="1"/>
    <col min="13324" max="13324" width="23.28515625" style="239" customWidth="1"/>
    <col min="13325" max="13326" width="12.85546875" style="239" bestFit="1" customWidth="1"/>
    <col min="13327" max="13328" width="12.85546875" style="239" customWidth="1"/>
    <col min="13329" max="13329" width="18.7109375" style="239" bestFit="1" customWidth="1"/>
    <col min="13330" max="13330" width="22.7109375" style="239" bestFit="1" customWidth="1"/>
    <col min="13331" max="13331" width="18.7109375" style="239" customWidth="1"/>
    <col min="13332" max="13333" width="11.5703125" style="239"/>
    <col min="13334" max="13334" width="12.140625" style="239" customWidth="1"/>
    <col min="13335" max="13335" width="33.140625" style="239" bestFit="1" customWidth="1"/>
    <col min="13336" max="13336" width="44.85546875" style="239" bestFit="1" customWidth="1"/>
    <col min="13337" max="13569" width="11.5703125" style="239"/>
    <col min="13570" max="13570" width="11.28515625" style="239" bestFit="1" customWidth="1"/>
    <col min="13571" max="13571" width="20.5703125" style="239" bestFit="1" customWidth="1"/>
    <col min="13572" max="13572" width="32.7109375" style="239" customWidth="1"/>
    <col min="13573" max="13573" width="36.42578125" style="239" bestFit="1" customWidth="1"/>
    <col min="13574" max="13574" width="13.140625" style="239" bestFit="1" customWidth="1"/>
    <col min="13575" max="13575" width="12.7109375" style="239" bestFit="1" customWidth="1"/>
    <col min="13576" max="13576" width="13.42578125" style="239" bestFit="1" customWidth="1"/>
    <col min="13577" max="13577" width="15.42578125" style="239" bestFit="1" customWidth="1"/>
    <col min="13578" max="13578" width="18.28515625" style="239" bestFit="1" customWidth="1"/>
    <col min="13579" max="13579" width="18.28515625" style="239" customWidth="1"/>
    <col min="13580" max="13580" width="23.28515625" style="239" customWidth="1"/>
    <col min="13581" max="13582" width="12.85546875" style="239" bestFit="1" customWidth="1"/>
    <col min="13583" max="13584" width="12.85546875" style="239" customWidth="1"/>
    <col min="13585" max="13585" width="18.7109375" style="239" bestFit="1" customWidth="1"/>
    <col min="13586" max="13586" width="22.7109375" style="239" bestFit="1" customWidth="1"/>
    <col min="13587" max="13587" width="18.7109375" style="239" customWidth="1"/>
    <col min="13588" max="13589" width="11.5703125" style="239"/>
    <col min="13590" max="13590" width="12.140625" style="239" customWidth="1"/>
    <col min="13591" max="13591" width="33.140625" style="239" bestFit="1" customWidth="1"/>
    <col min="13592" max="13592" width="44.85546875" style="239" bestFit="1" customWidth="1"/>
    <col min="13593" max="13825" width="11.5703125" style="239"/>
    <col min="13826" max="13826" width="11.28515625" style="239" bestFit="1" customWidth="1"/>
    <col min="13827" max="13827" width="20.5703125" style="239" bestFit="1" customWidth="1"/>
    <col min="13828" max="13828" width="32.7109375" style="239" customWidth="1"/>
    <col min="13829" max="13829" width="36.42578125" style="239" bestFit="1" customWidth="1"/>
    <col min="13830" max="13830" width="13.140625" style="239" bestFit="1" customWidth="1"/>
    <col min="13831" max="13831" width="12.7109375" style="239" bestFit="1" customWidth="1"/>
    <col min="13832" max="13832" width="13.42578125" style="239" bestFit="1" customWidth="1"/>
    <col min="13833" max="13833" width="15.42578125" style="239" bestFit="1" customWidth="1"/>
    <col min="13834" max="13834" width="18.28515625" style="239" bestFit="1" customWidth="1"/>
    <col min="13835" max="13835" width="18.28515625" style="239" customWidth="1"/>
    <col min="13836" max="13836" width="23.28515625" style="239" customWidth="1"/>
    <col min="13837" max="13838" width="12.85546875" style="239" bestFit="1" customWidth="1"/>
    <col min="13839" max="13840" width="12.85546875" style="239" customWidth="1"/>
    <col min="13841" max="13841" width="18.7109375" style="239" bestFit="1" customWidth="1"/>
    <col min="13842" max="13842" width="22.7109375" style="239" bestFit="1" customWidth="1"/>
    <col min="13843" max="13843" width="18.7109375" style="239" customWidth="1"/>
    <col min="13844" max="13845" width="11.5703125" style="239"/>
    <col min="13846" max="13846" width="12.140625" style="239" customWidth="1"/>
    <col min="13847" max="13847" width="33.140625" style="239" bestFit="1" customWidth="1"/>
    <col min="13848" max="13848" width="44.85546875" style="239" bestFit="1" customWidth="1"/>
    <col min="13849" max="14081" width="11.5703125" style="239"/>
    <col min="14082" max="14082" width="11.28515625" style="239" bestFit="1" customWidth="1"/>
    <col min="14083" max="14083" width="20.5703125" style="239" bestFit="1" customWidth="1"/>
    <col min="14084" max="14084" width="32.7109375" style="239" customWidth="1"/>
    <col min="14085" max="14085" width="36.42578125" style="239" bestFit="1" customWidth="1"/>
    <col min="14086" max="14086" width="13.140625" style="239" bestFit="1" customWidth="1"/>
    <col min="14087" max="14087" width="12.7109375" style="239" bestFit="1" customWidth="1"/>
    <col min="14088" max="14088" width="13.42578125" style="239" bestFit="1" customWidth="1"/>
    <col min="14089" max="14089" width="15.42578125" style="239" bestFit="1" customWidth="1"/>
    <col min="14090" max="14090" width="18.28515625" style="239" bestFit="1" customWidth="1"/>
    <col min="14091" max="14091" width="18.28515625" style="239" customWidth="1"/>
    <col min="14092" max="14092" width="23.28515625" style="239" customWidth="1"/>
    <col min="14093" max="14094" width="12.85546875" style="239" bestFit="1" customWidth="1"/>
    <col min="14095" max="14096" width="12.85546875" style="239" customWidth="1"/>
    <col min="14097" max="14097" width="18.7109375" style="239" bestFit="1" customWidth="1"/>
    <col min="14098" max="14098" width="22.7109375" style="239" bestFit="1" customWidth="1"/>
    <col min="14099" max="14099" width="18.7109375" style="239" customWidth="1"/>
    <col min="14100" max="14101" width="11.5703125" style="239"/>
    <col min="14102" max="14102" width="12.140625" style="239" customWidth="1"/>
    <col min="14103" max="14103" width="33.140625" style="239" bestFit="1" customWidth="1"/>
    <col min="14104" max="14104" width="44.85546875" style="239" bestFit="1" customWidth="1"/>
    <col min="14105" max="14337" width="11.5703125" style="239"/>
    <col min="14338" max="14338" width="11.28515625" style="239" bestFit="1" customWidth="1"/>
    <col min="14339" max="14339" width="20.5703125" style="239" bestFit="1" customWidth="1"/>
    <col min="14340" max="14340" width="32.7109375" style="239" customWidth="1"/>
    <col min="14341" max="14341" width="36.42578125" style="239" bestFit="1" customWidth="1"/>
    <col min="14342" max="14342" width="13.140625" style="239" bestFit="1" customWidth="1"/>
    <col min="14343" max="14343" width="12.7109375" style="239" bestFit="1" customWidth="1"/>
    <col min="14344" max="14344" width="13.42578125" style="239" bestFit="1" customWidth="1"/>
    <col min="14345" max="14345" width="15.42578125" style="239" bestFit="1" customWidth="1"/>
    <col min="14346" max="14346" width="18.28515625" style="239" bestFit="1" customWidth="1"/>
    <col min="14347" max="14347" width="18.28515625" style="239" customWidth="1"/>
    <col min="14348" max="14348" width="23.28515625" style="239" customWidth="1"/>
    <col min="14349" max="14350" width="12.85546875" style="239" bestFit="1" customWidth="1"/>
    <col min="14351" max="14352" width="12.85546875" style="239" customWidth="1"/>
    <col min="14353" max="14353" width="18.7109375" style="239" bestFit="1" customWidth="1"/>
    <col min="14354" max="14354" width="22.7109375" style="239" bestFit="1" customWidth="1"/>
    <col min="14355" max="14355" width="18.7109375" style="239" customWidth="1"/>
    <col min="14356" max="14357" width="11.5703125" style="239"/>
    <col min="14358" max="14358" width="12.140625" style="239" customWidth="1"/>
    <col min="14359" max="14359" width="33.140625" style="239" bestFit="1" customWidth="1"/>
    <col min="14360" max="14360" width="44.85546875" style="239" bestFit="1" customWidth="1"/>
    <col min="14361" max="14593" width="11.5703125" style="239"/>
    <col min="14594" max="14594" width="11.28515625" style="239" bestFit="1" customWidth="1"/>
    <col min="14595" max="14595" width="20.5703125" style="239" bestFit="1" customWidth="1"/>
    <col min="14596" max="14596" width="32.7109375" style="239" customWidth="1"/>
    <col min="14597" max="14597" width="36.42578125" style="239" bestFit="1" customWidth="1"/>
    <col min="14598" max="14598" width="13.140625" style="239" bestFit="1" customWidth="1"/>
    <col min="14599" max="14599" width="12.7109375" style="239" bestFit="1" customWidth="1"/>
    <col min="14600" max="14600" width="13.42578125" style="239" bestFit="1" customWidth="1"/>
    <col min="14601" max="14601" width="15.42578125" style="239" bestFit="1" customWidth="1"/>
    <col min="14602" max="14602" width="18.28515625" style="239" bestFit="1" customWidth="1"/>
    <col min="14603" max="14603" width="18.28515625" style="239" customWidth="1"/>
    <col min="14604" max="14604" width="23.28515625" style="239" customWidth="1"/>
    <col min="14605" max="14606" width="12.85546875" style="239" bestFit="1" customWidth="1"/>
    <col min="14607" max="14608" width="12.85546875" style="239" customWidth="1"/>
    <col min="14609" max="14609" width="18.7109375" style="239" bestFit="1" customWidth="1"/>
    <col min="14610" max="14610" width="22.7109375" style="239" bestFit="1" customWidth="1"/>
    <col min="14611" max="14611" width="18.7109375" style="239" customWidth="1"/>
    <col min="14612" max="14613" width="11.5703125" style="239"/>
    <col min="14614" max="14614" width="12.140625" style="239" customWidth="1"/>
    <col min="14615" max="14615" width="33.140625" style="239" bestFit="1" customWidth="1"/>
    <col min="14616" max="14616" width="44.85546875" style="239" bestFit="1" customWidth="1"/>
    <col min="14617" max="14849" width="11.5703125" style="239"/>
    <col min="14850" max="14850" width="11.28515625" style="239" bestFit="1" customWidth="1"/>
    <col min="14851" max="14851" width="20.5703125" style="239" bestFit="1" customWidth="1"/>
    <col min="14852" max="14852" width="32.7109375" style="239" customWidth="1"/>
    <col min="14853" max="14853" width="36.42578125" style="239" bestFit="1" customWidth="1"/>
    <col min="14854" max="14854" width="13.140625" style="239" bestFit="1" customWidth="1"/>
    <col min="14855" max="14855" width="12.7109375" style="239" bestFit="1" customWidth="1"/>
    <col min="14856" max="14856" width="13.42578125" style="239" bestFit="1" customWidth="1"/>
    <col min="14857" max="14857" width="15.42578125" style="239" bestFit="1" customWidth="1"/>
    <col min="14858" max="14858" width="18.28515625" style="239" bestFit="1" customWidth="1"/>
    <col min="14859" max="14859" width="18.28515625" style="239" customWidth="1"/>
    <col min="14860" max="14860" width="23.28515625" style="239" customWidth="1"/>
    <col min="14861" max="14862" width="12.85546875" style="239" bestFit="1" customWidth="1"/>
    <col min="14863" max="14864" width="12.85546875" style="239" customWidth="1"/>
    <col min="14865" max="14865" width="18.7109375" style="239" bestFit="1" customWidth="1"/>
    <col min="14866" max="14866" width="22.7109375" style="239" bestFit="1" customWidth="1"/>
    <col min="14867" max="14867" width="18.7109375" style="239" customWidth="1"/>
    <col min="14868" max="14869" width="11.5703125" style="239"/>
    <col min="14870" max="14870" width="12.140625" style="239" customWidth="1"/>
    <col min="14871" max="14871" width="33.140625" style="239" bestFit="1" customWidth="1"/>
    <col min="14872" max="14872" width="44.85546875" style="239" bestFit="1" customWidth="1"/>
    <col min="14873" max="15105" width="11.5703125" style="239"/>
    <col min="15106" max="15106" width="11.28515625" style="239" bestFit="1" customWidth="1"/>
    <col min="15107" max="15107" width="20.5703125" style="239" bestFit="1" customWidth="1"/>
    <col min="15108" max="15108" width="32.7109375" style="239" customWidth="1"/>
    <col min="15109" max="15109" width="36.42578125" style="239" bestFit="1" customWidth="1"/>
    <col min="15110" max="15110" width="13.140625" style="239" bestFit="1" customWidth="1"/>
    <col min="15111" max="15111" width="12.7109375" style="239" bestFit="1" customWidth="1"/>
    <col min="15112" max="15112" width="13.42578125" style="239" bestFit="1" customWidth="1"/>
    <col min="15113" max="15113" width="15.42578125" style="239" bestFit="1" customWidth="1"/>
    <col min="15114" max="15114" width="18.28515625" style="239" bestFit="1" customWidth="1"/>
    <col min="15115" max="15115" width="18.28515625" style="239" customWidth="1"/>
    <col min="15116" max="15116" width="23.28515625" style="239" customWidth="1"/>
    <col min="15117" max="15118" width="12.85546875" style="239" bestFit="1" customWidth="1"/>
    <col min="15119" max="15120" width="12.85546875" style="239" customWidth="1"/>
    <col min="15121" max="15121" width="18.7109375" style="239" bestFit="1" customWidth="1"/>
    <col min="15122" max="15122" width="22.7109375" style="239" bestFit="1" customWidth="1"/>
    <col min="15123" max="15123" width="18.7109375" style="239" customWidth="1"/>
    <col min="15124" max="15125" width="11.5703125" style="239"/>
    <col min="15126" max="15126" width="12.140625" style="239" customWidth="1"/>
    <col min="15127" max="15127" width="33.140625" style="239" bestFit="1" customWidth="1"/>
    <col min="15128" max="15128" width="44.85546875" style="239" bestFit="1" customWidth="1"/>
    <col min="15129" max="15361" width="11.5703125" style="239"/>
    <col min="15362" max="15362" width="11.28515625" style="239" bestFit="1" customWidth="1"/>
    <col min="15363" max="15363" width="20.5703125" style="239" bestFit="1" customWidth="1"/>
    <col min="15364" max="15364" width="32.7109375" style="239" customWidth="1"/>
    <col min="15365" max="15365" width="36.42578125" style="239" bestFit="1" customWidth="1"/>
    <col min="15366" max="15366" width="13.140625" style="239" bestFit="1" customWidth="1"/>
    <col min="15367" max="15367" width="12.7109375" style="239" bestFit="1" customWidth="1"/>
    <col min="15368" max="15368" width="13.42578125" style="239" bestFit="1" customWidth="1"/>
    <col min="15369" max="15369" width="15.42578125" style="239" bestFit="1" customWidth="1"/>
    <col min="15370" max="15370" width="18.28515625" style="239" bestFit="1" customWidth="1"/>
    <col min="15371" max="15371" width="18.28515625" style="239" customWidth="1"/>
    <col min="15372" max="15372" width="23.28515625" style="239" customWidth="1"/>
    <col min="15373" max="15374" width="12.85546875" style="239" bestFit="1" customWidth="1"/>
    <col min="15375" max="15376" width="12.85546875" style="239" customWidth="1"/>
    <col min="15377" max="15377" width="18.7109375" style="239" bestFit="1" customWidth="1"/>
    <col min="15378" max="15378" width="22.7109375" style="239" bestFit="1" customWidth="1"/>
    <col min="15379" max="15379" width="18.7109375" style="239" customWidth="1"/>
    <col min="15380" max="15381" width="11.5703125" style="239"/>
    <col min="15382" max="15382" width="12.140625" style="239" customWidth="1"/>
    <col min="15383" max="15383" width="33.140625" style="239" bestFit="1" customWidth="1"/>
    <col min="15384" max="15384" width="44.85546875" style="239" bestFit="1" customWidth="1"/>
    <col min="15385" max="15617" width="11.5703125" style="239"/>
    <col min="15618" max="15618" width="11.28515625" style="239" bestFit="1" customWidth="1"/>
    <col min="15619" max="15619" width="20.5703125" style="239" bestFit="1" customWidth="1"/>
    <col min="15620" max="15620" width="32.7109375" style="239" customWidth="1"/>
    <col min="15621" max="15621" width="36.42578125" style="239" bestFit="1" customWidth="1"/>
    <col min="15622" max="15622" width="13.140625" style="239" bestFit="1" customWidth="1"/>
    <col min="15623" max="15623" width="12.7109375" style="239" bestFit="1" customWidth="1"/>
    <col min="15624" max="15624" width="13.42578125" style="239" bestFit="1" customWidth="1"/>
    <col min="15625" max="15625" width="15.42578125" style="239" bestFit="1" customWidth="1"/>
    <col min="15626" max="15626" width="18.28515625" style="239" bestFit="1" customWidth="1"/>
    <col min="15627" max="15627" width="18.28515625" style="239" customWidth="1"/>
    <col min="15628" max="15628" width="23.28515625" style="239" customWidth="1"/>
    <col min="15629" max="15630" width="12.85546875" style="239" bestFit="1" customWidth="1"/>
    <col min="15631" max="15632" width="12.85546875" style="239" customWidth="1"/>
    <col min="15633" max="15633" width="18.7109375" style="239" bestFit="1" customWidth="1"/>
    <col min="15634" max="15634" width="22.7109375" style="239" bestFit="1" customWidth="1"/>
    <col min="15635" max="15635" width="18.7109375" style="239" customWidth="1"/>
    <col min="15636" max="15637" width="11.5703125" style="239"/>
    <col min="15638" max="15638" width="12.140625" style="239" customWidth="1"/>
    <col min="15639" max="15639" width="33.140625" style="239" bestFit="1" customWidth="1"/>
    <col min="15640" max="15640" width="44.85546875" style="239" bestFit="1" customWidth="1"/>
    <col min="15641" max="15873" width="11.5703125" style="239"/>
    <col min="15874" max="15874" width="11.28515625" style="239" bestFit="1" customWidth="1"/>
    <col min="15875" max="15875" width="20.5703125" style="239" bestFit="1" customWidth="1"/>
    <col min="15876" max="15876" width="32.7109375" style="239" customWidth="1"/>
    <col min="15877" max="15877" width="36.42578125" style="239" bestFit="1" customWidth="1"/>
    <col min="15878" max="15878" width="13.140625" style="239" bestFit="1" customWidth="1"/>
    <col min="15879" max="15879" width="12.7109375" style="239" bestFit="1" customWidth="1"/>
    <col min="15880" max="15880" width="13.42578125" style="239" bestFit="1" customWidth="1"/>
    <col min="15881" max="15881" width="15.42578125" style="239" bestFit="1" customWidth="1"/>
    <col min="15882" max="15882" width="18.28515625" style="239" bestFit="1" customWidth="1"/>
    <col min="15883" max="15883" width="18.28515625" style="239" customWidth="1"/>
    <col min="15884" max="15884" width="23.28515625" style="239" customWidth="1"/>
    <col min="15885" max="15886" width="12.85546875" style="239" bestFit="1" customWidth="1"/>
    <col min="15887" max="15888" width="12.85546875" style="239" customWidth="1"/>
    <col min="15889" max="15889" width="18.7109375" style="239" bestFit="1" customWidth="1"/>
    <col min="15890" max="15890" width="22.7109375" style="239" bestFit="1" customWidth="1"/>
    <col min="15891" max="15891" width="18.7109375" style="239" customWidth="1"/>
    <col min="15892" max="15893" width="11.5703125" style="239"/>
    <col min="15894" max="15894" width="12.140625" style="239" customWidth="1"/>
    <col min="15895" max="15895" width="33.140625" style="239" bestFit="1" customWidth="1"/>
    <col min="15896" max="15896" width="44.85546875" style="239" bestFit="1" customWidth="1"/>
    <col min="15897" max="16129" width="11.5703125" style="239"/>
    <col min="16130" max="16130" width="11.28515625" style="239" bestFit="1" customWidth="1"/>
    <col min="16131" max="16131" width="20.5703125" style="239" bestFit="1" customWidth="1"/>
    <col min="16132" max="16132" width="32.7109375" style="239" customWidth="1"/>
    <col min="16133" max="16133" width="36.42578125" style="239" bestFit="1" customWidth="1"/>
    <col min="16134" max="16134" width="13.140625" style="239" bestFit="1" customWidth="1"/>
    <col min="16135" max="16135" width="12.7109375" style="239" bestFit="1" customWidth="1"/>
    <col min="16136" max="16136" width="13.42578125" style="239" bestFit="1" customWidth="1"/>
    <col min="16137" max="16137" width="15.42578125" style="239" bestFit="1" customWidth="1"/>
    <col min="16138" max="16138" width="18.28515625" style="239" bestFit="1" customWidth="1"/>
    <col min="16139" max="16139" width="18.28515625" style="239" customWidth="1"/>
    <col min="16140" max="16140" width="23.28515625" style="239" customWidth="1"/>
    <col min="16141" max="16142" width="12.85546875" style="239" bestFit="1" customWidth="1"/>
    <col min="16143" max="16144" width="12.85546875" style="239" customWidth="1"/>
    <col min="16145" max="16145" width="18.7109375" style="239" bestFit="1" customWidth="1"/>
    <col min="16146" max="16146" width="22.7109375" style="239" bestFit="1" customWidth="1"/>
    <col min="16147" max="16147" width="18.7109375" style="239" customWidth="1"/>
    <col min="16148" max="16149" width="11.5703125" style="239"/>
    <col min="16150" max="16150" width="12.140625" style="239" customWidth="1"/>
    <col min="16151" max="16151" width="33.140625" style="239" bestFit="1" customWidth="1"/>
    <col min="16152" max="16152" width="44.85546875" style="239" bestFit="1" customWidth="1"/>
    <col min="16153" max="16384" width="11.5703125" style="239"/>
  </cols>
  <sheetData>
    <row r="1" spans="1:30" x14ac:dyDescent="0.25">
      <c r="B1" s="684" t="s">
        <v>1090</v>
      </c>
      <c r="C1" s="685"/>
      <c r="D1" s="685"/>
      <c r="E1" s="685"/>
      <c r="F1" s="685"/>
      <c r="G1" s="685"/>
      <c r="H1" s="685"/>
      <c r="I1" s="685"/>
      <c r="J1" s="685"/>
      <c r="K1" s="685"/>
      <c r="L1" s="685"/>
      <c r="M1" s="685"/>
      <c r="N1" s="685"/>
      <c r="O1" s="685"/>
      <c r="P1" s="685"/>
      <c r="Q1" s="685"/>
      <c r="R1" s="685"/>
      <c r="S1" s="685"/>
      <c r="T1" s="685"/>
      <c r="U1" s="685"/>
      <c r="V1" s="685"/>
      <c r="W1" s="685"/>
      <c r="X1" s="686"/>
    </row>
    <row r="2" spans="1:30" x14ac:dyDescent="0.25">
      <c r="B2" s="687"/>
      <c r="C2" s="688"/>
      <c r="D2" s="688"/>
      <c r="E2" s="688"/>
      <c r="F2" s="688"/>
      <c r="G2" s="688"/>
      <c r="H2" s="688"/>
      <c r="I2" s="688"/>
      <c r="J2" s="688"/>
      <c r="K2" s="688"/>
      <c r="L2" s="688"/>
      <c r="M2" s="688"/>
      <c r="N2" s="688"/>
      <c r="O2" s="688"/>
      <c r="P2" s="688"/>
      <c r="Q2" s="688"/>
      <c r="R2" s="688"/>
      <c r="S2" s="688"/>
      <c r="T2" s="688"/>
      <c r="U2" s="688"/>
      <c r="V2" s="688"/>
      <c r="W2" s="688"/>
      <c r="X2" s="689"/>
    </row>
    <row r="3" spans="1:30" x14ac:dyDescent="0.25">
      <c r="B3" s="690"/>
      <c r="C3" s="691"/>
      <c r="D3" s="691"/>
      <c r="E3" s="691"/>
      <c r="F3" s="691"/>
      <c r="G3" s="691"/>
      <c r="H3" s="691"/>
      <c r="I3" s="691"/>
      <c r="J3" s="691"/>
      <c r="K3" s="691"/>
      <c r="L3" s="691"/>
      <c r="M3" s="691"/>
      <c r="N3" s="691"/>
      <c r="O3" s="691"/>
      <c r="P3" s="691"/>
      <c r="Q3" s="691"/>
      <c r="R3" s="691"/>
      <c r="S3" s="691"/>
      <c r="T3" s="691"/>
      <c r="U3" s="691"/>
      <c r="V3" s="691"/>
      <c r="W3" s="691"/>
      <c r="X3" s="692"/>
    </row>
    <row r="4" spans="1:30" x14ac:dyDescent="0.25">
      <c r="B4" s="693"/>
      <c r="C4" s="694"/>
      <c r="D4" s="694"/>
      <c r="E4" s="694"/>
      <c r="F4" s="694"/>
      <c r="G4" s="694"/>
      <c r="H4" s="694"/>
      <c r="I4" s="694"/>
      <c r="J4" s="694"/>
      <c r="K4" s="694"/>
      <c r="L4" s="694"/>
      <c r="M4" s="694"/>
      <c r="N4" s="694"/>
      <c r="O4" s="694"/>
      <c r="P4" s="694"/>
      <c r="Q4" s="694"/>
      <c r="R4" s="694"/>
      <c r="S4" s="694"/>
      <c r="T4" s="694"/>
      <c r="U4" s="694"/>
      <c r="V4" s="694"/>
      <c r="W4" s="694"/>
      <c r="X4" s="240"/>
    </row>
    <row r="5" spans="1:30" s="12" customFormat="1" ht="78.75" x14ac:dyDescent="0.25">
      <c r="A5" s="7"/>
      <c r="B5" s="8" t="s">
        <v>1</v>
      </c>
      <c r="C5" s="9" t="s">
        <v>2</v>
      </c>
      <c r="D5" s="8" t="s">
        <v>3</v>
      </c>
      <c r="E5" s="9" t="s">
        <v>4</v>
      </c>
      <c r="F5" s="9" t="s">
        <v>5</v>
      </c>
      <c r="G5" s="9" t="s">
        <v>6</v>
      </c>
      <c r="H5" s="9" t="s">
        <v>7</v>
      </c>
      <c r="I5" s="9" t="s">
        <v>8</v>
      </c>
      <c r="J5" s="10" t="s">
        <v>9</v>
      </c>
      <c r="K5" s="9" t="s">
        <v>9</v>
      </c>
      <c r="L5" s="9" t="s">
        <v>11</v>
      </c>
      <c r="M5" s="9" t="s">
        <v>12</v>
      </c>
      <c r="N5" s="9" t="s">
        <v>13</v>
      </c>
      <c r="O5" s="8" t="s">
        <v>13</v>
      </c>
      <c r="P5" s="8" t="s">
        <v>13</v>
      </c>
      <c r="Q5" s="8" t="s">
        <v>15</v>
      </c>
      <c r="R5" s="8" t="s">
        <v>16</v>
      </c>
      <c r="S5" s="8" t="s">
        <v>17</v>
      </c>
      <c r="T5" s="8" t="s">
        <v>18</v>
      </c>
      <c r="U5" s="8" t="s">
        <v>19</v>
      </c>
      <c r="V5" s="8" t="s">
        <v>20</v>
      </c>
      <c r="W5" s="9" t="s">
        <v>21</v>
      </c>
      <c r="X5" s="10" t="s">
        <v>22</v>
      </c>
      <c r="Y5" s="9"/>
      <c r="Z5" s="9"/>
      <c r="AA5" s="8"/>
      <c r="AB5" s="8"/>
      <c r="AC5" s="11"/>
    </row>
    <row r="6" spans="1:30" s="241" customFormat="1" ht="110.25" x14ac:dyDescent="0.25">
      <c r="A6" s="237">
        <v>1</v>
      </c>
      <c r="B6" s="242" t="s">
        <v>710</v>
      </c>
      <c r="C6" s="19" t="s">
        <v>24</v>
      </c>
      <c r="D6" s="62" t="s">
        <v>1083</v>
      </c>
      <c r="E6" s="62" t="s">
        <v>1014</v>
      </c>
      <c r="F6" s="19">
        <v>76296706</v>
      </c>
      <c r="G6" s="24">
        <v>42608</v>
      </c>
      <c r="H6" s="24">
        <v>42628</v>
      </c>
      <c r="I6" s="243">
        <v>173936441</v>
      </c>
      <c r="J6" s="17"/>
      <c r="K6" s="17"/>
      <c r="L6" s="17">
        <f>I6+J6+K6</f>
        <v>173936441</v>
      </c>
      <c r="M6" s="18">
        <v>3.5</v>
      </c>
      <c r="N6" s="18">
        <v>1.5</v>
      </c>
      <c r="O6" s="18"/>
      <c r="P6" s="18"/>
      <c r="Q6" s="244">
        <f>M6+N6+O6+P6</f>
        <v>5</v>
      </c>
      <c r="R6" s="19" t="s">
        <v>28</v>
      </c>
      <c r="S6" s="19"/>
      <c r="T6" s="19" t="s">
        <v>29</v>
      </c>
      <c r="U6" s="19" t="s">
        <v>30</v>
      </c>
      <c r="V6" s="18"/>
      <c r="W6" s="18"/>
      <c r="X6" s="72" t="s">
        <v>1015</v>
      </c>
      <c r="Y6" s="23" t="s">
        <v>24</v>
      </c>
      <c r="Z6" s="245"/>
      <c r="AA6" s="245" t="s">
        <v>28</v>
      </c>
      <c r="AB6" s="245"/>
      <c r="AC6" s="245"/>
      <c r="AD6" s="245"/>
    </row>
    <row r="7" spans="1:30" s="241" customFormat="1" ht="110.25" x14ac:dyDescent="0.25">
      <c r="A7" s="237">
        <v>2</v>
      </c>
      <c r="B7" s="242" t="s">
        <v>714</v>
      </c>
      <c r="C7" s="19" t="s">
        <v>24</v>
      </c>
      <c r="D7" s="62" t="s">
        <v>1016</v>
      </c>
      <c r="E7" s="62" t="s">
        <v>1017</v>
      </c>
      <c r="F7" s="19" t="s">
        <v>1018</v>
      </c>
      <c r="G7" s="24">
        <v>43335</v>
      </c>
      <c r="H7" s="24">
        <v>43394</v>
      </c>
      <c r="I7" s="17">
        <v>236904716</v>
      </c>
      <c r="J7" s="17"/>
      <c r="K7" s="17"/>
      <c r="L7" s="17">
        <f t="shared" ref="L7:L12" si="0">I7+J7+K7</f>
        <v>236904716</v>
      </c>
      <c r="M7" s="18">
        <v>3</v>
      </c>
      <c r="N7" s="18">
        <v>2</v>
      </c>
      <c r="O7" s="18"/>
      <c r="P7" s="18"/>
      <c r="Q7" s="244">
        <f t="shared" ref="Q7:Q31" si="1">M7+N7+O7+P7</f>
        <v>5</v>
      </c>
      <c r="R7" s="19" t="s">
        <v>28</v>
      </c>
      <c r="S7" s="19"/>
      <c r="T7" s="19" t="s">
        <v>29</v>
      </c>
      <c r="U7" s="19" t="s">
        <v>30</v>
      </c>
      <c r="V7" s="18"/>
      <c r="W7" s="19"/>
      <c r="X7" s="72" t="s">
        <v>1019</v>
      </c>
      <c r="Y7" s="23" t="s">
        <v>40</v>
      </c>
      <c r="Z7" s="245"/>
      <c r="AA7" s="245" t="s">
        <v>41</v>
      </c>
      <c r="AB7" s="245"/>
      <c r="AC7" s="245"/>
      <c r="AD7" s="245"/>
    </row>
    <row r="8" spans="1:30" s="241" customFormat="1" ht="110.25" x14ac:dyDescent="0.25">
      <c r="A8" s="237">
        <v>3</v>
      </c>
      <c r="B8" s="242" t="s">
        <v>719</v>
      </c>
      <c r="C8" s="19" t="s">
        <v>24</v>
      </c>
      <c r="D8" s="62" t="s">
        <v>1020</v>
      </c>
      <c r="E8" s="62" t="s">
        <v>1021</v>
      </c>
      <c r="F8" s="19" t="s">
        <v>1022</v>
      </c>
      <c r="G8" s="24">
        <v>42608</v>
      </c>
      <c r="H8" s="24">
        <v>42649</v>
      </c>
      <c r="I8" s="17">
        <v>265247914</v>
      </c>
      <c r="J8" s="17">
        <v>101178684</v>
      </c>
      <c r="K8" s="17"/>
      <c r="L8" s="17">
        <f t="shared" si="0"/>
        <v>366426598</v>
      </c>
      <c r="M8" s="18">
        <v>4</v>
      </c>
      <c r="N8" s="18">
        <v>2</v>
      </c>
      <c r="O8" s="18"/>
      <c r="P8" s="18"/>
      <c r="Q8" s="244">
        <f t="shared" si="1"/>
        <v>6</v>
      </c>
      <c r="R8" s="19" t="s">
        <v>28</v>
      </c>
      <c r="S8" s="19"/>
      <c r="T8" s="19" t="s">
        <v>29</v>
      </c>
      <c r="U8" s="19" t="s">
        <v>30</v>
      </c>
      <c r="V8" s="18"/>
      <c r="W8" s="19"/>
      <c r="X8" s="72" t="s">
        <v>1023</v>
      </c>
      <c r="Y8" s="23" t="s">
        <v>47</v>
      </c>
      <c r="Z8" s="245"/>
      <c r="AA8" s="695" t="s">
        <v>48</v>
      </c>
      <c r="AB8" s="695"/>
      <c r="AC8" s="245"/>
      <c r="AD8" s="245"/>
    </row>
    <row r="9" spans="1:30" s="241" customFormat="1" ht="63" x14ac:dyDescent="0.25">
      <c r="A9" s="237">
        <v>4</v>
      </c>
      <c r="B9" s="242" t="s">
        <v>724</v>
      </c>
      <c r="C9" s="19" t="s">
        <v>24</v>
      </c>
      <c r="D9" s="62" t="s">
        <v>1024</v>
      </c>
      <c r="E9" s="62" t="s">
        <v>1084</v>
      </c>
      <c r="F9" s="19" t="s">
        <v>1025</v>
      </c>
      <c r="G9" s="24">
        <v>42661</v>
      </c>
      <c r="H9" s="24">
        <v>42635</v>
      </c>
      <c r="I9" s="17">
        <v>1291423250</v>
      </c>
      <c r="J9" s="17">
        <v>476453884</v>
      </c>
      <c r="K9" s="17"/>
      <c r="L9" s="17">
        <f t="shared" si="0"/>
        <v>1767877134</v>
      </c>
      <c r="M9" s="18">
        <v>3.5</v>
      </c>
      <c r="N9" s="18">
        <v>2</v>
      </c>
      <c r="O9" s="18">
        <v>3</v>
      </c>
      <c r="P9" s="18">
        <v>3</v>
      </c>
      <c r="Q9" s="244">
        <f t="shared" si="1"/>
        <v>11.5</v>
      </c>
      <c r="R9" s="19" t="s">
        <v>28</v>
      </c>
      <c r="S9" s="19"/>
      <c r="T9" s="19"/>
      <c r="U9" s="19"/>
      <c r="V9" s="18"/>
      <c r="W9" s="19"/>
      <c r="X9" s="72" t="s">
        <v>1026</v>
      </c>
      <c r="Y9" s="23" t="s">
        <v>52</v>
      </c>
      <c r="Z9" s="245"/>
      <c r="AA9" s="695" t="s">
        <v>1027</v>
      </c>
      <c r="AB9" s="695"/>
      <c r="AC9" s="245"/>
      <c r="AD9" s="245"/>
    </row>
    <row r="10" spans="1:30" s="241" customFormat="1" ht="78.75" hidden="1" x14ac:dyDescent="0.25">
      <c r="A10" s="237">
        <v>5</v>
      </c>
      <c r="B10" s="242" t="s">
        <v>729</v>
      </c>
      <c r="C10" s="19" t="s">
        <v>52</v>
      </c>
      <c r="D10" s="62" t="s">
        <v>1028</v>
      </c>
      <c r="E10" s="62" t="s">
        <v>1029</v>
      </c>
      <c r="F10" s="3" t="s">
        <v>192</v>
      </c>
      <c r="G10" s="24">
        <v>42661</v>
      </c>
      <c r="H10" s="24">
        <v>43393</v>
      </c>
      <c r="I10" s="17">
        <v>338228446</v>
      </c>
      <c r="J10" s="17">
        <v>165521868</v>
      </c>
      <c r="K10" s="17"/>
      <c r="L10" s="17">
        <f t="shared" si="0"/>
        <v>503750314</v>
      </c>
      <c r="M10" s="18">
        <v>2.3333333333333299</v>
      </c>
      <c r="N10" s="18">
        <v>2</v>
      </c>
      <c r="O10" s="18"/>
      <c r="P10" s="18"/>
      <c r="Q10" s="244">
        <f t="shared" si="1"/>
        <v>4.3333333333333304</v>
      </c>
      <c r="R10" s="19" t="s">
        <v>28</v>
      </c>
      <c r="S10" s="19"/>
      <c r="T10" s="19" t="s">
        <v>29</v>
      </c>
      <c r="U10" s="19" t="s">
        <v>30</v>
      </c>
      <c r="V10" s="18"/>
      <c r="W10" s="19"/>
      <c r="X10" s="72" t="s">
        <v>132</v>
      </c>
      <c r="Y10" s="40" t="s">
        <v>55</v>
      </c>
      <c r="Z10" s="245"/>
      <c r="AA10" s="245"/>
      <c r="AB10" s="245"/>
      <c r="AC10" s="245"/>
      <c r="AD10" s="245"/>
    </row>
    <row r="11" spans="1:30" s="241" customFormat="1" ht="63" hidden="1" x14ac:dyDescent="0.25">
      <c r="A11" s="237">
        <v>6</v>
      </c>
      <c r="B11" s="242" t="s">
        <v>732</v>
      </c>
      <c r="C11" s="19" t="s">
        <v>40</v>
      </c>
      <c r="D11" s="62" t="s">
        <v>1030</v>
      </c>
      <c r="E11" s="62" t="s">
        <v>1031</v>
      </c>
      <c r="F11" s="19" t="s">
        <v>717</v>
      </c>
      <c r="G11" s="24">
        <v>42675</v>
      </c>
      <c r="H11" s="24">
        <v>42682</v>
      </c>
      <c r="I11" s="17">
        <v>883300800</v>
      </c>
      <c r="J11" s="17"/>
      <c r="K11" s="17"/>
      <c r="L11" s="17">
        <f t="shared" si="0"/>
        <v>883300800</v>
      </c>
      <c r="M11" s="18">
        <v>2</v>
      </c>
      <c r="N11" s="18">
        <v>2</v>
      </c>
      <c r="O11" s="18">
        <v>1</v>
      </c>
      <c r="P11" s="18"/>
      <c r="Q11" s="244">
        <f t="shared" si="1"/>
        <v>5</v>
      </c>
      <c r="R11" s="19" t="s">
        <v>28</v>
      </c>
      <c r="S11" s="19"/>
      <c r="T11" s="19" t="s">
        <v>29</v>
      </c>
      <c r="U11" s="19" t="s">
        <v>30</v>
      </c>
      <c r="V11" s="18"/>
      <c r="W11" s="19"/>
      <c r="X11" s="72" t="s">
        <v>132</v>
      </c>
      <c r="Y11" s="23"/>
      <c r="Z11" s="245"/>
      <c r="AA11" s="245"/>
      <c r="AB11" s="245"/>
      <c r="AC11" s="245"/>
      <c r="AD11" s="245"/>
    </row>
    <row r="12" spans="1:30" s="241" customFormat="1" ht="47.25" x14ac:dyDescent="0.25">
      <c r="A12" s="237">
        <v>7</v>
      </c>
      <c r="B12" s="242" t="s">
        <v>735</v>
      </c>
      <c r="C12" s="19" t="s">
        <v>24</v>
      </c>
      <c r="D12" s="62" t="s">
        <v>1032</v>
      </c>
      <c r="E12" s="62" t="s">
        <v>1033</v>
      </c>
      <c r="F12" s="19" t="s">
        <v>701</v>
      </c>
      <c r="G12" s="24">
        <v>42675</v>
      </c>
      <c r="H12" s="24">
        <v>42695</v>
      </c>
      <c r="I12" s="17">
        <v>698832802</v>
      </c>
      <c r="J12" s="17"/>
      <c r="K12" s="17"/>
      <c r="L12" s="17">
        <f t="shared" si="0"/>
        <v>698832802</v>
      </c>
      <c r="M12" s="18">
        <v>2</v>
      </c>
      <c r="N12" s="18"/>
      <c r="O12" s="18"/>
      <c r="P12" s="18"/>
      <c r="Q12" s="244">
        <f t="shared" si="1"/>
        <v>2</v>
      </c>
      <c r="R12" s="19" t="s">
        <v>28</v>
      </c>
      <c r="S12" s="19"/>
      <c r="T12" s="19" t="s">
        <v>29</v>
      </c>
      <c r="U12" s="19" t="s">
        <v>38</v>
      </c>
      <c r="V12" s="18"/>
      <c r="W12" s="19"/>
      <c r="X12" s="72" t="s">
        <v>132</v>
      </c>
      <c r="Y12" s="23"/>
      <c r="Z12" s="245"/>
      <c r="AA12" s="245"/>
      <c r="AB12" s="245"/>
      <c r="AC12" s="245"/>
      <c r="AD12" s="245"/>
    </row>
    <row r="13" spans="1:30" s="241" customFormat="1" ht="63" x14ac:dyDescent="0.25">
      <c r="A13" s="237">
        <v>8</v>
      </c>
      <c r="B13" s="242" t="s">
        <v>739</v>
      </c>
      <c r="C13" s="19" t="s">
        <v>24</v>
      </c>
      <c r="D13" s="62" t="s">
        <v>1034</v>
      </c>
      <c r="E13" s="62" t="s">
        <v>1085</v>
      </c>
      <c r="F13" s="19">
        <v>15504064</v>
      </c>
      <c r="G13" s="24">
        <v>42691</v>
      </c>
      <c r="H13" s="24">
        <v>42692</v>
      </c>
      <c r="I13" s="17">
        <v>92119300</v>
      </c>
      <c r="J13" s="17">
        <v>27820410</v>
      </c>
      <c r="K13" s="17"/>
      <c r="L13" s="17">
        <f>I13+J13+K13</f>
        <v>119939710</v>
      </c>
      <c r="M13" s="18">
        <v>1</v>
      </c>
      <c r="N13" s="18"/>
      <c r="O13" s="18"/>
      <c r="P13" s="18"/>
      <c r="Q13" s="244">
        <f t="shared" si="1"/>
        <v>1</v>
      </c>
      <c r="R13" s="19" t="s">
        <v>28</v>
      </c>
      <c r="S13" s="19"/>
      <c r="T13" s="19" t="s">
        <v>29</v>
      </c>
      <c r="U13" s="19" t="s">
        <v>30</v>
      </c>
      <c r="V13" s="18"/>
      <c r="W13" s="19"/>
      <c r="X13" s="72" t="s">
        <v>1035</v>
      </c>
      <c r="Y13" s="23"/>
      <c r="Z13" s="245"/>
      <c r="AA13" s="245"/>
      <c r="AB13" s="245"/>
      <c r="AC13" s="245"/>
      <c r="AD13" s="245"/>
    </row>
    <row r="14" spans="1:30" s="241" customFormat="1" ht="126" hidden="1" x14ac:dyDescent="0.25">
      <c r="A14" s="237">
        <v>9</v>
      </c>
      <c r="B14" s="242" t="s">
        <v>743</v>
      </c>
      <c r="C14" s="19" t="s">
        <v>47</v>
      </c>
      <c r="D14" s="62" t="s">
        <v>1036</v>
      </c>
      <c r="E14" s="62" t="s">
        <v>1037</v>
      </c>
      <c r="F14" s="19" t="s">
        <v>1038</v>
      </c>
      <c r="G14" s="24">
        <v>42703</v>
      </c>
      <c r="H14" s="24">
        <v>42710</v>
      </c>
      <c r="I14" s="17">
        <v>83980056</v>
      </c>
      <c r="J14" s="17">
        <v>167960112</v>
      </c>
      <c r="K14" s="17">
        <v>54841900</v>
      </c>
      <c r="L14" s="17">
        <f>I14+J14+K14</f>
        <v>306782068</v>
      </c>
      <c r="M14" s="18">
        <v>1</v>
      </c>
      <c r="N14" s="18">
        <v>2</v>
      </c>
      <c r="O14" s="18">
        <v>1</v>
      </c>
      <c r="P14" s="18"/>
      <c r="Q14" s="244">
        <f t="shared" si="1"/>
        <v>4</v>
      </c>
      <c r="R14" s="19" t="s">
        <v>28</v>
      </c>
      <c r="S14" s="19"/>
      <c r="T14" s="19" t="s">
        <v>29</v>
      </c>
      <c r="U14" s="19" t="s">
        <v>30</v>
      </c>
      <c r="V14" s="18"/>
      <c r="W14" s="19"/>
      <c r="X14" s="72" t="s">
        <v>132</v>
      </c>
      <c r="Y14" s="23"/>
      <c r="Z14" s="245"/>
      <c r="AA14" s="245"/>
      <c r="AB14" s="245"/>
      <c r="AC14" s="245"/>
      <c r="AD14" s="245"/>
    </row>
    <row r="15" spans="1:30" s="241" customFormat="1" ht="110.25" hidden="1" x14ac:dyDescent="0.25">
      <c r="A15" s="237">
        <v>10</v>
      </c>
      <c r="B15" s="242" t="s">
        <v>745</v>
      </c>
      <c r="C15" s="19" t="s">
        <v>52</v>
      </c>
      <c r="D15" s="62" t="s">
        <v>1039</v>
      </c>
      <c r="E15" s="19" t="s">
        <v>1040</v>
      </c>
      <c r="F15" s="19" t="s">
        <v>1041</v>
      </c>
      <c r="G15" s="24">
        <v>42704</v>
      </c>
      <c r="H15" s="24">
        <v>42733</v>
      </c>
      <c r="I15" s="35">
        <v>331800025</v>
      </c>
      <c r="J15" s="35"/>
      <c r="K15" s="35"/>
      <c r="L15" s="17">
        <f t="shared" ref="L15:L17" si="2">I15+J15+K15</f>
        <v>331800025</v>
      </c>
      <c r="M15" s="18">
        <v>1</v>
      </c>
      <c r="N15" s="18">
        <v>3</v>
      </c>
      <c r="O15" s="18"/>
      <c r="P15" s="18"/>
      <c r="Q15" s="244">
        <f t="shared" si="1"/>
        <v>4</v>
      </c>
      <c r="R15" s="19" t="s">
        <v>28</v>
      </c>
      <c r="S15" s="19"/>
      <c r="T15" s="19" t="s">
        <v>29</v>
      </c>
      <c r="U15" s="19" t="s">
        <v>30</v>
      </c>
      <c r="V15" s="18"/>
      <c r="W15" s="18"/>
      <c r="X15" s="72" t="s">
        <v>1042</v>
      </c>
      <c r="Y15" s="237"/>
      <c r="Z15" s="245"/>
      <c r="AA15" s="245"/>
      <c r="AB15" s="245"/>
      <c r="AC15" s="245"/>
      <c r="AD15" s="245"/>
    </row>
    <row r="16" spans="1:30" s="241" customFormat="1" ht="63" x14ac:dyDescent="0.25">
      <c r="A16" s="237">
        <v>11</v>
      </c>
      <c r="B16" s="242" t="s">
        <v>749</v>
      </c>
      <c r="C16" s="19" t="s">
        <v>24</v>
      </c>
      <c r="D16" s="62" t="s">
        <v>1043</v>
      </c>
      <c r="E16" s="62" t="s">
        <v>747</v>
      </c>
      <c r="F16" s="19" t="s">
        <v>196</v>
      </c>
      <c r="G16" s="24">
        <v>42703</v>
      </c>
      <c r="H16" s="24">
        <v>42710</v>
      </c>
      <c r="I16" s="35">
        <v>434069688</v>
      </c>
      <c r="J16" s="35"/>
      <c r="K16" s="35"/>
      <c r="L16" s="17">
        <f t="shared" si="2"/>
        <v>434069688</v>
      </c>
      <c r="M16" s="18">
        <v>1</v>
      </c>
      <c r="N16" s="18"/>
      <c r="O16" s="18"/>
      <c r="P16" s="18"/>
      <c r="Q16" s="244">
        <f t="shared" si="1"/>
        <v>1</v>
      </c>
      <c r="R16" s="19" t="s">
        <v>28</v>
      </c>
      <c r="S16" s="19">
        <v>0</v>
      </c>
      <c r="T16" s="19" t="s">
        <v>29</v>
      </c>
      <c r="U16" s="19" t="s">
        <v>30</v>
      </c>
      <c r="V16" s="18"/>
      <c r="W16" s="18"/>
      <c r="X16" s="72" t="s">
        <v>1044</v>
      </c>
      <c r="Y16" s="23"/>
      <c r="Z16" s="245"/>
      <c r="AA16" s="245"/>
      <c r="AB16" s="245"/>
      <c r="AC16" s="245"/>
      <c r="AD16" s="245"/>
    </row>
    <row r="17" spans="1:30" s="241" customFormat="1" ht="110.25" x14ac:dyDescent="0.25">
      <c r="A17" s="237">
        <v>12</v>
      </c>
      <c r="B17" s="242" t="s">
        <v>753</v>
      </c>
      <c r="C17" s="19" t="s">
        <v>24</v>
      </c>
      <c r="D17" s="62" t="s">
        <v>1045</v>
      </c>
      <c r="E17" s="62" t="s">
        <v>1046</v>
      </c>
      <c r="F17" s="19"/>
      <c r="G17" s="24"/>
      <c r="H17" s="24">
        <v>42726</v>
      </c>
      <c r="I17" s="35">
        <v>337968271</v>
      </c>
      <c r="J17" s="35"/>
      <c r="K17" s="35"/>
      <c r="L17" s="17">
        <f t="shared" si="2"/>
        <v>337968271</v>
      </c>
      <c r="M17" s="18">
        <v>0.26666666666666666</v>
      </c>
      <c r="N17" s="18"/>
      <c r="O17" s="18"/>
      <c r="P17" s="18"/>
      <c r="Q17" s="244">
        <f t="shared" si="1"/>
        <v>0.26666666666666666</v>
      </c>
      <c r="R17" s="19" t="s">
        <v>41</v>
      </c>
      <c r="S17" s="19">
        <v>0</v>
      </c>
      <c r="T17" s="19" t="s">
        <v>29</v>
      </c>
      <c r="U17" s="19" t="s">
        <v>30</v>
      </c>
      <c r="V17" s="18"/>
      <c r="W17" s="19"/>
      <c r="X17" s="72" t="s">
        <v>132</v>
      </c>
      <c r="Y17" s="23"/>
      <c r="Z17" s="245"/>
      <c r="AA17" s="245"/>
      <c r="AB17" s="245"/>
      <c r="AC17" s="245"/>
      <c r="AD17" s="245"/>
    </row>
    <row r="18" spans="1:30" s="241" customFormat="1" ht="47.25" x14ac:dyDescent="0.25">
      <c r="A18" s="237">
        <v>13</v>
      </c>
      <c r="B18" s="242" t="s">
        <v>756</v>
      </c>
      <c r="C18" s="19" t="s">
        <v>24</v>
      </c>
      <c r="D18" s="62" t="s">
        <v>1047</v>
      </c>
      <c r="E18" s="62" t="s">
        <v>1087</v>
      </c>
      <c r="F18" s="19" t="s">
        <v>1088</v>
      </c>
      <c r="G18" s="24">
        <v>42730</v>
      </c>
      <c r="H18" s="24">
        <v>42732</v>
      </c>
      <c r="I18" s="273">
        <v>147927000</v>
      </c>
      <c r="J18" s="273">
        <v>46648445</v>
      </c>
      <c r="K18" s="35"/>
      <c r="L18" s="17">
        <f>I18+J18+K18</f>
        <v>194575445</v>
      </c>
      <c r="M18" s="18">
        <v>0.7</v>
      </c>
      <c r="N18" s="18">
        <v>1</v>
      </c>
      <c r="O18" s="18">
        <v>1</v>
      </c>
      <c r="P18" s="18"/>
      <c r="Q18" s="244">
        <f t="shared" si="1"/>
        <v>2.7</v>
      </c>
      <c r="R18" s="19" t="s">
        <v>28</v>
      </c>
      <c r="S18" s="19"/>
      <c r="T18" s="19" t="s">
        <v>29</v>
      </c>
      <c r="U18" s="19" t="s">
        <v>30</v>
      </c>
      <c r="V18" s="18"/>
      <c r="W18" s="19"/>
      <c r="X18" s="72" t="s">
        <v>1089</v>
      </c>
      <c r="Y18" s="23"/>
      <c r="Z18" s="245"/>
      <c r="AA18" s="245"/>
      <c r="AB18" s="245"/>
      <c r="AC18" s="245"/>
      <c r="AD18" s="245"/>
    </row>
    <row r="19" spans="1:30" s="241" customFormat="1" ht="78.75" x14ac:dyDescent="0.25">
      <c r="A19" s="237">
        <v>14</v>
      </c>
      <c r="B19" s="259" t="s">
        <v>758</v>
      </c>
      <c r="C19" s="19" t="s">
        <v>24</v>
      </c>
      <c r="D19" s="62" t="s">
        <v>1048</v>
      </c>
      <c r="E19" s="38" t="s">
        <v>1049</v>
      </c>
      <c r="F19" s="38" t="s">
        <v>1050</v>
      </c>
      <c r="G19" s="260">
        <v>42730</v>
      </c>
      <c r="H19" s="260">
        <v>42731</v>
      </c>
      <c r="I19" s="17">
        <v>3978387750</v>
      </c>
      <c r="J19" s="35">
        <v>508076526</v>
      </c>
      <c r="K19" s="35"/>
      <c r="L19" s="17">
        <f>I19+J19+K19</f>
        <v>4486464276</v>
      </c>
      <c r="M19" s="36">
        <v>11</v>
      </c>
      <c r="N19" s="18">
        <v>0.76666666666666672</v>
      </c>
      <c r="O19" s="36"/>
      <c r="P19" s="36">
        <v>3.37</v>
      </c>
      <c r="Q19" s="244">
        <f t="shared" si="1"/>
        <v>15.136666666666667</v>
      </c>
      <c r="R19" s="38" t="s">
        <v>28</v>
      </c>
      <c r="S19" s="38"/>
      <c r="T19" s="38" t="s">
        <v>29</v>
      </c>
      <c r="U19" s="38" t="s">
        <v>30</v>
      </c>
      <c r="V19" s="36"/>
      <c r="W19" s="38"/>
      <c r="X19" s="72" t="s">
        <v>1051</v>
      </c>
      <c r="Y19" s="237"/>
      <c r="Z19" s="40"/>
      <c r="AA19" s="40"/>
      <c r="AB19" s="40"/>
      <c r="AC19" s="40"/>
      <c r="AD19" s="40"/>
    </row>
    <row r="20" spans="1:30" s="246" customFormat="1" ht="126" hidden="1" x14ac:dyDescent="0.25">
      <c r="A20" s="285">
        <v>15</v>
      </c>
      <c r="B20" s="249"/>
      <c r="C20" s="286" t="s">
        <v>55</v>
      </c>
      <c r="D20" s="282" t="s">
        <v>1052</v>
      </c>
      <c r="E20" s="250" t="s">
        <v>1053</v>
      </c>
      <c r="F20" s="250" t="s">
        <v>1054</v>
      </c>
      <c r="G20" s="251">
        <v>42594</v>
      </c>
      <c r="H20" s="251"/>
      <c r="I20" s="287">
        <v>8120000</v>
      </c>
      <c r="J20" s="288"/>
      <c r="K20" s="288"/>
      <c r="L20" s="17">
        <f t="shared" ref="L20:L25" si="3">I20+J20+K20</f>
        <v>8120000</v>
      </c>
      <c r="M20" s="253">
        <v>3</v>
      </c>
      <c r="N20" s="253"/>
      <c r="O20" s="253"/>
      <c r="P20" s="289"/>
      <c r="Q20" s="244">
        <f t="shared" si="1"/>
        <v>3</v>
      </c>
      <c r="R20" s="250" t="s">
        <v>48</v>
      </c>
      <c r="S20" s="250"/>
      <c r="T20" s="250"/>
      <c r="U20" s="250"/>
      <c r="V20" s="253"/>
      <c r="W20" s="250"/>
      <c r="X20" s="290" t="s">
        <v>376</v>
      </c>
      <c r="Y20" s="254"/>
      <c r="Z20" s="247"/>
      <c r="AA20" s="247"/>
      <c r="AB20" s="247"/>
      <c r="AC20" s="247"/>
      <c r="AD20" s="247"/>
    </row>
    <row r="21" spans="1:30" s="88" customFormat="1" ht="63" hidden="1" x14ac:dyDescent="0.25">
      <c r="A21" s="1">
        <v>16</v>
      </c>
      <c r="B21" s="249"/>
      <c r="C21" s="192" t="s">
        <v>40</v>
      </c>
      <c r="D21" s="4" t="s">
        <v>1055</v>
      </c>
      <c r="E21" s="250" t="s">
        <v>1056</v>
      </c>
      <c r="F21" s="250" t="s">
        <v>438</v>
      </c>
      <c r="G21" s="251">
        <v>42601</v>
      </c>
      <c r="H21" s="251">
        <v>42601</v>
      </c>
      <c r="I21" s="91">
        <v>10000000</v>
      </c>
      <c r="J21" s="252"/>
      <c r="K21" s="252"/>
      <c r="L21" s="17">
        <f t="shared" si="3"/>
        <v>10000000</v>
      </c>
      <c r="M21" s="253">
        <v>4.17</v>
      </c>
      <c r="N21" s="253"/>
      <c r="O21" s="253"/>
      <c r="P21" s="289"/>
      <c r="Q21" s="244">
        <f t="shared" si="1"/>
        <v>4.17</v>
      </c>
      <c r="R21" s="250" t="s">
        <v>41</v>
      </c>
      <c r="S21" s="250"/>
      <c r="T21" s="250"/>
      <c r="U21" s="250"/>
      <c r="V21" s="253"/>
      <c r="W21" s="250"/>
      <c r="X21" s="57" t="s">
        <v>376</v>
      </c>
      <c r="Y21" s="254"/>
      <c r="Z21" s="247"/>
      <c r="AA21" s="247"/>
      <c r="AB21" s="247"/>
      <c r="AC21" s="247"/>
      <c r="AD21" s="247"/>
    </row>
    <row r="22" spans="1:30" s="88" customFormat="1" ht="78.75" hidden="1" x14ac:dyDescent="0.25">
      <c r="A22" s="1">
        <v>24</v>
      </c>
      <c r="B22" s="249"/>
      <c r="C22" s="192" t="s">
        <v>40</v>
      </c>
      <c r="D22" s="4" t="s">
        <v>1072</v>
      </c>
      <c r="E22" s="291" t="s">
        <v>1073</v>
      </c>
      <c r="F22" s="291" t="s">
        <v>385</v>
      </c>
      <c r="G22" s="292">
        <v>42604</v>
      </c>
      <c r="H22" s="291"/>
      <c r="I22" s="91">
        <v>130000000</v>
      </c>
      <c r="J22" s="91">
        <v>0</v>
      </c>
      <c r="K22" s="91"/>
      <c r="L22" s="17">
        <f t="shared" si="3"/>
        <v>130000000</v>
      </c>
      <c r="M22" s="253">
        <v>0.3</v>
      </c>
      <c r="N22" s="253"/>
      <c r="O22" s="253"/>
      <c r="P22" s="253"/>
      <c r="Q22" s="244">
        <f t="shared" si="1"/>
        <v>0.3</v>
      </c>
      <c r="R22" s="250" t="s">
        <v>48</v>
      </c>
      <c r="S22" s="250"/>
      <c r="T22" s="250" t="s">
        <v>37</v>
      </c>
      <c r="U22" s="250"/>
      <c r="V22" s="253"/>
      <c r="W22" s="250"/>
      <c r="X22" s="293" t="s">
        <v>376</v>
      </c>
      <c r="Y22" s="254" t="s">
        <v>71</v>
      </c>
      <c r="Z22" s="247"/>
      <c r="AA22" s="247" t="s">
        <v>38</v>
      </c>
      <c r="AB22" s="247"/>
      <c r="AC22" s="247"/>
      <c r="AD22" s="247"/>
    </row>
    <row r="23" spans="1:30" s="88" customFormat="1" ht="47.25" hidden="1" x14ac:dyDescent="0.25">
      <c r="A23" s="1">
        <v>25</v>
      </c>
      <c r="B23" s="249"/>
      <c r="C23" s="192" t="s">
        <v>40</v>
      </c>
      <c r="D23" s="4" t="s">
        <v>1074</v>
      </c>
      <c r="E23" s="291" t="s">
        <v>1075</v>
      </c>
      <c r="F23" s="291" t="s">
        <v>1076</v>
      </c>
      <c r="G23" s="292">
        <v>42604</v>
      </c>
      <c r="H23" s="291" t="s">
        <v>1077</v>
      </c>
      <c r="I23" s="91">
        <v>6000000</v>
      </c>
      <c r="J23" s="91"/>
      <c r="K23" s="91"/>
      <c r="L23" s="17">
        <f t="shared" si="3"/>
        <v>6000000</v>
      </c>
      <c r="M23" s="253">
        <v>4</v>
      </c>
      <c r="N23" s="253"/>
      <c r="O23" s="253"/>
      <c r="P23" s="253"/>
      <c r="Q23" s="244">
        <f t="shared" si="1"/>
        <v>4</v>
      </c>
      <c r="R23" s="250" t="s">
        <v>41</v>
      </c>
      <c r="S23" s="250"/>
      <c r="T23" s="250" t="s">
        <v>37</v>
      </c>
      <c r="U23" s="250"/>
      <c r="V23" s="253"/>
      <c r="W23" s="250"/>
      <c r="X23" s="293" t="s">
        <v>376</v>
      </c>
      <c r="Y23" s="254" t="s">
        <v>37</v>
      </c>
      <c r="AA23" s="88" t="s">
        <v>30</v>
      </c>
      <c r="AB23" s="247"/>
      <c r="AC23" s="247"/>
      <c r="AD23" s="247"/>
    </row>
    <row r="24" spans="1:30" s="88" customFormat="1" ht="47.25" hidden="1" x14ac:dyDescent="0.25">
      <c r="A24" s="1">
        <v>26</v>
      </c>
      <c r="B24" s="249"/>
      <c r="C24" s="192" t="s">
        <v>55</v>
      </c>
      <c r="D24" s="4" t="s">
        <v>1078</v>
      </c>
      <c r="E24" s="192" t="s">
        <v>1079</v>
      </c>
      <c r="F24" s="294" t="s">
        <v>374</v>
      </c>
      <c r="G24" s="294">
        <v>42674</v>
      </c>
      <c r="H24" s="294">
        <v>43039</v>
      </c>
      <c r="I24" s="91">
        <v>10207791</v>
      </c>
      <c r="J24" s="91">
        <v>0</v>
      </c>
      <c r="K24" s="91"/>
      <c r="L24" s="17">
        <f t="shared" si="3"/>
        <v>10207791</v>
      </c>
      <c r="M24" s="253">
        <v>2</v>
      </c>
      <c r="N24" s="253"/>
      <c r="O24" s="253"/>
      <c r="P24" s="253"/>
      <c r="Q24" s="244">
        <f t="shared" si="1"/>
        <v>2</v>
      </c>
      <c r="R24" s="250" t="s">
        <v>41</v>
      </c>
      <c r="S24" s="250"/>
      <c r="T24" s="250" t="s">
        <v>37</v>
      </c>
      <c r="U24" s="250"/>
      <c r="V24" s="253"/>
      <c r="W24" s="250"/>
      <c r="X24" s="293" t="s">
        <v>376</v>
      </c>
      <c r="Y24" s="254" t="s">
        <v>29</v>
      </c>
      <c r="AB24" s="247"/>
      <c r="AC24" s="247"/>
      <c r="AD24" s="247"/>
    </row>
    <row r="25" spans="1:30" s="88" customFormat="1" ht="47.25" hidden="1" x14ac:dyDescent="0.25">
      <c r="A25" s="1">
        <v>28</v>
      </c>
      <c r="B25" s="249"/>
      <c r="C25" s="192" t="s">
        <v>55</v>
      </c>
      <c r="D25" s="4" t="s">
        <v>1080</v>
      </c>
      <c r="E25" s="93" t="s">
        <v>1081</v>
      </c>
      <c r="F25" s="250">
        <v>811019808</v>
      </c>
      <c r="G25" s="294">
        <v>42674</v>
      </c>
      <c r="H25" s="93"/>
      <c r="I25" s="5">
        <v>2500000</v>
      </c>
      <c r="J25" s="54">
        <v>0</v>
      </c>
      <c r="K25" s="54"/>
      <c r="L25" s="17">
        <f t="shared" si="3"/>
        <v>2500000</v>
      </c>
      <c r="M25" s="55">
        <v>2</v>
      </c>
      <c r="N25" s="55"/>
      <c r="O25" s="55"/>
      <c r="P25" s="55"/>
      <c r="Q25" s="244">
        <f t="shared" si="1"/>
        <v>2</v>
      </c>
      <c r="R25" s="56" t="s">
        <v>41</v>
      </c>
      <c r="S25" s="3"/>
      <c r="T25" s="3" t="s">
        <v>37</v>
      </c>
      <c r="U25" s="3"/>
      <c r="V25" s="55"/>
      <c r="W25" s="3"/>
      <c r="X25" s="293" t="s">
        <v>376</v>
      </c>
      <c r="Y25" s="1"/>
    </row>
    <row r="26" spans="1:30" s="88" customFormat="1" ht="47.25" hidden="1" x14ac:dyDescent="0.25">
      <c r="A26" s="1">
        <v>18</v>
      </c>
      <c r="B26" s="249"/>
      <c r="C26" s="192" t="s">
        <v>55</v>
      </c>
      <c r="D26" s="4" t="s">
        <v>1059</v>
      </c>
      <c r="E26" s="44" t="s">
        <v>1060</v>
      </c>
      <c r="F26" s="44" t="s">
        <v>1061</v>
      </c>
      <c r="G26" s="295">
        <v>42675</v>
      </c>
      <c r="H26" s="295">
        <v>42675</v>
      </c>
      <c r="I26" s="5">
        <v>31562812</v>
      </c>
      <c r="J26" s="54">
        <v>7255352</v>
      </c>
      <c r="K26" s="1"/>
      <c r="L26" s="17">
        <f>I26+J26+K26</f>
        <v>38818164</v>
      </c>
      <c r="M26" s="43">
        <v>2</v>
      </c>
      <c r="N26" s="43">
        <v>0.5</v>
      </c>
      <c r="O26" s="43"/>
      <c r="P26" s="43"/>
      <c r="Q26" s="244">
        <f t="shared" si="1"/>
        <v>2.5</v>
      </c>
      <c r="R26" s="44" t="s">
        <v>41</v>
      </c>
      <c r="S26" s="44"/>
      <c r="T26" s="44"/>
      <c r="U26" s="44"/>
      <c r="V26" s="43"/>
      <c r="W26" s="44"/>
      <c r="X26" s="46" t="s">
        <v>376</v>
      </c>
      <c r="Y26" s="47"/>
      <c r="Z26" s="248"/>
      <c r="AA26" s="248"/>
      <c r="AB26" s="248"/>
      <c r="AC26" s="248"/>
      <c r="AD26" s="248"/>
    </row>
    <row r="27" spans="1:30" ht="78.75" hidden="1" x14ac:dyDescent="0.25">
      <c r="A27" s="1">
        <v>19</v>
      </c>
      <c r="B27" s="249"/>
      <c r="C27" s="192" t="s">
        <v>52</v>
      </c>
      <c r="D27" s="4" t="s">
        <v>1062</v>
      </c>
      <c r="E27" s="250" t="s">
        <v>1029</v>
      </c>
      <c r="F27" s="250" t="s">
        <v>446</v>
      </c>
      <c r="G27" s="251">
        <v>42675</v>
      </c>
      <c r="H27" s="251">
        <v>42675</v>
      </c>
      <c r="I27" s="91">
        <v>13982206</v>
      </c>
      <c r="J27" s="252"/>
      <c r="K27" s="252"/>
      <c r="L27" s="17">
        <f>I27+J27+K27</f>
        <v>13982206</v>
      </c>
      <c r="M27" s="253">
        <v>1</v>
      </c>
      <c r="N27" s="253"/>
      <c r="O27" s="253"/>
      <c r="P27" s="253"/>
      <c r="Q27" s="244">
        <f t="shared" si="1"/>
        <v>1</v>
      </c>
      <c r="R27" s="250"/>
      <c r="S27" s="250"/>
      <c r="T27" s="250"/>
      <c r="U27" s="250"/>
      <c r="V27" s="253"/>
      <c r="W27" s="250"/>
      <c r="X27" s="57"/>
      <c r="Y27" s="254"/>
      <c r="Z27" s="254"/>
      <c r="AA27" s="254"/>
      <c r="AB27" s="254"/>
      <c r="AC27" s="254"/>
      <c r="AD27" s="254"/>
    </row>
    <row r="28" spans="1:30" s="88" customFormat="1" ht="31.5" hidden="1" x14ac:dyDescent="0.25">
      <c r="A28" s="1">
        <v>17</v>
      </c>
      <c r="B28" s="249"/>
      <c r="C28" s="192" t="s">
        <v>40</v>
      </c>
      <c r="D28" s="4" t="s">
        <v>1057</v>
      </c>
      <c r="E28" s="250" t="s">
        <v>1058</v>
      </c>
      <c r="F28" s="250" t="s">
        <v>517</v>
      </c>
      <c r="G28" s="251">
        <v>42683</v>
      </c>
      <c r="H28" s="251">
        <v>42683</v>
      </c>
      <c r="I28" s="91">
        <v>5000000</v>
      </c>
      <c r="J28" s="252"/>
      <c r="K28" s="252"/>
      <c r="L28" s="17">
        <f>I28+J28+K28</f>
        <v>5000000</v>
      </c>
      <c r="M28" s="253">
        <v>3</v>
      </c>
      <c r="N28" s="253"/>
      <c r="O28" s="253"/>
      <c r="P28" s="253"/>
      <c r="Q28" s="244">
        <f t="shared" si="1"/>
        <v>3</v>
      </c>
      <c r="R28" s="250" t="s">
        <v>48</v>
      </c>
      <c r="S28" s="250"/>
      <c r="T28" s="250"/>
      <c r="U28" s="250"/>
      <c r="V28" s="253"/>
      <c r="W28" s="250"/>
      <c r="X28" s="57" t="s">
        <v>376</v>
      </c>
      <c r="Y28" s="254"/>
      <c r="Z28" s="247"/>
      <c r="AA28" s="247"/>
      <c r="AB28" s="247"/>
      <c r="AC28" s="247"/>
      <c r="AD28" s="247"/>
    </row>
    <row r="29" spans="1:30" s="88" customFormat="1" ht="31.5" hidden="1" x14ac:dyDescent="0.25">
      <c r="A29" s="1">
        <v>22</v>
      </c>
      <c r="B29" s="249"/>
      <c r="C29" s="192" t="s">
        <v>40</v>
      </c>
      <c r="D29" s="4" t="s">
        <v>1066</v>
      </c>
      <c r="E29" s="4" t="s">
        <v>1067</v>
      </c>
      <c r="F29" s="192" t="s">
        <v>1068</v>
      </c>
      <c r="G29" s="294">
        <v>42696</v>
      </c>
      <c r="H29" s="294"/>
      <c r="I29" s="252">
        <v>10160150</v>
      </c>
      <c r="J29" s="252"/>
      <c r="K29" s="252"/>
      <c r="L29" s="17">
        <f t="shared" ref="L29" si="4">I29+J29+K29</f>
        <v>10160150</v>
      </c>
      <c r="M29" s="20">
        <v>0.33333333333333331</v>
      </c>
      <c r="N29" s="20"/>
      <c r="O29" s="20"/>
      <c r="P29" s="20"/>
      <c r="Q29" s="244">
        <f t="shared" si="1"/>
        <v>0.33333333333333331</v>
      </c>
      <c r="R29" s="192" t="s">
        <v>41</v>
      </c>
      <c r="S29" s="192"/>
      <c r="T29" s="192"/>
      <c r="U29" s="192"/>
      <c r="V29" s="20"/>
      <c r="W29" s="192"/>
      <c r="X29" s="293" t="s">
        <v>376</v>
      </c>
      <c r="Y29" s="12"/>
      <c r="Z29" s="255"/>
      <c r="AA29" s="255"/>
      <c r="AB29" s="255"/>
      <c r="AC29" s="255"/>
      <c r="AD29" s="255"/>
    </row>
    <row r="30" spans="1:30" s="241" customFormat="1" ht="47.25" x14ac:dyDescent="0.25">
      <c r="A30" s="237">
        <v>20</v>
      </c>
      <c r="B30" s="249"/>
      <c r="C30" s="192" t="s">
        <v>24</v>
      </c>
      <c r="D30" s="62" t="s">
        <v>1063</v>
      </c>
      <c r="E30" s="62" t="s">
        <v>1064</v>
      </c>
      <c r="F30" s="19" t="s">
        <v>1065</v>
      </c>
      <c r="G30" s="24">
        <v>42709</v>
      </c>
      <c r="H30" s="24">
        <v>42711</v>
      </c>
      <c r="I30" s="35">
        <v>69986334</v>
      </c>
      <c r="J30" s="35"/>
      <c r="K30" s="35"/>
      <c r="L30" s="17">
        <f>I30+J30+K30</f>
        <v>69986334</v>
      </c>
      <c r="M30" s="18">
        <v>1</v>
      </c>
      <c r="N30" s="18">
        <v>2</v>
      </c>
      <c r="O30" s="18"/>
      <c r="P30" s="18"/>
      <c r="Q30" s="244">
        <f t="shared" si="1"/>
        <v>3</v>
      </c>
      <c r="R30" s="19" t="s">
        <v>28</v>
      </c>
      <c r="S30" s="19"/>
      <c r="T30" s="19" t="s">
        <v>29</v>
      </c>
      <c r="U30" s="19" t="s">
        <v>30</v>
      </c>
      <c r="V30" s="18"/>
      <c r="W30" s="19"/>
      <c r="X30" s="72" t="s">
        <v>132</v>
      </c>
      <c r="Y30" s="23"/>
      <c r="Z30" s="245"/>
      <c r="AA30" s="245"/>
      <c r="AB30" s="245"/>
      <c r="AC30" s="245"/>
      <c r="AD30" s="245"/>
    </row>
    <row r="31" spans="1:30" s="88" customFormat="1" ht="47.25" hidden="1" x14ac:dyDescent="0.25">
      <c r="A31" s="1">
        <v>23</v>
      </c>
      <c r="B31" s="249"/>
      <c r="C31" s="192" t="s">
        <v>55</v>
      </c>
      <c r="D31" s="4" t="s">
        <v>1069</v>
      </c>
      <c r="E31" s="4" t="s">
        <v>1070</v>
      </c>
      <c r="F31" s="192" t="s">
        <v>1071</v>
      </c>
      <c r="G31" s="294">
        <v>42732</v>
      </c>
      <c r="H31" s="294"/>
      <c r="I31" s="252">
        <v>2319865</v>
      </c>
      <c r="J31" s="252"/>
      <c r="K31" s="252"/>
      <c r="L31" s="17">
        <f>I31+J31+K31</f>
        <v>2319865</v>
      </c>
      <c r="M31" s="20">
        <v>12</v>
      </c>
      <c r="N31" s="20"/>
      <c r="O31" s="20"/>
      <c r="P31" s="20"/>
      <c r="Q31" s="244">
        <f t="shared" si="1"/>
        <v>12</v>
      </c>
      <c r="R31" s="192"/>
      <c r="S31" s="192"/>
      <c r="T31" s="192"/>
      <c r="U31" s="192"/>
      <c r="V31" s="20"/>
      <c r="W31" s="192"/>
      <c r="X31" s="293" t="s">
        <v>376</v>
      </c>
      <c r="Y31" s="12"/>
      <c r="Z31" s="255"/>
      <c r="AA31" s="255"/>
      <c r="AB31" s="255"/>
      <c r="AC31" s="255"/>
      <c r="AD31" s="255"/>
    </row>
  </sheetData>
  <sheetProtection selectLockedCells="1" selectUnlockedCells="1"/>
  <autoFilter ref="B5:J31" xr:uid="{00000000-0009-0000-0000-000000000000}">
    <filterColumn colId="1">
      <filters>
        <filter val="Obra"/>
      </filters>
    </filterColumn>
  </autoFilter>
  <mergeCells count="4">
    <mergeCell ref="B1:X3"/>
    <mergeCell ref="B4:W4"/>
    <mergeCell ref="AA8:AB8"/>
    <mergeCell ref="AA9:AB9"/>
  </mergeCells>
  <dataValidations count="4">
    <dataValidation type="list" allowBlank="1" showInputMessage="1" showErrorMessage="1" sqref="R65529:R65566 JN65529:JN65566 TJ65529:TJ65566 ADF65529:ADF65566 ANB65529:ANB65566 AWX65529:AWX65566 BGT65529:BGT65566 BQP65529:BQP65566 CAL65529:CAL65566 CKH65529:CKH65566 CUD65529:CUD65566 DDZ65529:DDZ65566 DNV65529:DNV65566 DXR65529:DXR65566 EHN65529:EHN65566 ERJ65529:ERJ65566 FBF65529:FBF65566 FLB65529:FLB65566 FUX65529:FUX65566 GET65529:GET65566 GOP65529:GOP65566 GYL65529:GYL65566 HIH65529:HIH65566 HSD65529:HSD65566 IBZ65529:IBZ65566 ILV65529:ILV65566 IVR65529:IVR65566 JFN65529:JFN65566 JPJ65529:JPJ65566 JZF65529:JZF65566 KJB65529:KJB65566 KSX65529:KSX65566 LCT65529:LCT65566 LMP65529:LMP65566 LWL65529:LWL65566 MGH65529:MGH65566 MQD65529:MQD65566 MZZ65529:MZZ65566 NJV65529:NJV65566 NTR65529:NTR65566 ODN65529:ODN65566 ONJ65529:ONJ65566 OXF65529:OXF65566 PHB65529:PHB65566 PQX65529:PQX65566 QAT65529:QAT65566 QKP65529:QKP65566 QUL65529:QUL65566 REH65529:REH65566 ROD65529:ROD65566 RXZ65529:RXZ65566 SHV65529:SHV65566 SRR65529:SRR65566 TBN65529:TBN65566 TLJ65529:TLJ65566 TVF65529:TVF65566 UFB65529:UFB65566 UOX65529:UOX65566 UYT65529:UYT65566 VIP65529:VIP65566 VSL65529:VSL65566 WCH65529:WCH65566 WMD65529:WMD65566 WVZ65529:WVZ65566 R131065:R131102 JN131065:JN131102 TJ131065:TJ131102 ADF131065:ADF131102 ANB131065:ANB131102 AWX131065:AWX131102 BGT131065:BGT131102 BQP131065:BQP131102 CAL131065:CAL131102 CKH131065:CKH131102 CUD131065:CUD131102 DDZ131065:DDZ131102 DNV131065:DNV131102 DXR131065:DXR131102 EHN131065:EHN131102 ERJ131065:ERJ131102 FBF131065:FBF131102 FLB131065:FLB131102 FUX131065:FUX131102 GET131065:GET131102 GOP131065:GOP131102 GYL131065:GYL131102 HIH131065:HIH131102 HSD131065:HSD131102 IBZ131065:IBZ131102 ILV131065:ILV131102 IVR131065:IVR131102 JFN131065:JFN131102 JPJ131065:JPJ131102 JZF131065:JZF131102 KJB131065:KJB131102 KSX131065:KSX131102 LCT131065:LCT131102 LMP131065:LMP131102 LWL131065:LWL131102 MGH131065:MGH131102 MQD131065:MQD131102 MZZ131065:MZZ131102 NJV131065:NJV131102 NTR131065:NTR131102 ODN131065:ODN131102 ONJ131065:ONJ131102 OXF131065:OXF131102 PHB131065:PHB131102 PQX131065:PQX131102 QAT131065:QAT131102 QKP131065:QKP131102 QUL131065:QUL131102 REH131065:REH131102 ROD131065:ROD131102 RXZ131065:RXZ131102 SHV131065:SHV131102 SRR131065:SRR131102 TBN131065:TBN131102 TLJ131065:TLJ131102 TVF131065:TVF131102 UFB131065:UFB131102 UOX131065:UOX131102 UYT131065:UYT131102 VIP131065:VIP131102 VSL131065:VSL131102 WCH131065:WCH131102 WMD131065:WMD131102 WVZ131065:WVZ131102 R196601:R196638 JN196601:JN196638 TJ196601:TJ196638 ADF196601:ADF196638 ANB196601:ANB196638 AWX196601:AWX196638 BGT196601:BGT196638 BQP196601:BQP196638 CAL196601:CAL196638 CKH196601:CKH196638 CUD196601:CUD196638 DDZ196601:DDZ196638 DNV196601:DNV196638 DXR196601:DXR196638 EHN196601:EHN196638 ERJ196601:ERJ196638 FBF196601:FBF196638 FLB196601:FLB196638 FUX196601:FUX196638 GET196601:GET196638 GOP196601:GOP196638 GYL196601:GYL196638 HIH196601:HIH196638 HSD196601:HSD196638 IBZ196601:IBZ196638 ILV196601:ILV196638 IVR196601:IVR196638 JFN196601:JFN196638 JPJ196601:JPJ196638 JZF196601:JZF196638 KJB196601:KJB196638 KSX196601:KSX196638 LCT196601:LCT196638 LMP196601:LMP196638 LWL196601:LWL196638 MGH196601:MGH196638 MQD196601:MQD196638 MZZ196601:MZZ196638 NJV196601:NJV196638 NTR196601:NTR196638 ODN196601:ODN196638 ONJ196601:ONJ196638 OXF196601:OXF196638 PHB196601:PHB196638 PQX196601:PQX196638 QAT196601:QAT196638 QKP196601:QKP196638 QUL196601:QUL196638 REH196601:REH196638 ROD196601:ROD196638 RXZ196601:RXZ196638 SHV196601:SHV196638 SRR196601:SRR196638 TBN196601:TBN196638 TLJ196601:TLJ196638 TVF196601:TVF196638 UFB196601:UFB196638 UOX196601:UOX196638 UYT196601:UYT196638 VIP196601:VIP196638 VSL196601:VSL196638 WCH196601:WCH196638 WMD196601:WMD196638 WVZ196601:WVZ196638 R262137:R262174 JN262137:JN262174 TJ262137:TJ262174 ADF262137:ADF262174 ANB262137:ANB262174 AWX262137:AWX262174 BGT262137:BGT262174 BQP262137:BQP262174 CAL262137:CAL262174 CKH262137:CKH262174 CUD262137:CUD262174 DDZ262137:DDZ262174 DNV262137:DNV262174 DXR262137:DXR262174 EHN262137:EHN262174 ERJ262137:ERJ262174 FBF262137:FBF262174 FLB262137:FLB262174 FUX262137:FUX262174 GET262137:GET262174 GOP262137:GOP262174 GYL262137:GYL262174 HIH262137:HIH262174 HSD262137:HSD262174 IBZ262137:IBZ262174 ILV262137:ILV262174 IVR262137:IVR262174 JFN262137:JFN262174 JPJ262137:JPJ262174 JZF262137:JZF262174 KJB262137:KJB262174 KSX262137:KSX262174 LCT262137:LCT262174 LMP262137:LMP262174 LWL262137:LWL262174 MGH262137:MGH262174 MQD262137:MQD262174 MZZ262137:MZZ262174 NJV262137:NJV262174 NTR262137:NTR262174 ODN262137:ODN262174 ONJ262137:ONJ262174 OXF262137:OXF262174 PHB262137:PHB262174 PQX262137:PQX262174 QAT262137:QAT262174 QKP262137:QKP262174 QUL262137:QUL262174 REH262137:REH262174 ROD262137:ROD262174 RXZ262137:RXZ262174 SHV262137:SHV262174 SRR262137:SRR262174 TBN262137:TBN262174 TLJ262137:TLJ262174 TVF262137:TVF262174 UFB262137:UFB262174 UOX262137:UOX262174 UYT262137:UYT262174 VIP262137:VIP262174 VSL262137:VSL262174 WCH262137:WCH262174 WMD262137:WMD262174 WVZ262137:WVZ262174 R327673:R327710 JN327673:JN327710 TJ327673:TJ327710 ADF327673:ADF327710 ANB327673:ANB327710 AWX327673:AWX327710 BGT327673:BGT327710 BQP327673:BQP327710 CAL327673:CAL327710 CKH327673:CKH327710 CUD327673:CUD327710 DDZ327673:DDZ327710 DNV327673:DNV327710 DXR327673:DXR327710 EHN327673:EHN327710 ERJ327673:ERJ327710 FBF327673:FBF327710 FLB327673:FLB327710 FUX327673:FUX327710 GET327673:GET327710 GOP327673:GOP327710 GYL327673:GYL327710 HIH327673:HIH327710 HSD327673:HSD327710 IBZ327673:IBZ327710 ILV327673:ILV327710 IVR327673:IVR327710 JFN327673:JFN327710 JPJ327673:JPJ327710 JZF327673:JZF327710 KJB327673:KJB327710 KSX327673:KSX327710 LCT327673:LCT327710 LMP327673:LMP327710 LWL327673:LWL327710 MGH327673:MGH327710 MQD327673:MQD327710 MZZ327673:MZZ327710 NJV327673:NJV327710 NTR327673:NTR327710 ODN327673:ODN327710 ONJ327673:ONJ327710 OXF327673:OXF327710 PHB327673:PHB327710 PQX327673:PQX327710 QAT327673:QAT327710 QKP327673:QKP327710 QUL327673:QUL327710 REH327673:REH327710 ROD327673:ROD327710 RXZ327673:RXZ327710 SHV327673:SHV327710 SRR327673:SRR327710 TBN327673:TBN327710 TLJ327673:TLJ327710 TVF327673:TVF327710 UFB327673:UFB327710 UOX327673:UOX327710 UYT327673:UYT327710 VIP327673:VIP327710 VSL327673:VSL327710 WCH327673:WCH327710 WMD327673:WMD327710 WVZ327673:WVZ327710 R393209:R393246 JN393209:JN393246 TJ393209:TJ393246 ADF393209:ADF393246 ANB393209:ANB393246 AWX393209:AWX393246 BGT393209:BGT393246 BQP393209:BQP393246 CAL393209:CAL393246 CKH393209:CKH393246 CUD393209:CUD393246 DDZ393209:DDZ393246 DNV393209:DNV393246 DXR393209:DXR393246 EHN393209:EHN393246 ERJ393209:ERJ393246 FBF393209:FBF393246 FLB393209:FLB393246 FUX393209:FUX393246 GET393209:GET393246 GOP393209:GOP393246 GYL393209:GYL393246 HIH393209:HIH393246 HSD393209:HSD393246 IBZ393209:IBZ393246 ILV393209:ILV393246 IVR393209:IVR393246 JFN393209:JFN393246 JPJ393209:JPJ393246 JZF393209:JZF393246 KJB393209:KJB393246 KSX393209:KSX393246 LCT393209:LCT393246 LMP393209:LMP393246 LWL393209:LWL393246 MGH393209:MGH393246 MQD393209:MQD393246 MZZ393209:MZZ393246 NJV393209:NJV393246 NTR393209:NTR393246 ODN393209:ODN393246 ONJ393209:ONJ393246 OXF393209:OXF393246 PHB393209:PHB393246 PQX393209:PQX393246 QAT393209:QAT393246 QKP393209:QKP393246 QUL393209:QUL393246 REH393209:REH393246 ROD393209:ROD393246 RXZ393209:RXZ393246 SHV393209:SHV393246 SRR393209:SRR393246 TBN393209:TBN393246 TLJ393209:TLJ393246 TVF393209:TVF393246 UFB393209:UFB393246 UOX393209:UOX393246 UYT393209:UYT393246 VIP393209:VIP393246 VSL393209:VSL393246 WCH393209:WCH393246 WMD393209:WMD393246 WVZ393209:WVZ393246 R458745:R458782 JN458745:JN458782 TJ458745:TJ458782 ADF458745:ADF458782 ANB458745:ANB458782 AWX458745:AWX458782 BGT458745:BGT458782 BQP458745:BQP458782 CAL458745:CAL458782 CKH458745:CKH458782 CUD458745:CUD458782 DDZ458745:DDZ458782 DNV458745:DNV458782 DXR458745:DXR458782 EHN458745:EHN458782 ERJ458745:ERJ458782 FBF458745:FBF458782 FLB458745:FLB458782 FUX458745:FUX458782 GET458745:GET458782 GOP458745:GOP458782 GYL458745:GYL458782 HIH458745:HIH458782 HSD458745:HSD458782 IBZ458745:IBZ458782 ILV458745:ILV458782 IVR458745:IVR458782 JFN458745:JFN458782 JPJ458745:JPJ458782 JZF458745:JZF458782 KJB458745:KJB458782 KSX458745:KSX458782 LCT458745:LCT458782 LMP458745:LMP458782 LWL458745:LWL458782 MGH458745:MGH458782 MQD458745:MQD458782 MZZ458745:MZZ458782 NJV458745:NJV458782 NTR458745:NTR458782 ODN458745:ODN458782 ONJ458745:ONJ458782 OXF458745:OXF458782 PHB458745:PHB458782 PQX458745:PQX458782 QAT458745:QAT458782 QKP458745:QKP458782 QUL458745:QUL458782 REH458745:REH458782 ROD458745:ROD458782 RXZ458745:RXZ458782 SHV458745:SHV458782 SRR458745:SRR458782 TBN458745:TBN458782 TLJ458745:TLJ458782 TVF458745:TVF458782 UFB458745:UFB458782 UOX458745:UOX458782 UYT458745:UYT458782 VIP458745:VIP458782 VSL458745:VSL458782 WCH458745:WCH458782 WMD458745:WMD458782 WVZ458745:WVZ458782 R524281:R524318 JN524281:JN524318 TJ524281:TJ524318 ADF524281:ADF524318 ANB524281:ANB524318 AWX524281:AWX524318 BGT524281:BGT524318 BQP524281:BQP524318 CAL524281:CAL524318 CKH524281:CKH524318 CUD524281:CUD524318 DDZ524281:DDZ524318 DNV524281:DNV524318 DXR524281:DXR524318 EHN524281:EHN524318 ERJ524281:ERJ524318 FBF524281:FBF524318 FLB524281:FLB524318 FUX524281:FUX524318 GET524281:GET524318 GOP524281:GOP524318 GYL524281:GYL524318 HIH524281:HIH524318 HSD524281:HSD524318 IBZ524281:IBZ524318 ILV524281:ILV524318 IVR524281:IVR524318 JFN524281:JFN524318 JPJ524281:JPJ524318 JZF524281:JZF524318 KJB524281:KJB524318 KSX524281:KSX524318 LCT524281:LCT524318 LMP524281:LMP524318 LWL524281:LWL524318 MGH524281:MGH524318 MQD524281:MQD524318 MZZ524281:MZZ524318 NJV524281:NJV524318 NTR524281:NTR524318 ODN524281:ODN524318 ONJ524281:ONJ524318 OXF524281:OXF524318 PHB524281:PHB524318 PQX524281:PQX524318 QAT524281:QAT524318 QKP524281:QKP524318 QUL524281:QUL524318 REH524281:REH524318 ROD524281:ROD524318 RXZ524281:RXZ524318 SHV524281:SHV524318 SRR524281:SRR524318 TBN524281:TBN524318 TLJ524281:TLJ524318 TVF524281:TVF524318 UFB524281:UFB524318 UOX524281:UOX524318 UYT524281:UYT524318 VIP524281:VIP524318 VSL524281:VSL524318 WCH524281:WCH524318 WMD524281:WMD524318 WVZ524281:WVZ524318 R589817:R589854 JN589817:JN589854 TJ589817:TJ589854 ADF589817:ADF589854 ANB589817:ANB589854 AWX589817:AWX589854 BGT589817:BGT589854 BQP589817:BQP589854 CAL589817:CAL589854 CKH589817:CKH589854 CUD589817:CUD589854 DDZ589817:DDZ589854 DNV589817:DNV589854 DXR589817:DXR589854 EHN589817:EHN589854 ERJ589817:ERJ589854 FBF589817:FBF589854 FLB589817:FLB589854 FUX589817:FUX589854 GET589817:GET589854 GOP589817:GOP589854 GYL589817:GYL589854 HIH589817:HIH589854 HSD589817:HSD589854 IBZ589817:IBZ589854 ILV589817:ILV589854 IVR589817:IVR589854 JFN589817:JFN589854 JPJ589817:JPJ589854 JZF589817:JZF589854 KJB589817:KJB589854 KSX589817:KSX589854 LCT589817:LCT589854 LMP589817:LMP589854 LWL589817:LWL589854 MGH589817:MGH589854 MQD589817:MQD589854 MZZ589817:MZZ589854 NJV589817:NJV589854 NTR589817:NTR589854 ODN589817:ODN589854 ONJ589817:ONJ589854 OXF589817:OXF589854 PHB589817:PHB589854 PQX589817:PQX589854 QAT589817:QAT589854 QKP589817:QKP589854 QUL589817:QUL589854 REH589817:REH589854 ROD589817:ROD589854 RXZ589817:RXZ589854 SHV589817:SHV589854 SRR589817:SRR589854 TBN589817:TBN589854 TLJ589817:TLJ589854 TVF589817:TVF589854 UFB589817:UFB589854 UOX589817:UOX589854 UYT589817:UYT589854 VIP589817:VIP589854 VSL589817:VSL589854 WCH589817:WCH589854 WMD589817:WMD589854 WVZ589817:WVZ589854 R655353:R655390 JN655353:JN655390 TJ655353:TJ655390 ADF655353:ADF655390 ANB655353:ANB655390 AWX655353:AWX655390 BGT655353:BGT655390 BQP655353:BQP655390 CAL655353:CAL655390 CKH655353:CKH655390 CUD655353:CUD655390 DDZ655353:DDZ655390 DNV655353:DNV655390 DXR655353:DXR655390 EHN655353:EHN655390 ERJ655353:ERJ655390 FBF655353:FBF655390 FLB655353:FLB655390 FUX655353:FUX655390 GET655353:GET655390 GOP655353:GOP655390 GYL655353:GYL655390 HIH655353:HIH655390 HSD655353:HSD655390 IBZ655353:IBZ655390 ILV655353:ILV655390 IVR655353:IVR655390 JFN655353:JFN655390 JPJ655353:JPJ655390 JZF655353:JZF655390 KJB655353:KJB655390 KSX655353:KSX655390 LCT655353:LCT655390 LMP655353:LMP655390 LWL655353:LWL655390 MGH655353:MGH655390 MQD655353:MQD655390 MZZ655353:MZZ655390 NJV655353:NJV655390 NTR655353:NTR655390 ODN655353:ODN655390 ONJ655353:ONJ655390 OXF655353:OXF655390 PHB655353:PHB655390 PQX655353:PQX655390 QAT655353:QAT655390 QKP655353:QKP655390 QUL655353:QUL655390 REH655353:REH655390 ROD655353:ROD655390 RXZ655353:RXZ655390 SHV655353:SHV655390 SRR655353:SRR655390 TBN655353:TBN655390 TLJ655353:TLJ655390 TVF655353:TVF655390 UFB655353:UFB655390 UOX655353:UOX655390 UYT655353:UYT655390 VIP655353:VIP655390 VSL655353:VSL655390 WCH655353:WCH655390 WMD655353:WMD655390 WVZ655353:WVZ655390 R720889:R720926 JN720889:JN720926 TJ720889:TJ720926 ADF720889:ADF720926 ANB720889:ANB720926 AWX720889:AWX720926 BGT720889:BGT720926 BQP720889:BQP720926 CAL720889:CAL720926 CKH720889:CKH720926 CUD720889:CUD720926 DDZ720889:DDZ720926 DNV720889:DNV720926 DXR720889:DXR720926 EHN720889:EHN720926 ERJ720889:ERJ720926 FBF720889:FBF720926 FLB720889:FLB720926 FUX720889:FUX720926 GET720889:GET720926 GOP720889:GOP720926 GYL720889:GYL720926 HIH720889:HIH720926 HSD720889:HSD720926 IBZ720889:IBZ720926 ILV720889:ILV720926 IVR720889:IVR720926 JFN720889:JFN720926 JPJ720889:JPJ720926 JZF720889:JZF720926 KJB720889:KJB720926 KSX720889:KSX720926 LCT720889:LCT720926 LMP720889:LMP720926 LWL720889:LWL720926 MGH720889:MGH720926 MQD720889:MQD720926 MZZ720889:MZZ720926 NJV720889:NJV720926 NTR720889:NTR720926 ODN720889:ODN720926 ONJ720889:ONJ720926 OXF720889:OXF720926 PHB720889:PHB720926 PQX720889:PQX720926 QAT720889:QAT720926 QKP720889:QKP720926 QUL720889:QUL720926 REH720889:REH720926 ROD720889:ROD720926 RXZ720889:RXZ720926 SHV720889:SHV720926 SRR720889:SRR720926 TBN720889:TBN720926 TLJ720889:TLJ720926 TVF720889:TVF720926 UFB720889:UFB720926 UOX720889:UOX720926 UYT720889:UYT720926 VIP720889:VIP720926 VSL720889:VSL720926 WCH720889:WCH720926 WMD720889:WMD720926 WVZ720889:WVZ720926 R786425:R786462 JN786425:JN786462 TJ786425:TJ786462 ADF786425:ADF786462 ANB786425:ANB786462 AWX786425:AWX786462 BGT786425:BGT786462 BQP786425:BQP786462 CAL786425:CAL786462 CKH786425:CKH786462 CUD786425:CUD786462 DDZ786425:DDZ786462 DNV786425:DNV786462 DXR786425:DXR786462 EHN786425:EHN786462 ERJ786425:ERJ786462 FBF786425:FBF786462 FLB786425:FLB786462 FUX786425:FUX786462 GET786425:GET786462 GOP786425:GOP786462 GYL786425:GYL786462 HIH786425:HIH786462 HSD786425:HSD786462 IBZ786425:IBZ786462 ILV786425:ILV786462 IVR786425:IVR786462 JFN786425:JFN786462 JPJ786425:JPJ786462 JZF786425:JZF786462 KJB786425:KJB786462 KSX786425:KSX786462 LCT786425:LCT786462 LMP786425:LMP786462 LWL786425:LWL786462 MGH786425:MGH786462 MQD786425:MQD786462 MZZ786425:MZZ786462 NJV786425:NJV786462 NTR786425:NTR786462 ODN786425:ODN786462 ONJ786425:ONJ786462 OXF786425:OXF786462 PHB786425:PHB786462 PQX786425:PQX786462 QAT786425:QAT786462 QKP786425:QKP786462 QUL786425:QUL786462 REH786425:REH786462 ROD786425:ROD786462 RXZ786425:RXZ786462 SHV786425:SHV786462 SRR786425:SRR786462 TBN786425:TBN786462 TLJ786425:TLJ786462 TVF786425:TVF786462 UFB786425:UFB786462 UOX786425:UOX786462 UYT786425:UYT786462 VIP786425:VIP786462 VSL786425:VSL786462 WCH786425:WCH786462 WMD786425:WMD786462 WVZ786425:WVZ786462 R851961:R851998 JN851961:JN851998 TJ851961:TJ851998 ADF851961:ADF851998 ANB851961:ANB851998 AWX851961:AWX851998 BGT851961:BGT851998 BQP851961:BQP851998 CAL851961:CAL851998 CKH851961:CKH851998 CUD851961:CUD851998 DDZ851961:DDZ851998 DNV851961:DNV851998 DXR851961:DXR851998 EHN851961:EHN851998 ERJ851961:ERJ851998 FBF851961:FBF851998 FLB851961:FLB851998 FUX851961:FUX851998 GET851961:GET851998 GOP851961:GOP851998 GYL851961:GYL851998 HIH851961:HIH851998 HSD851961:HSD851998 IBZ851961:IBZ851998 ILV851961:ILV851998 IVR851961:IVR851998 JFN851961:JFN851998 JPJ851961:JPJ851998 JZF851961:JZF851998 KJB851961:KJB851998 KSX851961:KSX851998 LCT851961:LCT851998 LMP851961:LMP851998 LWL851961:LWL851998 MGH851961:MGH851998 MQD851961:MQD851998 MZZ851961:MZZ851998 NJV851961:NJV851998 NTR851961:NTR851998 ODN851961:ODN851998 ONJ851961:ONJ851998 OXF851961:OXF851998 PHB851961:PHB851998 PQX851961:PQX851998 QAT851961:QAT851998 QKP851961:QKP851998 QUL851961:QUL851998 REH851961:REH851998 ROD851961:ROD851998 RXZ851961:RXZ851998 SHV851961:SHV851998 SRR851961:SRR851998 TBN851961:TBN851998 TLJ851961:TLJ851998 TVF851961:TVF851998 UFB851961:UFB851998 UOX851961:UOX851998 UYT851961:UYT851998 VIP851961:VIP851998 VSL851961:VSL851998 WCH851961:WCH851998 WMD851961:WMD851998 WVZ851961:WVZ851998 R917497:R917534 JN917497:JN917534 TJ917497:TJ917534 ADF917497:ADF917534 ANB917497:ANB917534 AWX917497:AWX917534 BGT917497:BGT917534 BQP917497:BQP917534 CAL917497:CAL917534 CKH917497:CKH917534 CUD917497:CUD917534 DDZ917497:DDZ917534 DNV917497:DNV917534 DXR917497:DXR917534 EHN917497:EHN917534 ERJ917497:ERJ917534 FBF917497:FBF917534 FLB917497:FLB917534 FUX917497:FUX917534 GET917497:GET917534 GOP917497:GOP917534 GYL917497:GYL917534 HIH917497:HIH917534 HSD917497:HSD917534 IBZ917497:IBZ917534 ILV917497:ILV917534 IVR917497:IVR917534 JFN917497:JFN917534 JPJ917497:JPJ917534 JZF917497:JZF917534 KJB917497:KJB917534 KSX917497:KSX917534 LCT917497:LCT917534 LMP917497:LMP917534 LWL917497:LWL917534 MGH917497:MGH917534 MQD917497:MQD917534 MZZ917497:MZZ917534 NJV917497:NJV917534 NTR917497:NTR917534 ODN917497:ODN917534 ONJ917497:ONJ917534 OXF917497:OXF917534 PHB917497:PHB917534 PQX917497:PQX917534 QAT917497:QAT917534 QKP917497:QKP917534 QUL917497:QUL917534 REH917497:REH917534 ROD917497:ROD917534 RXZ917497:RXZ917534 SHV917497:SHV917534 SRR917497:SRR917534 TBN917497:TBN917534 TLJ917497:TLJ917534 TVF917497:TVF917534 UFB917497:UFB917534 UOX917497:UOX917534 UYT917497:UYT917534 VIP917497:VIP917534 VSL917497:VSL917534 WCH917497:WCH917534 WMD917497:WMD917534 WVZ917497:WVZ917534 R983033:R983070 JN983033:JN983070 TJ983033:TJ983070 ADF983033:ADF983070 ANB983033:ANB983070 AWX983033:AWX983070 BGT983033:BGT983070 BQP983033:BQP983070 CAL983033:CAL983070 CKH983033:CKH983070 CUD983033:CUD983070 DDZ983033:DDZ983070 DNV983033:DNV983070 DXR983033:DXR983070 EHN983033:EHN983070 ERJ983033:ERJ983070 FBF983033:FBF983070 FLB983033:FLB983070 FUX983033:FUX983070 GET983033:GET983070 GOP983033:GOP983070 GYL983033:GYL983070 HIH983033:HIH983070 HSD983033:HSD983070 IBZ983033:IBZ983070 ILV983033:ILV983070 IVR983033:IVR983070 JFN983033:JFN983070 JPJ983033:JPJ983070 JZF983033:JZF983070 KJB983033:KJB983070 KSX983033:KSX983070 LCT983033:LCT983070 LMP983033:LMP983070 LWL983033:LWL983070 MGH983033:MGH983070 MQD983033:MQD983070 MZZ983033:MZZ983070 NJV983033:NJV983070 NTR983033:NTR983070 ODN983033:ODN983070 ONJ983033:ONJ983070 OXF983033:OXF983070 PHB983033:PHB983070 PQX983033:PQX983070 QAT983033:QAT983070 QKP983033:QKP983070 QUL983033:QUL983070 REH983033:REH983070 ROD983033:ROD983070 RXZ983033:RXZ983070 SHV983033:SHV983070 SRR983033:SRR983070 TBN983033:TBN983070 TLJ983033:TLJ983070 TVF983033:TVF983070 UFB983033:UFB983070 UOX983033:UOX983070 UYT983033:UYT983070 VIP983033:VIP983070 VSL983033:VSL983070 WCH983033:WCH983070 WMD983033:WMD983070 WVZ983033:WVZ983070 WVZ6:WVZ31 WMD6:WMD31 WCH6:WCH31 VSL6:VSL31 VIP6:VIP31 UYT6:UYT31 UOX6:UOX31 UFB6:UFB31 TVF6:TVF31 TLJ6:TLJ31 TBN6:TBN31 SRR6:SRR31 SHV6:SHV31 RXZ6:RXZ31 ROD6:ROD31 REH6:REH31 QUL6:QUL31 QKP6:QKP31 QAT6:QAT31 PQX6:PQX31 PHB6:PHB31 OXF6:OXF31 ONJ6:ONJ31 ODN6:ODN31 NTR6:NTR31 NJV6:NJV31 MZZ6:MZZ31 MQD6:MQD31 MGH6:MGH31 LWL6:LWL31 LMP6:LMP31 LCT6:LCT31 KSX6:KSX31 KJB6:KJB31 JZF6:JZF31 JPJ6:JPJ31 JFN6:JFN31 IVR6:IVR31 ILV6:ILV31 IBZ6:IBZ31 HSD6:HSD31 HIH6:HIH31 GYL6:GYL31 GOP6:GOP31 GET6:GET31 FUX6:FUX31 FLB6:FLB31 FBF6:FBF31 ERJ6:ERJ31 EHN6:EHN31 DXR6:DXR31 DNV6:DNV31 DDZ6:DDZ31 CUD6:CUD31 CKH6:CKH31 CAL6:CAL31 BQP6:BQP31 BGT6:BGT31 AWX6:AWX31 ANB6:ANB31 ADF6:ADF31 TJ6:TJ31 JN6:JN31 R6:R31" xr:uid="{00000000-0002-0000-0000-000000000000}">
      <formula1>$AA$6:$AA$8</formula1>
    </dataValidation>
    <dataValidation type="list" allowBlank="1" showInputMessage="1" showErrorMessage="1" sqref="WWC983033:WWC983066 WMG983033:WMG983066 WCK983033:WCK983066 VSO983033:VSO983066 VIS983033:VIS983066 UYW983033:UYW983066 UPA983033:UPA983066 UFE983033:UFE983066 TVI983033:TVI983066 TLM983033:TLM983066 TBQ983033:TBQ983066 SRU983033:SRU983066 SHY983033:SHY983066 RYC983033:RYC983066 ROG983033:ROG983066 REK983033:REK983066 QUO983033:QUO983066 QKS983033:QKS983066 QAW983033:QAW983066 PRA983033:PRA983066 PHE983033:PHE983066 OXI983033:OXI983066 ONM983033:ONM983066 ODQ983033:ODQ983066 NTU983033:NTU983066 NJY983033:NJY983066 NAC983033:NAC983066 MQG983033:MQG983066 MGK983033:MGK983066 LWO983033:LWO983066 LMS983033:LMS983066 LCW983033:LCW983066 KTA983033:KTA983066 KJE983033:KJE983066 JZI983033:JZI983066 JPM983033:JPM983066 JFQ983033:JFQ983066 IVU983033:IVU983066 ILY983033:ILY983066 ICC983033:ICC983066 HSG983033:HSG983066 HIK983033:HIK983066 GYO983033:GYO983066 GOS983033:GOS983066 GEW983033:GEW983066 FVA983033:FVA983066 FLE983033:FLE983066 FBI983033:FBI983066 ERM983033:ERM983066 EHQ983033:EHQ983066 DXU983033:DXU983066 DNY983033:DNY983066 DEC983033:DEC983066 CUG983033:CUG983066 CKK983033:CKK983066 CAO983033:CAO983066 BQS983033:BQS983066 BGW983033:BGW983066 AXA983033:AXA983066 ANE983033:ANE983066 ADI983033:ADI983066 TM983033:TM983066 JQ983033:JQ983066 U983033:U983066 WWC917497:WWC917530 WMG917497:WMG917530 WCK917497:WCK917530 VSO917497:VSO917530 VIS917497:VIS917530 UYW917497:UYW917530 UPA917497:UPA917530 UFE917497:UFE917530 TVI917497:TVI917530 TLM917497:TLM917530 TBQ917497:TBQ917530 SRU917497:SRU917530 SHY917497:SHY917530 RYC917497:RYC917530 ROG917497:ROG917530 REK917497:REK917530 QUO917497:QUO917530 QKS917497:QKS917530 QAW917497:QAW917530 PRA917497:PRA917530 PHE917497:PHE917530 OXI917497:OXI917530 ONM917497:ONM917530 ODQ917497:ODQ917530 NTU917497:NTU917530 NJY917497:NJY917530 NAC917497:NAC917530 MQG917497:MQG917530 MGK917497:MGK917530 LWO917497:LWO917530 LMS917497:LMS917530 LCW917497:LCW917530 KTA917497:KTA917530 KJE917497:KJE917530 JZI917497:JZI917530 JPM917497:JPM917530 JFQ917497:JFQ917530 IVU917497:IVU917530 ILY917497:ILY917530 ICC917497:ICC917530 HSG917497:HSG917530 HIK917497:HIK917530 GYO917497:GYO917530 GOS917497:GOS917530 GEW917497:GEW917530 FVA917497:FVA917530 FLE917497:FLE917530 FBI917497:FBI917530 ERM917497:ERM917530 EHQ917497:EHQ917530 DXU917497:DXU917530 DNY917497:DNY917530 DEC917497:DEC917530 CUG917497:CUG917530 CKK917497:CKK917530 CAO917497:CAO917530 BQS917497:BQS917530 BGW917497:BGW917530 AXA917497:AXA917530 ANE917497:ANE917530 ADI917497:ADI917530 TM917497:TM917530 JQ917497:JQ917530 U917497:U917530 WWC851961:WWC851994 WMG851961:WMG851994 WCK851961:WCK851994 VSO851961:VSO851994 VIS851961:VIS851994 UYW851961:UYW851994 UPA851961:UPA851994 UFE851961:UFE851994 TVI851961:TVI851994 TLM851961:TLM851994 TBQ851961:TBQ851994 SRU851961:SRU851994 SHY851961:SHY851994 RYC851961:RYC851994 ROG851961:ROG851994 REK851961:REK851994 QUO851961:QUO851994 QKS851961:QKS851994 QAW851961:QAW851994 PRA851961:PRA851994 PHE851961:PHE851994 OXI851961:OXI851994 ONM851961:ONM851994 ODQ851961:ODQ851994 NTU851961:NTU851994 NJY851961:NJY851994 NAC851961:NAC851994 MQG851961:MQG851994 MGK851961:MGK851994 LWO851961:LWO851994 LMS851961:LMS851994 LCW851961:LCW851994 KTA851961:KTA851994 KJE851961:KJE851994 JZI851961:JZI851994 JPM851961:JPM851994 JFQ851961:JFQ851994 IVU851961:IVU851994 ILY851961:ILY851994 ICC851961:ICC851994 HSG851961:HSG851994 HIK851961:HIK851994 GYO851961:GYO851994 GOS851961:GOS851994 GEW851961:GEW851994 FVA851961:FVA851994 FLE851961:FLE851994 FBI851961:FBI851994 ERM851961:ERM851994 EHQ851961:EHQ851994 DXU851961:DXU851994 DNY851961:DNY851994 DEC851961:DEC851994 CUG851961:CUG851994 CKK851961:CKK851994 CAO851961:CAO851994 BQS851961:BQS851994 BGW851961:BGW851994 AXA851961:AXA851994 ANE851961:ANE851994 ADI851961:ADI851994 TM851961:TM851994 JQ851961:JQ851994 U851961:U851994 WWC786425:WWC786458 WMG786425:WMG786458 WCK786425:WCK786458 VSO786425:VSO786458 VIS786425:VIS786458 UYW786425:UYW786458 UPA786425:UPA786458 UFE786425:UFE786458 TVI786425:TVI786458 TLM786425:TLM786458 TBQ786425:TBQ786458 SRU786425:SRU786458 SHY786425:SHY786458 RYC786425:RYC786458 ROG786425:ROG786458 REK786425:REK786458 QUO786425:QUO786458 QKS786425:QKS786458 QAW786425:QAW786458 PRA786425:PRA786458 PHE786425:PHE786458 OXI786425:OXI786458 ONM786425:ONM786458 ODQ786425:ODQ786458 NTU786425:NTU786458 NJY786425:NJY786458 NAC786425:NAC786458 MQG786425:MQG786458 MGK786425:MGK786458 LWO786425:LWO786458 LMS786425:LMS786458 LCW786425:LCW786458 KTA786425:KTA786458 KJE786425:KJE786458 JZI786425:JZI786458 JPM786425:JPM786458 JFQ786425:JFQ786458 IVU786425:IVU786458 ILY786425:ILY786458 ICC786425:ICC786458 HSG786425:HSG786458 HIK786425:HIK786458 GYO786425:GYO786458 GOS786425:GOS786458 GEW786425:GEW786458 FVA786425:FVA786458 FLE786425:FLE786458 FBI786425:FBI786458 ERM786425:ERM786458 EHQ786425:EHQ786458 DXU786425:DXU786458 DNY786425:DNY786458 DEC786425:DEC786458 CUG786425:CUG786458 CKK786425:CKK786458 CAO786425:CAO786458 BQS786425:BQS786458 BGW786425:BGW786458 AXA786425:AXA786458 ANE786425:ANE786458 ADI786425:ADI786458 TM786425:TM786458 JQ786425:JQ786458 U786425:U786458 WWC720889:WWC720922 WMG720889:WMG720922 WCK720889:WCK720922 VSO720889:VSO720922 VIS720889:VIS720922 UYW720889:UYW720922 UPA720889:UPA720922 UFE720889:UFE720922 TVI720889:TVI720922 TLM720889:TLM720922 TBQ720889:TBQ720922 SRU720889:SRU720922 SHY720889:SHY720922 RYC720889:RYC720922 ROG720889:ROG720922 REK720889:REK720922 QUO720889:QUO720922 QKS720889:QKS720922 QAW720889:QAW720922 PRA720889:PRA720922 PHE720889:PHE720922 OXI720889:OXI720922 ONM720889:ONM720922 ODQ720889:ODQ720922 NTU720889:NTU720922 NJY720889:NJY720922 NAC720889:NAC720922 MQG720889:MQG720922 MGK720889:MGK720922 LWO720889:LWO720922 LMS720889:LMS720922 LCW720889:LCW720922 KTA720889:KTA720922 KJE720889:KJE720922 JZI720889:JZI720922 JPM720889:JPM720922 JFQ720889:JFQ720922 IVU720889:IVU720922 ILY720889:ILY720922 ICC720889:ICC720922 HSG720889:HSG720922 HIK720889:HIK720922 GYO720889:GYO720922 GOS720889:GOS720922 GEW720889:GEW720922 FVA720889:FVA720922 FLE720889:FLE720922 FBI720889:FBI720922 ERM720889:ERM720922 EHQ720889:EHQ720922 DXU720889:DXU720922 DNY720889:DNY720922 DEC720889:DEC720922 CUG720889:CUG720922 CKK720889:CKK720922 CAO720889:CAO720922 BQS720889:BQS720922 BGW720889:BGW720922 AXA720889:AXA720922 ANE720889:ANE720922 ADI720889:ADI720922 TM720889:TM720922 JQ720889:JQ720922 U720889:U720922 WWC655353:WWC655386 WMG655353:WMG655386 WCK655353:WCK655386 VSO655353:VSO655386 VIS655353:VIS655386 UYW655353:UYW655386 UPA655353:UPA655386 UFE655353:UFE655386 TVI655353:TVI655386 TLM655353:TLM655386 TBQ655353:TBQ655386 SRU655353:SRU655386 SHY655353:SHY655386 RYC655353:RYC655386 ROG655353:ROG655386 REK655353:REK655386 QUO655353:QUO655386 QKS655353:QKS655386 QAW655353:QAW655386 PRA655353:PRA655386 PHE655353:PHE655386 OXI655353:OXI655386 ONM655353:ONM655386 ODQ655353:ODQ655386 NTU655353:NTU655386 NJY655353:NJY655386 NAC655353:NAC655386 MQG655353:MQG655386 MGK655353:MGK655386 LWO655353:LWO655386 LMS655353:LMS655386 LCW655353:LCW655386 KTA655353:KTA655386 KJE655353:KJE655386 JZI655353:JZI655386 JPM655353:JPM655386 JFQ655353:JFQ655386 IVU655353:IVU655386 ILY655353:ILY655386 ICC655353:ICC655386 HSG655353:HSG655386 HIK655353:HIK655386 GYO655353:GYO655386 GOS655353:GOS655386 GEW655353:GEW655386 FVA655353:FVA655386 FLE655353:FLE655386 FBI655353:FBI655386 ERM655353:ERM655386 EHQ655353:EHQ655386 DXU655353:DXU655386 DNY655353:DNY655386 DEC655353:DEC655386 CUG655353:CUG655386 CKK655353:CKK655386 CAO655353:CAO655386 BQS655353:BQS655386 BGW655353:BGW655386 AXA655353:AXA655386 ANE655353:ANE655386 ADI655353:ADI655386 TM655353:TM655386 JQ655353:JQ655386 U655353:U655386 WWC589817:WWC589850 WMG589817:WMG589850 WCK589817:WCK589850 VSO589817:VSO589850 VIS589817:VIS589850 UYW589817:UYW589850 UPA589817:UPA589850 UFE589817:UFE589850 TVI589817:TVI589850 TLM589817:TLM589850 TBQ589817:TBQ589850 SRU589817:SRU589850 SHY589817:SHY589850 RYC589817:RYC589850 ROG589817:ROG589850 REK589817:REK589850 QUO589817:QUO589850 QKS589817:QKS589850 QAW589817:QAW589850 PRA589817:PRA589850 PHE589817:PHE589850 OXI589817:OXI589850 ONM589817:ONM589850 ODQ589817:ODQ589850 NTU589817:NTU589850 NJY589817:NJY589850 NAC589817:NAC589850 MQG589817:MQG589850 MGK589817:MGK589850 LWO589817:LWO589850 LMS589817:LMS589850 LCW589817:LCW589850 KTA589817:KTA589850 KJE589817:KJE589850 JZI589817:JZI589850 JPM589817:JPM589850 JFQ589817:JFQ589850 IVU589817:IVU589850 ILY589817:ILY589850 ICC589817:ICC589850 HSG589817:HSG589850 HIK589817:HIK589850 GYO589817:GYO589850 GOS589817:GOS589850 GEW589817:GEW589850 FVA589817:FVA589850 FLE589817:FLE589850 FBI589817:FBI589850 ERM589817:ERM589850 EHQ589817:EHQ589850 DXU589817:DXU589850 DNY589817:DNY589850 DEC589817:DEC589850 CUG589817:CUG589850 CKK589817:CKK589850 CAO589817:CAO589850 BQS589817:BQS589850 BGW589817:BGW589850 AXA589817:AXA589850 ANE589817:ANE589850 ADI589817:ADI589850 TM589817:TM589850 JQ589817:JQ589850 U589817:U589850 WWC524281:WWC524314 WMG524281:WMG524314 WCK524281:WCK524314 VSO524281:VSO524314 VIS524281:VIS524314 UYW524281:UYW524314 UPA524281:UPA524314 UFE524281:UFE524314 TVI524281:TVI524314 TLM524281:TLM524314 TBQ524281:TBQ524314 SRU524281:SRU524314 SHY524281:SHY524314 RYC524281:RYC524314 ROG524281:ROG524314 REK524281:REK524314 QUO524281:QUO524314 QKS524281:QKS524314 QAW524281:QAW524314 PRA524281:PRA524314 PHE524281:PHE524314 OXI524281:OXI524314 ONM524281:ONM524314 ODQ524281:ODQ524314 NTU524281:NTU524314 NJY524281:NJY524314 NAC524281:NAC524314 MQG524281:MQG524314 MGK524281:MGK524314 LWO524281:LWO524314 LMS524281:LMS524314 LCW524281:LCW524314 KTA524281:KTA524314 KJE524281:KJE524314 JZI524281:JZI524314 JPM524281:JPM524314 JFQ524281:JFQ524314 IVU524281:IVU524314 ILY524281:ILY524314 ICC524281:ICC524314 HSG524281:HSG524314 HIK524281:HIK524314 GYO524281:GYO524314 GOS524281:GOS524314 GEW524281:GEW524314 FVA524281:FVA524314 FLE524281:FLE524314 FBI524281:FBI524314 ERM524281:ERM524314 EHQ524281:EHQ524314 DXU524281:DXU524314 DNY524281:DNY524314 DEC524281:DEC524314 CUG524281:CUG524314 CKK524281:CKK524314 CAO524281:CAO524314 BQS524281:BQS524314 BGW524281:BGW524314 AXA524281:AXA524314 ANE524281:ANE524314 ADI524281:ADI524314 TM524281:TM524314 JQ524281:JQ524314 U524281:U524314 WWC458745:WWC458778 WMG458745:WMG458778 WCK458745:WCK458778 VSO458745:VSO458778 VIS458745:VIS458778 UYW458745:UYW458778 UPA458745:UPA458778 UFE458745:UFE458778 TVI458745:TVI458778 TLM458745:TLM458778 TBQ458745:TBQ458778 SRU458745:SRU458778 SHY458745:SHY458778 RYC458745:RYC458778 ROG458745:ROG458778 REK458745:REK458778 QUO458745:QUO458778 QKS458745:QKS458778 QAW458745:QAW458778 PRA458745:PRA458778 PHE458745:PHE458778 OXI458745:OXI458778 ONM458745:ONM458778 ODQ458745:ODQ458778 NTU458745:NTU458778 NJY458745:NJY458778 NAC458745:NAC458778 MQG458745:MQG458778 MGK458745:MGK458778 LWO458745:LWO458778 LMS458745:LMS458778 LCW458745:LCW458778 KTA458745:KTA458778 KJE458745:KJE458778 JZI458745:JZI458778 JPM458745:JPM458778 JFQ458745:JFQ458778 IVU458745:IVU458778 ILY458745:ILY458778 ICC458745:ICC458778 HSG458745:HSG458778 HIK458745:HIK458778 GYO458745:GYO458778 GOS458745:GOS458778 GEW458745:GEW458778 FVA458745:FVA458778 FLE458745:FLE458778 FBI458745:FBI458778 ERM458745:ERM458778 EHQ458745:EHQ458778 DXU458745:DXU458778 DNY458745:DNY458778 DEC458745:DEC458778 CUG458745:CUG458778 CKK458745:CKK458778 CAO458745:CAO458778 BQS458745:BQS458778 BGW458745:BGW458778 AXA458745:AXA458778 ANE458745:ANE458778 ADI458745:ADI458778 TM458745:TM458778 JQ458745:JQ458778 U458745:U458778 WWC393209:WWC393242 WMG393209:WMG393242 WCK393209:WCK393242 VSO393209:VSO393242 VIS393209:VIS393242 UYW393209:UYW393242 UPA393209:UPA393242 UFE393209:UFE393242 TVI393209:TVI393242 TLM393209:TLM393242 TBQ393209:TBQ393242 SRU393209:SRU393242 SHY393209:SHY393242 RYC393209:RYC393242 ROG393209:ROG393242 REK393209:REK393242 QUO393209:QUO393242 QKS393209:QKS393242 QAW393209:QAW393242 PRA393209:PRA393242 PHE393209:PHE393242 OXI393209:OXI393242 ONM393209:ONM393242 ODQ393209:ODQ393242 NTU393209:NTU393242 NJY393209:NJY393242 NAC393209:NAC393242 MQG393209:MQG393242 MGK393209:MGK393242 LWO393209:LWO393242 LMS393209:LMS393242 LCW393209:LCW393242 KTA393209:KTA393242 KJE393209:KJE393242 JZI393209:JZI393242 JPM393209:JPM393242 JFQ393209:JFQ393242 IVU393209:IVU393242 ILY393209:ILY393242 ICC393209:ICC393242 HSG393209:HSG393242 HIK393209:HIK393242 GYO393209:GYO393242 GOS393209:GOS393242 GEW393209:GEW393242 FVA393209:FVA393242 FLE393209:FLE393242 FBI393209:FBI393242 ERM393209:ERM393242 EHQ393209:EHQ393242 DXU393209:DXU393242 DNY393209:DNY393242 DEC393209:DEC393242 CUG393209:CUG393242 CKK393209:CKK393242 CAO393209:CAO393242 BQS393209:BQS393242 BGW393209:BGW393242 AXA393209:AXA393242 ANE393209:ANE393242 ADI393209:ADI393242 TM393209:TM393242 JQ393209:JQ393242 U393209:U393242 WWC327673:WWC327706 WMG327673:WMG327706 WCK327673:WCK327706 VSO327673:VSO327706 VIS327673:VIS327706 UYW327673:UYW327706 UPA327673:UPA327706 UFE327673:UFE327706 TVI327673:TVI327706 TLM327673:TLM327706 TBQ327673:TBQ327706 SRU327673:SRU327706 SHY327673:SHY327706 RYC327673:RYC327706 ROG327673:ROG327706 REK327673:REK327706 QUO327673:QUO327706 QKS327673:QKS327706 QAW327673:QAW327706 PRA327673:PRA327706 PHE327673:PHE327706 OXI327673:OXI327706 ONM327673:ONM327706 ODQ327673:ODQ327706 NTU327673:NTU327706 NJY327673:NJY327706 NAC327673:NAC327706 MQG327673:MQG327706 MGK327673:MGK327706 LWO327673:LWO327706 LMS327673:LMS327706 LCW327673:LCW327706 KTA327673:KTA327706 KJE327673:KJE327706 JZI327673:JZI327706 JPM327673:JPM327706 JFQ327673:JFQ327706 IVU327673:IVU327706 ILY327673:ILY327706 ICC327673:ICC327706 HSG327673:HSG327706 HIK327673:HIK327706 GYO327673:GYO327706 GOS327673:GOS327706 GEW327673:GEW327706 FVA327673:FVA327706 FLE327673:FLE327706 FBI327673:FBI327706 ERM327673:ERM327706 EHQ327673:EHQ327706 DXU327673:DXU327706 DNY327673:DNY327706 DEC327673:DEC327706 CUG327673:CUG327706 CKK327673:CKK327706 CAO327673:CAO327706 BQS327673:BQS327706 BGW327673:BGW327706 AXA327673:AXA327706 ANE327673:ANE327706 ADI327673:ADI327706 TM327673:TM327706 JQ327673:JQ327706 U327673:U327706 WWC262137:WWC262170 WMG262137:WMG262170 WCK262137:WCK262170 VSO262137:VSO262170 VIS262137:VIS262170 UYW262137:UYW262170 UPA262137:UPA262170 UFE262137:UFE262170 TVI262137:TVI262170 TLM262137:TLM262170 TBQ262137:TBQ262170 SRU262137:SRU262170 SHY262137:SHY262170 RYC262137:RYC262170 ROG262137:ROG262170 REK262137:REK262170 QUO262137:QUO262170 QKS262137:QKS262170 QAW262137:QAW262170 PRA262137:PRA262170 PHE262137:PHE262170 OXI262137:OXI262170 ONM262137:ONM262170 ODQ262137:ODQ262170 NTU262137:NTU262170 NJY262137:NJY262170 NAC262137:NAC262170 MQG262137:MQG262170 MGK262137:MGK262170 LWO262137:LWO262170 LMS262137:LMS262170 LCW262137:LCW262170 KTA262137:KTA262170 KJE262137:KJE262170 JZI262137:JZI262170 JPM262137:JPM262170 JFQ262137:JFQ262170 IVU262137:IVU262170 ILY262137:ILY262170 ICC262137:ICC262170 HSG262137:HSG262170 HIK262137:HIK262170 GYO262137:GYO262170 GOS262137:GOS262170 GEW262137:GEW262170 FVA262137:FVA262170 FLE262137:FLE262170 FBI262137:FBI262170 ERM262137:ERM262170 EHQ262137:EHQ262170 DXU262137:DXU262170 DNY262137:DNY262170 DEC262137:DEC262170 CUG262137:CUG262170 CKK262137:CKK262170 CAO262137:CAO262170 BQS262137:BQS262170 BGW262137:BGW262170 AXA262137:AXA262170 ANE262137:ANE262170 ADI262137:ADI262170 TM262137:TM262170 JQ262137:JQ262170 U262137:U262170 WWC196601:WWC196634 WMG196601:WMG196634 WCK196601:WCK196634 VSO196601:VSO196634 VIS196601:VIS196634 UYW196601:UYW196634 UPA196601:UPA196634 UFE196601:UFE196634 TVI196601:TVI196634 TLM196601:TLM196634 TBQ196601:TBQ196634 SRU196601:SRU196634 SHY196601:SHY196634 RYC196601:RYC196634 ROG196601:ROG196634 REK196601:REK196634 QUO196601:QUO196634 QKS196601:QKS196634 QAW196601:QAW196634 PRA196601:PRA196634 PHE196601:PHE196634 OXI196601:OXI196634 ONM196601:ONM196634 ODQ196601:ODQ196634 NTU196601:NTU196634 NJY196601:NJY196634 NAC196601:NAC196634 MQG196601:MQG196634 MGK196601:MGK196634 LWO196601:LWO196634 LMS196601:LMS196634 LCW196601:LCW196634 KTA196601:KTA196634 KJE196601:KJE196634 JZI196601:JZI196634 JPM196601:JPM196634 JFQ196601:JFQ196634 IVU196601:IVU196634 ILY196601:ILY196634 ICC196601:ICC196634 HSG196601:HSG196634 HIK196601:HIK196634 GYO196601:GYO196634 GOS196601:GOS196634 GEW196601:GEW196634 FVA196601:FVA196634 FLE196601:FLE196634 FBI196601:FBI196634 ERM196601:ERM196634 EHQ196601:EHQ196634 DXU196601:DXU196634 DNY196601:DNY196634 DEC196601:DEC196634 CUG196601:CUG196634 CKK196601:CKK196634 CAO196601:CAO196634 BQS196601:BQS196634 BGW196601:BGW196634 AXA196601:AXA196634 ANE196601:ANE196634 ADI196601:ADI196634 TM196601:TM196634 JQ196601:JQ196634 U196601:U196634 WWC131065:WWC131098 WMG131065:WMG131098 WCK131065:WCK131098 VSO131065:VSO131098 VIS131065:VIS131098 UYW131065:UYW131098 UPA131065:UPA131098 UFE131065:UFE131098 TVI131065:TVI131098 TLM131065:TLM131098 TBQ131065:TBQ131098 SRU131065:SRU131098 SHY131065:SHY131098 RYC131065:RYC131098 ROG131065:ROG131098 REK131065:REK131098 QUO131065:QUO131098 QKS131065:QKS131098 QAW131065:QAW131098 PRA131065:PRA131098 PHE131065:PHE131098 OXI131065:OXI131098 ONM131065:ONM131098 ODQ131065:ODQ131098 NTU131065:NTU131098 NJY131065:NJY131098 NAC131065:NAC131098 MQG131065:MQG131098 MGK131065:MGK131098 LWO131065:LWO131098 LMS131065:LMS131098 LCW131065:LCW131098 KTA131065:KTA131098 KJE131065:KJE131098 JZI131065:JZI131098 JPM131065:JPM131098 JFQ131065:JFQ131098 IVU131065:IVU131098 ILY131065:ILY131098 ICC131065:ICC131098 HSG131065:HSG131098 HIK131065:HIK131098 GYO131065:GYO131098 GOS131065:GOS131098 GEW131065:GEW131098 FVA131065:FVA131098 FLE131065:FLE131098 FBI131065:FBI131098 ERM131065:ERM131098 EHQ131065:EHQ131098 DXU131065:DXU131098 DNY131065:DNY131098 DEC131065:DEC131098 CUG131065:CUG131098 CKK131065:CKK131098 CAO131065:CAO131098 BQS131065:BQS131098 BGW131065:BGW131098 AXA131065:AXA131098 ANE131065:ANE131098 ADI131065:ADI131098 TM131065:TM131098 JQ131065:JQ131098 U131065:U131098 WWC65529:WWC65562 WMG65529:WMG65562 WCK65529:WCK65562 VSO65529:VSO65562 VIS65529:VIS65562 UYW65529:UYW65562 UPA65529:UPA65562 UFE65529:UFE65562 TVI65529:TVI65562 TLM65529:TLM65562 TBQ65529:TBQ65562 SRU65529:SRU65562 SHY65529:SHY65562 RYC65529:RYC65562 ROG65529:ROG65562 REK65529:REK65562 QUO65529:QUO65562 QKS65529:QKS65562 QAW65529:QAW65562 PRA65529:PRA65562 PHE65529:PHE65562 OXI65529:OXI65562 ONM65529:ONM65562 ODQ65529:ODQ65562 NTU65529:NTU65562 NJY65529:NJY65562 NAC65529:NAC65562 MQG65529:MQG65562 MGK65529:MGK65562 LWO65529:LWO65562 LMS65529:LMS65562 LCW65529:LCW65562 KTA65529:KTA65562 KJE65529:KJE65562 JZI65529:JZI65562 JPM65529:JPM65562 JFQ65529:JFQ65562 IVU65529:IVU65562 ILY65529:ILY65562 ICC65529:ICC65562 HSG65529:HSG65562 HIK65529:HIK65562 GYO65529:GYO65562 GOS65529:GOS65562 GEW65529:GEW65562 FVA65529:FVA65562 FLE65529:FLE65562 FBI65529:FBI65562 ERM65529:ERM65562 EHQ65529:EHQ65562 DXU65529:DXU65562 DNY65529:DNY65562 DEC65529:DEC65562 CUG65529:CUG65562 CKK65529:CKK65562 CAO65529:CAO65562 BQS65529:BQS65562 BGW65529:BGW65562 AXA65529:AXA65562 ANE65529:ANE65562 ADI65529:ADI65562 TM65529:TM65562 JQ65529:JQ65562 U65529:U65562 WWC983070 WMG983070 WCK983070 VSO983070 VIS983070 UYW983070 UPA983070 UFE983070 TVI983070 TLM983070 TBQ983070 SRU983070 SHY983070 RYC983070 ROG983070 REK983070 QUO983070 QKS983070 QAW983070 PRA983070 PHE983070 OXI983070 ONM983070 ODQ983070 NTU983070 NJY983070 NAC983070 MQG983070 MGK983070 LWO983070 LMS983070 LCW983070 KTA983070 KJE983070 JZI983070 JPM983070 JFQ983070 IVU983070 ILY983070 ICC983070 HSG983070 HIK983070 GYO983070 GOS983070 GEW983070 FVA983070 FLE983070 FBI983070 ERM983070 EHQ983070 DXU983070 DNY983070 DEC983070 CUG983070 CKK983070 CAO983070 BQS983070 BGW983070 AXA983070 ANE983070 ADI983070 TM983070 JQ983070 U983070 WWC917534 WMG917534 WCK917534 VSO917534 VIS917534 UYW917534 UPA917534 UFE917534 TVI917534 TLM917534 TBQ917534 SRU917534 SHY917534 RYC917534 ROG917534 REK917534 QUO917534 QKS917534 QAW917534 PRA917534 PHE917534 OXI917534 ONM917534 ODQ917534 NTU917534 NJY917534 NAC917534 MQG917534 MGK917534 LWO917534 LMS917534 LCW917534 KTA917534 KJE917534 JZI917534 JPM917534 JFQ917534 IVU917534 ILY917534 ICC917534 HSG917534 HIK917534 GYO917534 GOS917534 GEW917534 FVA917534 FLE917534 FBI917534 ERM917534 EHQ917534 DXU917534 DNY917534 DEC917534 CUG917534 CKK917534 CAO917534 BQS917534 BGW917534 AXA917534 ANE917534 ADI917534 TM917534 JQ917534 U917534 WWC851998 WMG851998 WCK851998 VSO851998 VIS851998 UYW851998 UPA851998 UFE851998 TVI851998 TLM851998 TBQ851998 SRU851998 SHY851998 RYC851998 ROG851998 REK851998 QUO851998 QKS851998 QAW851998 PRA851998 PHE851998 OXI851998 ONM851998 ODQ851998 NTU851998 NJY851998 NAC851998 MQG851998 MGK851998 LWO851998 LMS851998 LCW851998 KTA851998 KJE851998 JZI851998 JPM851998 JFQ851998 IVU851998 ILY851998 ICC851998 HSG851998 HIK851998 GYO851998 GOS851998 GEW851998 FVA851998 FLE851998 FBI851998 ERM851998 EHQ851998 DXU851998 DNY851998 DEC851998 CUG851998 CKK851998 CAO851998 BQS851998 BGW851998 AXA851998 ANE851998 ADI851998 TM851998 JQ851998 U851998 WWC786462 WMG786462 WCK786462 VSO786462 VIS786462 UYW786462 UPA786462 UFE786462 TVI786462 TLM786462 TBQ786462 SRU786462 SHY786462 RYC786462 ROG786462 REK786462 QUO786462 QKS786462 QAW786462 PRA786462 PHE786462 OXI786462 ONM786462 ODQ786462 NTU786462 NJY786462 NAC786462 MQG786462 MGK786462 LWO786462 LMS786462 LCW786462 KTA786462 KJE786462 JZI786462 JPM786462 JFQ786462 IVU786462 ILY786462 ICC786462 HSG786462 HIK786462 GYO786462 GOS786462 GEW786462 FVA786462 FLE786462 FBI786462 ERM786462 EHQ786462 DXU786462 DNY786462 DEC786462 CUG786462 CKK786462 CAO786462 BQS786462 BGW786462 AXA786462 ANE786462 ADI786462 TM786462 JQ786462 U786462 WWC720926 WMG720926 WCK720926 VSO720926 VIS720926 UYW720926 UPA720926 UFE720926 TVI720926 TLM720926 TBQ720926 SRU720926 SHY720926 RYC720926 ROG720926 REK720926 QUO720926 QKS720926 QAW720926 PRA720926 PHE720926 OXI720926 ONM720926 ODQ720926 NTU720926 NJY720926 NAC720926 MQG720926 MGK720926 LWO720926 LMS720926 LCW720926 KTA720926 KJE720926 JZI720926 JPM720926 JFQ720926 IVU720926 ILY720926 ICC720926 HSG720926 HIK720926 GYO720926 GOS720926 GEW720926 FVA720926 FLE720926 FBI720926 ERM720926 EHQ720926 DXU720926 DNY720926 DEC720926 CUG720926 CKK720926 CAO720926 BQS720926 BGW720926 AXA720926 ANE720926 ADI720926 TM720926 JQ720926 U720926 WWC655390 WMG655390 WCK655390 VSO655390 VIS655390 UYW655390 UPA655390 UFE655390 TVI655390 TLM655390 TBQ655390 SRU655390 SHY655390 RYC655390 ROG655390 REK655390 QUO655390 QKS655390 QAW655390 PRA655390 PHE655390 OXI655390 ONM655390 ODQ655390 NTU655390 NJY655390 NAC655390 MQG655390 MGK655390 LWO655390 LMS655390 LCW655390 KTA655390 KJE655390 JZI655390 JPM655390 JFQ655390 IVU655390 ILY655390 ICC655390 HSG655390 HIK655390 GYO655390 GOS655390 GEW655390 FVA655390 FLE655390 FBI655390 ERM655390 EHQ655390 DXU655390 DNY655390 DEC655390 CUG655390 CKK655390 CAO655390 BQS655390 BGW655390 AXA655390 ANE655390 ADI655390 TM655390 JQ655390 U655390 WWC589854 WMG589854 WCK589854 VSO589854 VIS589854 UYW589854 UPA589854 UFE589854 TVI589854 TLM589854 TBQ589854 SRU589854 SHY589854 RYC589854 ROG589854 REK589854 QUO589854 QKS589854 QAW589854 PRA589854 PHE589854 OXI589854 ONM589854 ODQ589854 NTU589854 NJY589854 NAC589854 MQG589854 MGK589854 LWO589854 LMS589854 LCW589854 KTA589854 KJE589854 JZI589854 JPM589854 JFQ589854 IVU589854 ILY589854 ICC589854 HSG589854 HIK589854 GYO589854 GOS589854 GEW589854 FVA589854 FLE589854 FBI589854 ERM589854 EHQ589854 DXU589854 DNY589854 DEC589854 CUG589854 CKK589854 CAO589854 BQS589854 BGW589854 AXA589854 ANE589854 ADI589854 TM589854 JQ589854 U589854 WWC524318 WMG524318 WCK524318 VSO524318 VIS524318 UYW524318 UPA524318 UFE524318 TVI524318 TLM524318 TBQ524318 SRU524318 SHY524318 RYC524318 ROG524318 REK524318 QUO524318 QKS524318 QAW524318 PRA524318 PHE524318 OXI524318 ONM524318 ODQ524318 NTU524318 NJY524318 NAC524318 MQG524318 MGK524318 LWO524318 LMS524318 LCW524318 KTA524318 KJE524318 JZI524318 JPM524318 JFQ524318 IVU524318 ILY524318 ICC524318 HSG524318 HIK524318 GYO524318 GOS524318 GEW524318 FVA524318 FLE524318 FBI524318 ERM524318 EHQ524318 DXU524318 DNY524318 DEC524318 CUG524318 CKK524318 CAO524318 BQS524318 BGW524318 AXA524318 ANE524318 ADI524318 TM524318 JQ524318 U524318 WWC458782 WMG458782 WCK458782 VSO458782 VIS458782 UYW458782 UPA458782 UFE458782 TVI458782 TLM458782 TBQ458782 SRU458782 SHY458782 RYC458782 ROG458782 REK458782 QUO458782 QKS458782 QAW458782 PRA458782 PHE458782 OXI458782 ONM458782 ODQ458782 NTU458782 NJY458782 NAC458782 MQG458782 MGK458782 LWO458782 LMS458782 LCW458782 KTA458782 KJE458782 JZI458782 JPM458782 JFQ458782 IVU458782 ILY458782 ICC458782 HSG458782 HIK458782 GYO458782 GOS458782 GEW458782 FVA458782 FLE458782 FBI458782 ERM458782 EHQ458782 DXU458782 DNY458782 DEC458782 CUG458782 CKK458782 CAO458782 BQS458782 BGW458782 AXA458782 ANE458782 ADI458782 TM458782 JQ458782 U458782 WWC393246 WMG393246 WCK393246 VSO393246 VIS393246 UYW393246 UPA393246 UFE393246 TVI393246 TLM393246 TBQ393246 SRU393246 SHY393246 RYC393246 ROG393246 REK393246 QUO393246 QKS393246 QAW393246 PRA393246 PHE393246 OXI393246 ONM393246 ODQ393246 NTU393246 NJY393246 NAC393246 MQG393246 MGK393246 LWO393246 LMS393246 LCW393246 KTA393246 KJE393246 JZI393246 JPM393246 JFQ393246 IVU393246 ILY393246 ICC393246 HSG393246 HIK393246 GYO393246 GOS393246 GEW393246 FVA393246 FLE393246 FBI393246 ERM393246 EHQ393246 DXU393246 DNY393246 DEC393246 CUG393246 CKK393246 CAO393246 BQS393246 BGW393246 AXA393246 ANE393246 ADI393246 TM393246 JQ393246 U393246 WWC327710 WMG327710 WCK327710 VSO327710 VIS327710 UYW327710 UPA327710 UFE327710 TVI327710 TLM327710 TBQ327710 SRU327710 SHY327710 RYC327710 ROG327710 REK327710 QUO327710 QKS327710 QAW327710 PRA327710 PHE327710 OXI327710 ONM327710 ODQ327710 NTU327710 NJY327710 NAC327710 MQG327710 MGK327710 LWO327710 LMS327710 LCW327710 KTA327710 KJE327710 JZI327710 JPM327710 JFQ327710 IVU327710 ILY327710 ICC327710 HSG327710 HIK327710 GYO327710 GOS327710 GEW327710 FVA327710 FLE327710 FBI327710 ERM327710 EHQ327710 DXU327710 DNY327710 DEC327710 CUG327710 CKK327710 CAO327710 BQS327710 BGW327710 AXA327710 ANE327710 ADI327710 TM327710 JQ327710 U327710 WWC262174 WMG262174 WCK262174 VSO262174 VIS262174 UYW262174 UPA262174 UFE262174 TVI262174 TLM262174 TBQ262174 SRU262174 SHY262174 RYC262174 ROG262174 REK262174 QUO262174 QKS262174 QAW262174 PRA262174 PHE262174 OXI262174 ONM262174 ODQ262174 NTU262174 NJY262174 NAC262174 MQG262174 MGK262174 LWO262174 LMS262174 LCW262174 KTA262174 KJE262174 JZI262174 JPM262174 JFQ262174 IVU262174 ILY262174 ICC262174 HSG262174 HIK262174 GYO262174 GOS262174 GEW262174 FVA262174 FLE262174 FBI262174 ERM262174 EHQ262174 DXU262174 DNY262174 DEC262174 CUG262174 CKK262174 CAO262174 BQS262174 BGW262174 AXA262174 ANE262174 ADI262174 TM262174 JQ262174 U262174 WWC196638 WMG196638 WCK196638 VSO196638 VIS196638 UYW196638 UPA196638 UFE196638 TVI196638 TLM196638 TBQ196638 SRU196638 SHY196638 RYC196638 ROG196638 REK196638 QUO196638 QKS196638 QAW196638 PRA196638 PHE196638 OXI196638 ONM196638 ODQ196638 NTU196638 NJY196638 NAC196638 MQG196638 MGK196638 LWO196638 LMS196638 LCW196638 KTA196638 KJE196638 JZI196638 JPM196638 JFQ196638 IVU196638 ILY196638 ICC196638 HSG196638 HIK196638 GYO196638 GOS196638 GEW196638 FVA196638 FLE196638 FBI196638 ERM196638 EHQ196638 DXU196638 DNY196638 DEC196638 CUG196638 CKK196638 CAO196638 BQS196638 BGW196638 AXA196638 ANE196638 ADI196638 TM196638 JQ196638 U196638 WWC131102 WMG131102 WCK131102 VSO131102 VIS131102 UYW131102 UPA131102 UFE131102 TVI131102 TLM131102 TBQ131102 SRU131102 SHY131102 RYC131102 ROG131102 REK131102 QUO131102 QKS131102 QAW131102 PRA131102 PHE131102 OXI131102 ONM131102 ODQ131102 NTU131102 NJY131102 NAC131102 MQG131102 MGK131102 LWO131102 LMS131102 LCW131102 KTA131102 KJE131102 JZI131102 JPM131102 JFQ131102 IVU131102 ILY131102 ICC131102 HSG131102 HIK131102 GYO131102 GOS131102 GEW131102 FVA131102 FLE131102 FBI131102 ERM131102 EHQ131102 DXU131102 DNY131102 DEC131102 CUG131102 CKK131102 CAO131102 BQS131102 BGW131102 AXA131102 ANE131102 ADI131102 TM131102 JQ131102 U131102 WWC65566 WMG65566 WCK65566 VSO65566 VIS65566 UYW65566 UPA65566 UFE65566 TVI65566 TLM65566 TBQ65566 SRU65566 SHY65566 RYC65566 ROG65566 REK65566 QUO65566 QKS65566 QAW65566 PRA65566 PHE65566 OXI65566 ONM65566 ODQ65566 NTU65566 NJY65566 NAC65566 MQG65566 MGK65566 LWO65566 LMS65566 LCW65566 KTA65566 KJE65566 JZI65566 JPM65566 JFQ65566 IVU65566 ILY65566 ICC65566 HSG65566 HIK65566 GYO65566 GOS65566 GEW65566 FVA65566 FLE65566 FBI65566 ERM65566 EHQ65566 DXU65566 DNY65566 DEC65566 CUG65566 CKK65566 CAO65566 BQS65566 BGW65566 AXA65566 ANE65566 ADI65566 TM65566 JQ65566 U65566 WWC6:WWC31 WMG6:WMG31 WCK6:WCK31 VSO6:VSO31 VIS6:VIS31 UYW6:UYW31 UPA6:UPA31 UFE6:UFE31 TVI6:TVI31 TLM6:TLM31 TBQ6:TBQ31 SRU6:SRU31 SHY6:SHY31 RYC6:RYC31 ROG6:ROG31 REK6:REK31 QUO6:QUO31 QKS6:QKS31 QAW6:QAW31 PRA6:PRA31 PHE6:PHE31 OXI6:OXI31 ONM6:ONM31 ODQ6:ODQ31 NTU6:NTU31 NJY6:NJY31 NAC6:NAC31 MQG6:MQG31 MGK6:MGK31 LWO6:LWO31 LMS6:LMS31 LCW6:LCW31 KTA6:KTA31 KJE6:KJE31 JZI6:JZI31 JPM6:JPM31 JFQ6:JFQ31 IVU6:IVU31 ILY6:ILY31 ICC6:ICC31 HSG6:HSG31 HIK6:HIK31 GYO6:GYO31 GOS6:GOS31 GEW6:GEW31 FVA6:FVA31 FLE6:FLE31 FBI6:FBI31 ERM6:ERM31 EHQ6:EHQ31 DXU6:DXU31 DNY6:DNY31 DEC6:DEC31 CUG6:CUG31 CKK6:CKK31 CAO6:CAO31 BQS6:BQS31 BGW6:BGW31 AXA6:AXA31 ANE6:ANE31 ADI6:ADI31 TM6:TM31 JQ6:JQ31 U6:U31" xr:uid="{00000000-0002-0000-0000-000001000000}">
      <formula1>$AA$22:$AA$24</formula1>
    </dataValidation>
    <dataValidation type="list" allowBlank="1" showInputMessage="1" showErrorMessage="1" sqref="C65529:C65566 WVK983033:WVK983070 WLO983033:WLO983070 WBS983033:WBS983070 VRW983033:VRW983070 VIA983033:VIA983070 UYE983033:UYE983070 UOI983033:UOI983070 UEM983033:UEM983070 TUQ983033:TUQ983070 TKU983033:TKU983070 TAY983033:TAY983070 SRC983033:SRC983070 SHG983033:SHG983070 RXK983033:RXK983070 RNO983033:RNO983070 RDS983033:RDS983070 QTW983033:QTW983070 QKA983033:QKA983070 QAE983033:QAE983070 PQI983033:PQI983070 PGM983033:PGM983070 OWQ983033:OWQ983070 OMU983033:OMU983070 OCY983033:OCY983070 NTC983033:NTC983070 NJG983033:NJG983070 MZK983033:MZK983070 MPO983033:MPO983070 MFS983033:MFS983070 LVW983033:LVW983070 LMA983033:LMA983070 LCE983033:LCE983070 KSI983033:KSI983070 KIM983033:KIM983070 JYQ983033:JYQ983070 JOU983033:JOU983070 JEY983033:JEY983070 IVC983033:IVC983070 ILG983033:ILG983070 IBK983033:IBK983070 HRO983033:HRO983070 HHS983033:HHS983070 GXW983033:GXW983070 GOA983033:GOA983070 GEE983033:GEE983070 FUI983033:FUI983070 FKM983033:FKM983070 FAQ983033:FAQ983070 EQU983033:EQU983070 EGY983033:EGY983070 DXC983033:DXC983070 DNG983033:DNG983070 DDK983033:DDK983070 CTO983033:CTO983070 CJS983033:CJS983070 BZW983033:BZW983070 BQA983033:BQA983070 BGE983033:BGE983070 AWI983033:AWI983070 AMM983033:AMM983070 ACQ983033:ACQ983070 SU983033:SU983070 IY983033:IY983070 C983033:C983070 WVK917497:WVK917534 WLO917497:WLO917534 WBS917497:WBS917534 VRW917497:VRW917534 VIA917497:VIA917534 UYE917497:UYE917534 UOI917497:UOI917534 UEM917497:UEM917534 TUQ917497:TUQ917534 TKU917497:TKU917534 TAY917497:TAY917534 SRC917497:SRC917534 SHG917497:SHG917534 RXK917497:RXK917534 RNO917497:RNO917534 RDS917497:RDS917534 QTW917497:QTW917534 QKA917497:QKA917534 QAE917497:QAE917534 PQI917497:PQI917534 PGM917497:PGM917534 OWQ917497:OWQ917534 OMU917497:OMU917534 OCY917497:OCY917534 NTC917497:NTC917534 NJG917497:NJG917534 MZK917497:MZK917534 MPO917497:MPO917534 MFS917497:MFS917534 LVW917497:LVW917534 LMA917497:LMA917534 LCE917497:LCE917534 KSI917497:KSI917534 KIM917497:KIM917534 JYQ917497:JYQ917534 JOU917497:JOU917534 JEY917497:JEY917534 IVC917497:IVC917534 ILG917497:ILG917534 IBK917497:IBK917534 HRO917497:HRO917534 HHS917497:HHS917534 GXW917497:GXW917534 GOA917497:GOA917534 GEE917497:GEE917534 FUI917497:FUI917534 FKM917497:FKM917534 FAQ917497:FAQ917534 EQU917497:EQU917534 EGY917497:EGY917534 DXC917497:DXC917534 DNG917497:DNG917534 DDK917497:DDK917534 CTO917497:CTO917534 CJS917497:CJS917534 BZW917497:BZW917534 BQA917497:BQA917534 BGE917497:BGE917534 AWI917497:AWI917534 AMM917497:AMM917534 ACQ917497:ACQ917534 SU917497:SU917534 IY917497:IY917534 C917497:C917534 WVK851961:WVK851998 WLO851961:WLO851998 WBS851961:WBS851998 VRW851961:VRW851998 VIA851961:VIA851998 UYE851961:UYE851998 UOI851961:UOI851998 UEM851961:UEM851998 TUQ851961:TUQ851998 TKU851961:TKU851998 TAY851961:TAY851998 SRC851961:SRC851998 SHG851961:SHG851998 RXK851961:RXK851998 RNO851961:RNO851998 RDS851961:RDS851998 QTW851961:QTW851998 QKA851961:QKA851998 QAE851961:QAE851998 PQI851961:PQI851998 PGM851961:PGM851998 OWQ851961:OWQ851998 OMU851961:OMU851998 OCY851961:OCY851998 NTC851961:NTC851998 NJG851961:NJG851998 MZK851961:MZK851998 MPO851961:MPO851998 MFS851961:MFS851998 LVW851961:LVW851998 LMA851961:LMA851998 LCE851961:LCE851998 KSI851961:KSI851998 KIM851961:KIM851998 JYQ851961:JYQ851998 JOU851961:JOU851998 JEY851961:JEY851998 IVC851961:IVC851998 ILG851961:ILG851998 IBK851961:IBK851998 HRO851961:HRO851998 HHS851961:HHS851998 GXW851961:GXW851998 GOA851961:GOA851998 GEE851961:GEE851998 FUI851961:FUI851998 FKM851961:FKM851998 FAQ851961:FAQ851998 EQU851961:EQU851998 EGY851961:EGY851998 DXC851961:DXC851998 DNG851961:DNG851998 DDK851961:DDK851998 CTO851961:CTO851998 CJS851961:CJS851998 BZW851961:BZW851998 BQA851961:BQA851998 BGE851961:BGE851998 AWI851961:AWI851998 AMM851961:AMM851998 ACQ851961:ACQ851998 SU851961:SU851998 IY851961:IY851998 C851961:C851998 WVK786425:WVK786462 WLO786425:WLO786462 WBS786425:WBS786462 VRW786425:VRW786462 VIA786425:VIA786462 UYE786425:UYE786462 UOI786425:UOI786462 UEM786425:UEM786462 TUQ786425:TUQ786462 TKU786425:TKU786462 TAY786425:TAY786462 SRC786425:SRC786462 SHG786425:SHG786462 RXK786425:RXK786462 RNO786425:RNO786462 RDS786425:RDS786462 QTW786425:QTW786462 QKA786425:QKA786462 QAE786425:QAE786462 PQI786425:PQI786462 PGM786425:PGM786462 OWQ786425:OWQ786462 OMU786425:OMU786462 OCY786425:OCY786462 NTC786425:NTC786462 NJG786425:NJG786462 MZK786425:MZK786462 MPO786425:MPO786462 MFS786425:MFS786462 LVW786425:LVW786462 LMA786425:LMA786462 LCE786425:LCE786462 KSI786425:KSI786462 KIM786425:KIM786462 JYQ786425:JYQ786462 JOU786425:JOU786462 JEY786425:JEY786462 IVC786425:IVC786462 ILG786425:ILG786462 IBK786425:IBK786462 HRO786425:HRO786462 HHS786425:HHS786462 GXW786425:GXW786462 GOA786425:GOA786462 GEE786425:GEE786462 FUI786425:FUI786462 FKM786425:FKM786462 FAQ786425:FAQ786462 EQU786425:EQU786462 EGY786425:EGY786462 DXC786425:DXC786462 DNG786425:DNG786462 DDK786425:DDK786462 CTO786425:CTO786462 CJS786425:CJS786462 BZW786425:BZW786462 BQA786425:BQA786462 BGE786425:BGE786462 AWI786425:AWI786462 AMM786425:AMM786462 ACQ786425:ACQ786462 SU786425:SU786462 IY786425:IY786462 C786425:C786462 WVK720889:WVK720926 WLO720889:WLO720926 WBS720889:WBS720926 VRW720889:VRW720926 VIA720889:VIA720926 UYE720889:UYE720926 UOI720889:UOI720926 UEM720889:UEM720926 TUQ720889:TUQ720926 TKU720889:TKU720926 TAY720889:TAY720926 SRC720889:SRC720926 SHG720889:SHG720926 RXK720889:RXK720926 RNO720889:RNO720926 RDS720889:RDS720926 QTW720889:QTW720926 QKA720889:QKA720926 QAE720889:QAE720926 PQI720889:PQI720926 PGM720889:PGM720926 OWQ720889:OWQ720926 OMU720889:OMU720926 OCY720889:OCY720926 NTC720889:NTC720926 NJG720889:NJG720926 MZK720889:MZK720926 MPO720889:MPO720926 MFS720889:MFS720926 LVW720889:LVW720926 LMA720889:LMA720926 LCE720889:LCE720926 KSI720889:KSI720926 KIM720889:KIM720926 JYQ720889:JYQ720926 JOU720889:JOU720926 JEY720889:JEY720926 IVC720889:IVC720926 ILG720889:ILG720926 IBK720889:IBK720926 HRO720889:HRO720926 HHS720889:HHS720926 GXW720889:GXW720926 GOA720889:GOA720926 GEE720889:GEE720926 FUI720889:FUI720926 FKM720889:FKM720926 FAQ720889:FAQ720926 EQU720889:EQU720926 EGY720889:EGY720926 DXC720889:DXC720926 DNG720889:DNG720926 DDK720889:DDK720926 CTO720889:CTO720926 CJS720889:CJS720926 BZW720889:BZW720926 BQA720889:BQA720926 BGE720889:BGE720926 AWI720889:AWI720926 AMM720889:AMM720926 ACQ720889:ACQ720926 SU720889:SU720926 IY720889:IY720926 C720889:C720926 WVK655353:WVK655390 WLO655353:WLO655390 WBS655353:WBS655390 VRW655353:VRW655390 VIA655353:VIA655390 UYE655353:UYE655390 UOI655353:UOI655390 UEM655353:UEM655390 TUQ655353:TUQ655390 TKU655353:TKU655390 TAY655353:TAY655390 SRC655353:SRC655390 SHG655353:SHG655390 RXK655353:RXK655390 RNO655353:RNO655390 RDS655353:RDS655390 QTW655353:QTW655390 QKA655353:QKA655390 QAE655353:QAE655390 PQI655353:PQI655390 PGM655353:PGM655390 OWQ655353:OWQ655390 OMU655353:OMU655390 OCY655353:OCY655390 NTC655353:NTC655390 NJG655353:NJG655390 MZK655353:MZK655390 MPO655353:MPO655390 MFS655353:MFS655390 LVW655353:LVW655390 LMA655353:LMA655390 LCE655353:LCE655390 KSI655353:KSI655390 KIM655353:KIM655390 JYQ655353:JYQ655390 JOU655353:JOU655390 JEY655353:JEY655390 IVC655353:IVC655390 ILG655353:ILG655390 IBK655353:IBK655390 HRO655353:HRO655390 HHS655353:HHS655390 GXW655353:GXW655390 GOA655353:GOA655390 GEE655353:GEE655390 FUI655353:FUI655390 FKM655353:FKM655390 FAQ655353:FAQ655390 EQU655353:EQU655390 EGY655353:EGY655390 DXC655353:DXC655390 DNG655353:DNG655390 DDK655353:DDK655390 CTO655353:CTO655390 CJS655353:CJS655390 BZW655353:BZW655390 BQA655353:BQA655390 BGE655353:BGE655390 AWI655353:AWI655390 AMM655353:AMM655390 ACQ655353:ACQ655390 SU655353:SU655390 IY655353:IY655390 C655353:C655390 WVK589817:WVK589854 WLO589817:WLO589854 WBS589817:WBS589854 VRW589817:VRW589854 VIA589817:VIA589854 UYE589817:UYE589854 UOI589817:UOI589854 UEM589817:UEM589854 TUQ589817:TUQ589854 TKU589817:TKU589854 TAY589817:TAY589854 SRC589817:SRC589854 SHG589817:SHG589854 RXK589817:RXK589854 RNO589817:RNO589854 RDS589817:RDS589854 QTW589817:QTW589854 QKA589817:QKA589854 QAE589817:QAE589854 PQI589817:PQI589854 PGM589817:PGM589854 OWQ589817:OWQ589854 OMU589817:OMU589854 OCY589817:OCY589854 NTC589817:NTC589854 NJG589817:NJG589854 MZK589817:MZK589854 MPO589817:MPO589854 MFS589817:MFS589854 LVW589817:LVW589854 LMA589817:LMA589854 LCE589817:LCE589854 KSI589817:KSI589854 KIM589817:KIM589854 JYQ589817:JYQ589854 JOU589817:JOU589854 JEY589817:JEY589854 IVC589817:IVC589854 ILG589817:ILG589854 IBK589817:IBK589854 HRO589817:HRO589854 HHS589817:HHS589854 GXW589817:GXW589854 GOA589817:GOA589854 GEE589817:GEE589854 FUI589817:FUI589854 FKM589817:FKM589854 FAQ589817:FAQ589854 EQU589817:EQU589854 EGY589817:EGY589854 DXC589817:DXC589854 DNG589817:DNG589854 DDK589817:DDK589854 CTO589817:CTO589854 CJS589817:CJS589854 BZW589817:BZW589854 BQA589817:BQA589854 BGE589817:BGE589854 AWI589817:AWI589854 AMM589817:AMM589854 ACQ589817:ACQ589854 SU589817:SU589854 IY589817:IY589854 C589817:C589854 WVK524281:WVK524318 WLO524281:WLO524318 WBS524281:WBS524318 VRW524281:VRW524318 VIA524281:VIA524318 UYE524281:UYE524318 UOI524281:UOI524318 UEM524281:UEM524318 TUQ524281:TUQ524318 TKU524281:TKU524318 TAY524281:TAY524318 SRC524281:SRC524318 SHG524281:SHG524318 RXK524281:RXK524318 RNO524281:RNO524318 RDS524281:RDS524318 QTW524281:QTW524318 QKA524281:QKA524318 QAE524281:QAE524318 PQI524281:PQI524318 PGM524281:PGM524318 OWQ524281:OWQ524318 OMU524281:OMU524318 OCY524281:OCY524318 NTC524281:NTC524318 NJG524281:NJG524318 MZK524281:MZK524318 MPO524281:MPO524318 MFS524281:MFS524318 LVW524281:LVW524318 LMA524281:LMA524318 LCE524281:LCE524318 KSI524281:KSI524318 KIM524281:KIM524318 JYQ524281:JYQ524318 JOU524281:JOU524318 JEY524281:JEY524318 IVC524281:IVC524318 ILG524281:ILG524318 IBK524281:IBK524318 HRO524281:HRO524318 HHS524281:HHS524318 GXW524281:GXW524318 GOA524281:GOA524318 GEE524281:GEE524318 FUI524281:FUI524318 FKM524281:FKM524318 FAQ524281:FAQ524318 EQU524281:EQU524318 EGY524281:EGY524318 DXC524281:DXC524318 DNG524281:DNG524318 DDK524281:DDK524318 CTO524281:CTO524318 CJS524281:CJS524318 BZW524281:BZW524318 BQA524281:BQA524318 BGE524281:BGE524318 AWI524281:AWI524318 AMM524281:AMM524318 ACQ524281:ACQ524318 SU524281:SU524318 IY524281:IY524318 C524281:C524318 WVK458745:WVK458782 WLO458745:WLO458782 WBS458745:WBS458782 VRW458745:VRW458782 VIA458745:VIA458782 UYE458745:UYE458782 UOI458745:UOI458782 UEM458745:UEM458782 TUQ458745:TUQ458782 TKU458745:TKU458782 TAY458745:TAY458782 SRC458745:SRC458782 SHG458745:SHG458782 RXK458745:RXK458782 RNO458745:RNO458782 RDS458745:RDS458782 QTW458745:QTW458782 QKA458745:QKA458782 QAE458745:QAE458782 PQI458745:PQI458782 PGM458745:PGM458782 OWQ458745:OWQ458782 OMU458745:OMU458782 OCY458745:OCY458782 NTC458745:NTC458782 NJG458745:NJG458782 MZK458745:MZK458782 MPO458745:MPO458782 MFS458745:MFS458782 LVW458745:LVW458782 LMA458745:LMA458782 LCE458745:LCE458782 KSI458745:KSI458782 KIM458745:KIM458782 JYQ458745:JYQ458782 JOU458745:JOU458782 JEY458745:JEY458782 IVC458745:IVC458782 ILG458745:ILG458782 IBK458745:IBK458782 HRO458745:HRO458782 HHS458745:HHS458782 GXW458745:GXW458782 GOA458745:GOA458782 GEE458745:GEE458782 FUI458745:FUI458782 FKM458745:FKM458782 FAQ458745:FAQ458782 EQU458745:EQU458782 EGY458745:EGY458782 DXC458745:DXC458782 DNG458745:DNG458782 DDK458745:DDK458782 CTO458745:CTO458782 CJS458745:CJS458782 BZW458745:BZW458782 BQA458745:BQA458782 BGE458745:BGE458782 AWI458745:AWI458782 AMM458745:AMM458782 ACQ458745:ACQ458782 SU458745:SU458782 IY458745:IY458782 C458745:C458782 WVK393209:WVK393246 WLO393209:WLO393246 WBS393209:WBS393246 VRW393209:VRW393246 VIA393209:VIA393246 UYE393209:UYE393246 UOI393209:UOI393246 UEM393209:UEM393246 TUQ393209:TUQ393246 TKU393209:TKU393246 TAY393209:TAY393246 SRC393209:SRC393246 SHG393209:SHG393246 RXK393209:RXK393246 RNO393209:RNO393246 RDS393209:RDS393246 QTW393209:QTW393246 QKA393209:QKA393246 QAE393209:QAE393246 PQI393209:PQI393246 PGM393209:PGM393246 OWQ393209:OWQ393246 OMU393209:OMU393246 OCY393209:OCY393246 NTC393209:NTC393246 NJG393209:NJG393246 MZK393209:MZK393246 MPO393209:MPO393246 MFS393209:MFS393246 LVW393209:LVW393246 LMA393209:LMA393246 LCE393209:LCE393246 KSI393209:KSI393246 KIM393209:KIM393246 JYQ393209:JYQ393246 JOU393209:JOU393246 JEY393209:JEY393246 IVC393209:IVC393246 ILG393209:ILG393246 IBK393209:IBK393246 HRO393209:HRO393246 HHS393209:HHS393246 GXW393209:GXW393246 GOA393209:GOA393246 GEE393209:GEE393246 FUI393209:FUI393246 FKM393209:FKM393246 FAQ393209:FAQ393246 EQU393209:EQU393246 EGY393209:EGY393246 DXC393209:DXC393246 DNG393209:DNG393246 DDK393209:DDK393246 CTO393209:CTO393246 CJS393209:CJS393246 BZW393209:BZW393246 BQA393209:BQA393246 BGE393209:BGE393246 AWI393209:AWI393246 AMM393209:AMM393246 ACQ393209:ACQ393246 SU393209:SU393246 IY393209:IY393246 C393209:C393246 WVK327673:WVK327710 WLO327673:WLO327710 WBS327673:WBS327710 VRW327673:VRW327710 VIA327673:VIA327710 UYE327673:UYE327710 UOI327673:UOI327710 UEM327673:UEM327710 TUQ327673:TUQ327710 TKU327673:TKU327710 TAY327673:TAY327710 SRC327673:SRC327710 SHG327673:SHG327710 RXK327673:RXK327710 RNO327673:RNO327710 RDS327673:RDS327710 QTW327673:QTW327710 QKA327673:QKA327710 QAE327673:QAE327710 PQI327673:PQI327710 PGM327673:PGM327710 OWQ327673:OWQ327710 OMU327673:OMU327710 OCY327673:OCY327710 NTC327673:NTC327710 NJG327673:NJG327710 MZK327673:MZK327710 MPO327673:MPO327710 MFS327673:MFS327710 LVW327673:LVW327710 LMA327673:LMA327710 LCE327673:LCE327710 KSI327673:KSI327710 KIM327673:KIM327710 JYQ327673:JYQ327710 JOU327673:JOU327710 JEY327673:JEY327710 IVC327673:IVC327710 ILG327673:ILG327710 IBK327673:IBK327710 HRO327673:HRO327710 HHS327673:HHS327710 GXW327673:GXW327710 GOA327673:GOA327710 GEE327673:GEE327710 FUI327673:FUI327710 FKM327673:FKM327710 FAQ327673:FAQ327710 EQU327673:EQU327710 EGY327673:EGY327710 DXC327673:DXC327710 DNG327673:DNG327710 DDK327673:DDK327710 CTO327673:CTO327710 CJS327673:CJS327710 BZW327673:BZW327710 BQA327673:BQA327710 BGE327673:BGE327710 AWI327673:AWI327710 AMM327673:AMM327710 ACQ327673:ACQ327710 SU327673:SU327710 IY327673:IY327710 C327673:C327710 WVK262137:WVK262174 WLO262137:WLO262174 WBS262137:WBS262174 VRW262137:VRW262174 VIA262137:VIA262174 UYE262137:UYE262174 UOI262137:UOI262174 UEM262137:UEM262174 TUQ262137:TUQ262174 TKU262137:TKU262174 TAY262137:TAY262174 SRC262137:SRC262174 SHG262137:SHG262174 RXK262137:RXK262174 RNO262137:RNO262174 RDS262137:RDS262174 QTW262137:QTW262174 QKA262137:QKA262174 QAE262137:QAE262174 PQI262137:PQI262174 PGM262137:PGM262174 OWQ262137:OWQ262174 OMU262137:OMU262174 OCY262137:OCY262174 NTC262137:NTC262174 NJG262137:NJG262174 MZK262137:MZK262174 MPO262137:MPO262174 MFS262137:MFS262174 LVW262137:LVW262174 LMA262137:LMA262174 LCE262137:LCE262174 KSI262137:KSI262174 KIM262137:KIM262174 JYQ262137:JYQ262174 JOU262137:JOU262174 JEY262137:JEY262174 IVC262137:IVC262174 ILG262137:ILG262174 IBK262137:IBK262174 HRO262137:HRO262174 HHS262137:HHS262174 GXW262137:GXW262174 GOA262137:GOA262174 GEE262137:GEE262174 FUI262137:FUI262174 FKM262137:FKM262174 FAQ262137:FAQ262174 EQU262137:EQU262174 EGY262137:EGY262174 DXC262137:DXC262174 DNG262137:DNG262174 DDK262137:DDK262174 CTO262137:CTO262174 CJS262137:CJS262174 BZW262137:BZW262174 BQA262137:BQA262174 BGE262137:BGE262174 AWI262137:AWI262174 AMM262137:AMM262174 ACQ262137:ACQ262174 SU262137:SU262174 IY262137:IY262174 C262137:C262174 WVK196601:WVK196638 WLO196601:WLO196638 WBS196601:WBS196638 VRW196601:VRW196638 VIA196601:VIA196638 UYE196601:UYE196638 UOI196601:UOI196638 UEM196601:UEM196638 TUQ196601:TUQ196638 TKU196601:TKU196638 TAY196601:TAY196638 SRC196601:SRC196638 SHG196601:SHG196638 RXK196601:RXK196638 RNO196601:RNO196638 RDS196601:RDS196638 QTW196601:QTW196638 QKA196601:QKA196638 QAE196601:QAE196638 PQI196601:PQI196638 PGM196601:PGM196638 OWQ196601:OWQ196638 OMU196601:OMU196638 OCY196601:OCY196638 NTC196601:NTC196638 NJG196601:NJG196638 MZK196601:MZK196638 MPO196601:MPO196638 MFS196601:MFS196638 LVW196601:LVW196638 LMA196601:LMA196638 LCE196601:LCE196638 KSI196601:KSI196638 KIM196601:KIM196638 JYQ196601:JYQ196638 JOU196601:JOU196638 JEY196601:JEY196638 IVC196601:IVC196638 ILG196601:ILG196638 IBK196601:IBK196638 HRO196601:HRO196638 HHS196601:HHS196638 GXW196601:GXW196638 GOA196601:GOA196638 GEE196601:GEE196638 FUI196601:FUI196638 FKM196601:FKM196638 FAQ196601:FAQ196638 EQU196601:EQU196638 EGY196601:EGY196638 DXC196601:DXC196638 DNG196601:DNG196638 DDK196601:DDK196638 CTO196601:CTO196638 CJS196601:CJS196638 BZW196601:BZW196638 BQA196601:BQA196638 BGE196601:BGE196638 AWI196601:AWI196638 AMM196601:AMM196638 ACQ196601:ACQ196638 SU196601:SU196638 IY196601:IY196638 C196601:C196638 WVK131065:WVK131102 WLO131065:WLO131102 WBS131065:WBS131102 VRW131065:VRW131102 VIA131065:VIA131102 UYE131065:UYE131102 UOI131065:UOI131102 UEM131065:UEM131102 TUQ131065:TUQ131102 TKU131065:TKU131102 TAY131065:TAY131102 SRC131065:SRC131102 SHG131065:SHG131102 RXK131065:RXK131102 RNO131065:RNO131102 RDS131065:RDS131102 QTW131065:QTW131102 QKA131065:QKA131102 QAE131065:QAE131102 PQI131065:PQI131102 PGM131065:PGM131102 OWQ131065:OWQ131102 OMU131065:OMU131102 OCY131065:OCY131102 NTC131065:NTC131102 NJG131065:NJG131102 MZK131065:MZK131102 MPO131065:MPO131102 MFS131065:MFS131102 LVW131065:LVW131102 LMA131065:LMA131102 LCE131065:LCE131102 KSI131065:KSI131102 KIM131065:KIM131102 JYQ131065:JYQ131102 JOU131065:JOU131102 JEY131065:JEY131102 IVC131065:IVC131102 ILG131065:ILG131102 IBK131065:IBK131102 HRO131065:HRO131102 HHS131065:HHS131102 GXW131065:GXW131102 GOA131065:GOA131102 GEE131065:GEE131102 FUI131065:FUI131102 FKM131065:FKM131102 FAQ131065:FAQ131102 EQU131065:EQU131102 EGY131065:EGY131102 DXC131065:DXC131102 DNG131065:DNG131102 DDK131065:DDK131102 CTO131065:CTO131102 CJS131065:CJS131102 BZW131065:BZW131102 BQA131065:BQA131102 BGE131065:BGE131102 AWI131065:AWI131102 AMM131065:AMM131102 ACQ131065:ACQ131102 SU131065:SU131102 IY131065:IY131102 C131065:C131102 WVK65529:WVK65566 WLO65529:WLO65566 WBS65529:WBS65566 VRW65529:VRW65566 VIA65529:VIA65566 UYE65529:UYE65566 UOI65529:UOI65566 UEM65529:UEM65566 TUQ65529:TUQ65566 TKU65529:TKU65566 TAY65529:TAY65566 SRC65529:SRC65566 SHG65529:SHG65566 RXK65529:RXK65566 RNO65529:RNO65566 RDS65529:RDS65566 QTW65529:QTW65566 QKA65529:QKA65566 QAE65529:QAE65566 PQI65529:PQI65566 PGM65529:PGM65566 OWQ65529:OWQ65566 OMU65529:OMU65566 OCY65529:OCY65566 NTC65529:NTC65566 NJG65529:NJG65566 MZK65529:MZK65566 MPO65529:MPO65566 MFS65529:MFS65566 LVW65529:LVW65566 LMA65529:LMA65566 LCE65529:LCE65566 KSI65529:KSI65566 KIM65529:KIM65566 JYQ65529:JYQ65566 JOU65529:JOU65566 JEY65529:JEY65566 IVC65529:IVC65566 ILG65529:ILG65566 IBK65529:IBK65566 HRO65529:HRO65566 HHS65529:HHS65566 GXW65529:GXW65566 GOA65529:GOA65566 GEE65529:GEE65566 FUI65529:FUI65566 FKM65529:FKM65566 FAQ65529:FAQ65566 EQU65529:EQU65566 EGY65529:EGY65566 DXC65529:DXC65566 DNG65529:DNG65566 DDK65529:DDK65566 CTO65529:CTO65566 CJS65529:CJS65566 BZW65529:BZW65566 BQA65529:BQA65566 BGE65529:BGE65566 AWI65529:AWI65566 AMM65529:AMM65566 ACQ65529:ACQ65566 SU65529:SU65566 IY65529:IY65566 WVK6:WVK31 WLO6:WLO31 WBS6:WBS31 VRW6:VRW31 VIA6:VIA31 UYE6:UYE31 UOI6:UOI31 UEM6:UEM31 TUQ6:TUQ31 TKU6:TKU31 TAY6:TAY31 SRC6:SRC31 SHG6:SHG31 RXK6:RXK31 RNO6:RNO31 RDS6:RDS31 QTW6:QTW31 QKA6:QKA31 QAE6:QAE31 PQI6:PQI31 PGM6:PGM31 OWQ6:OWQ31 OMU6:OMU31 OCY6:OCY31 NTC6:NTC31 NJG6:NJG31 MZK6:MZK31 MPO6:MPO31 MFS6:MFS31 LVW6:LVW31 LMA6:LMA31 LCE6:LCE31 KSI6:KSI31 KIM6:KIM31 JYQ6:JYQ31 JOU6:JOU31 JEY6:JEY31 IVC6:IVC31 ILG6:ILG31 IBK6:IBK31 HRO6:HRO31 HHS6:HHS31 GXW6:GXW31 GOA6:GOA31 GEE6:GEE31 FUI6:FUI31 FKM6:FKM31 FAQ6:FAQ31 EQU6:EQU31 EGY6:EGY31 DXC6:DXC31 DNG6:DNG31 DDK6:DDK31 CTO6:CTO31 CJS6:CJS31 BZW6:BZW31 BQA6:BQA31 BGE6:BGE31 AWI6:AWI31 AMM6:AMM31 ACQ6:ACQ31 SU6:SU31 IY6:IY31 C6:C31" xr:uid="{00000000-0002-0000-0000-000002000000}">
      <formula1>$Y$6:$Y$24</formula1>
    </dataValidation>
    <dataValidation type="list" allowBlank="1" showInputMessage="1" showErrorMessage="1" sqref="T65529:T65566 WWB983033:WWB983070 WMF983033:WMF983070 WCJ983033:WCJ983070 VSN983033:VSN983070 VIR983033:VIR983070 UYV983033:UYV983070 UOZ983033:UOZ983070 UFD983033:UFD983070 TVH983033:TVH983070 TLL983033:TLL983070 TBP983033:TBP983070 SRT983033:SRT983070 SHX983033:SHX983070 RYB983033:RYB983070 ROF983033:ROF983070 REJ983033:REJ983070 QUN983033:QUN983070 QKR983033:QKR983070 QAV983033:QAV983070 PQZ983033:PQZ983070 PHD983033:PHD983070 OXH983033:OXH983070 ONL983033:ONL983070 ODP983033:ODP983070 NTT983033:NTT983070 NJX983033:NJX983070 NAB983033:NAB983070 MQF983033:MQF983070 MGJ983033:MGJ983070 LWN983033:LWN983070 LMR983033:LMR983070 LCV983033:LCV983070 KSZ983033:KSZ983070 KJD983033:KJD983070 JZH983033:JZH983070 JPL983033:JPL983070 JFP983033:JFP983070 IVT983033:IVT983070 ILX983033:ILX983070 ICB983033:ICB983070 HSF983033:HSF983070 HIJ983033:HIJ983070 GYN983033:GYN983070 GOR983033:GOR983070 GEV983033:GEV983070 FUZ983033:FUZ983070 FLD983033:FLD983070 FBH983033:FBH983070 ERL983033:ERL983070 EHP983033:EHP983070 DXT983033:DXT983070 DNX983033:DNX983070 DEB983033:DEB983070 CUF983033:CUF983070 CKJ983033:CKJ983070 CAN983033:CAN983070 BQR983033:BQR983070 BGV983033:BGV983070 AWZ983033:AWZ983070 AND983033:AND983070 ADH983033:ADH983070 TL983033:TL983070 JP983033:JP983070 T983033:T983070 WWB917497:WWB917534 WMF917497:WMF917534 WCJ917497:WCJ917534 VSN917497:VSN917534 VIR917497:VIR917534 UYV917497:UYV917534 UOZ917497:UOZ917534 UFD917497:UFD917534 TVH917497:TVH917534 TLL917497:TLL917534 TBP917497:TBP917534 SRT917497:SRT917534 SHX917497:SHX917534 RYB917497:RYB917534 ROF917497:ROF917534 REJ917497:REJ917534 QUN917497:QUN917534 QKR917497:QKR917534 QAV917497:QAV917534 PQZ917497:PQZ917534 PHD917497:PHD917534 OXH917497:OXH917534 ONL917497:ONL917534 ODP917497:ODP917534 NTT917497:NTT917534 NJX917497:NJX917534 NAB917497:NAB917534 MQF917497:MQF917534 MGJ917497:MGJ917534 LWN917497:LWN917534 LMR917497:LMR917534 LCV917497:LCV917534 KSZ917497:KSZ917534 KJD917497:KJD917534 JZH917497:JZH917534 JPL917497:JPL917534 JFP917497:JFP917534 IVT917497:IVT917534 ILX917497:ILX917534 ICB917497:ICB917534 HSF917497:HSF917534 HIJ917497:HIJ917534 GYN917497:GYN917534 GOR917497:GOR917534 GEV917497:GEV917534 FUZ917497:FUZ917534 FLD917497:FLD917534 FBH917497:FBH917534 ERL917497:ERL917534 EHP917497:EHP917534 DXT917497:DXT917534 DNX917497:DNX917534 DEB917497:DEB917534 CUF917497:CUF917534 CKJ917497:CKJ917534 CAN917497:CAN917534 BQR917497:BQR917534 BGV917497:BGV917534 AWZ917497:AWZ917534 AND917497:AND917534 ADH917497:ADH917534 TL917497:TL917534 JP917497:JP917534 T917497:T917534 WWB851961:WWB851998 WMF851961:WMF851998 WCJ851961:WCJ851998 VSN851961:VSN851998 VIR851961:VIR851998 UYV851961:UYV851998 UOZ851961:UOZ851998 UFD851961:UFD851998 TVH851961:TVH851998 TLL851961:TLL851998 TBP851961:TBP851998 SRT851961:SRT851998 SHX851961:SHX851998 RYB851961:RYB851998 ROF851961:ROF851998 REJ851961:REJ851998 QUN851961:QUN851998 QKR851961:QKR851998 QAV851961:QAV851998 PQZ851961:PQZ851998 PHD851961:PHD851998 OXH851961:OXH851998 ONL851961:ONL851998 ODP851961:ODP851998 NTT851961:NTT851998 NJX851961:NJX851998 NAB851961:NAB851998 MQF851961:MQF851998 MGJ851961:MGJ851998 LWN851961:LWN851998 LMR851961:LMR851998 LCV851961:LCV851998 KSZ851961:KSZ851998 KJD851961:KJD851998 JZH851961:JZH851998 JPL851961:JPL851998 JFP851961:JFP851998 IVT851961:IVT851998 ILX851961:ILX851998 ICB851961:ICB851998 HSF851961:HSF851998 HIJ851961:HIJ851998 GYN851961:GYN851998 GOR851961:GOR851998 GEV851961:GEV851998 FUZ851961:FUZ851998 FLD851961:FLD851998 FBH851961:FBH851998 ERL851961:ERL851998 EHP851961:EHP851998 DXT851961:DXT851998 DNX851961:DNX851998 DEB851961:DEB851998 CUF851961:CUF851998 CKJ851961:CKJ851998 CAN851961:CAN851998 BQR851961:BQR851998 BGV851961:BGV851998 AWZ851961:AWZ851998 AND851961:AND851998 ADH851961:ADH851998 TL851961:TL851998 JP851961:JP851998 T851961:T851998 WWB786425:WWB786462 WMF786425:WMF786462 WCJ786425:WCJ786462 VSN786425:VSN786462 VIR786425:VIR786462 UYV786425:UYV786462 UOZ786425:UOZ786462 UFD786425:UFD786462 TVH786425:TVH786462 TLL786425:TLL786462 TBP786425:TBP786462 SRT786425:SRT786462 SHX786425:SHX786462 RYB786425:RYB786462 ROF786425:ROF786462 REJ786425:REJ786462 QUN786425:QUN786462 QKR786425:QKR786462 QAV786425:QAV786462 PQZ786425:PQZ786462 PHD786425:PHD786462 OXH786425:OXH786462 ONL786425:ONL786462 ODP786425:ODP786462 NTT786425:NTT786462 NJX786425:NJX786462 NAB786425:NAB786462 MQF786425:MQF786462 MGJ786425:MGJ786462 LWN786425:LWN786462 LMR786425:LMR786462 LCV786425:LCV786462 KSZ786425:KSZ786462 KJD786425:KJD786462 JZH786425:JZH786462 JPL786425:JPL786462 JFP786425:JFP786462 IVT786425:IVT786462 ILX786425:ILX786462 ICB786425:ICB786462 HSF786425:HSF786462 HIJ786425:HIJ786462 GYN786425:GYN786462 GOR786425:GOR786462 GEV786425:GEV786462 FUZ786425:FUZ786462 FLD786425:FLD786462 FBH786425:FBH786462 ERL786425:ERL786462 EHP786425:EHP786462 DXT786425:DXT786462 DNX786425:DNX786462 DEB786425:DEB786462 CUF786425:CUF786462 CKJ786425:CKJ786462 CAN786425:CAN786462 BQR786425:BQR786462 BGV786425:BGV786462 AWZ786425:AWZ786462 AND786425:AND786462 ADH786425:ADH786462 TL786425:TL786462 JP786425:JP786462 T786425:T786462 WWB720889:WWB720926 WMF720889:WMF720926 WCJ720889:WCJ720926 VSN720889:VSN720926 VIR720889:VIR720926 UYV720889:UYV720926 UOZ720889:UOZ720926 UFD720889:UFD720926 TVH720889:TVH720926 TLL720889:TLL720926 TBP720889:TBP720926 SRT720889:SRT720926 SHX720889:SHX720926 RYB720889:RYB720926 ROF720889:ROF720926 REJ720889:REJ720926 QUN720889:QUN720926 QKR720889:QKR720926 QAV720889:QAV720926 PQZ720889:PQZ720926 PHD720889:PHD720926 OXH720889:OXH720926 ONL720889:ONL720926 ODP720889:ODP720926 NTT720889:NTT720926 NJX720889:NJX720926 NAB720889:NAB720926 MQF720889:MQF720926 MGJ720889:MGJ720926 LWN720889:LWN720926 LMR720889:LMR720926 LCV720889:LCV720926 KSZ720889:KSZ720926 KJD720889:KJD720926 JZH720889:JZH720926 JPL720889:JPL720926 JFP720889:JFP720926 IVT720889:IVT720926 ILX720889:ILX720926 ICB720889:ICB720926 HSF720889:HSF720926 HIJ720889:HIJ720926 GYN720889:GYN720926 GOR720889:GOR720926 GEV720889:GEV720926 FUZ720889:FUZ720926 FLD720889:FLD720926 FBH720889:FBH720926 ERL720889:ERL720926 EHP720889:EHP720926 DXT720889:DXT720926 DNX720889:DNX720926 DEB720889:DEB720926 CUF720889:CUF720926 CKJ720889:CKJ720926 CAN720889:CAN720926 BQR720889:BQR720926 BGV720889:BGV720926 AWZ720889:AWZ720926 AND720889:AND720926 ADH720889:ADH720926 TL720889:TL720926 JP720889:JP720926 T720889:T720926 WWB655353:WWB655390 WMF655353:WMF655390 WCJ655353:WCJ655390 VSN655353:VSN655390 VIR655353:VIR655390 UYV655353:UYV655390 UOZ655353:UOZ655390 UFD655353:UFD655390 TVH655353:TVH655390 TLL655353:TLL655390 TBP655353:TBP655390 SRT655353:SRT655390 SHX655353:SHX655390 RYB655353:RYB655390 ROF655353:ROF655390 REJ655353:REJ655390 QUN655353:QUN655390 QKR655353:QKR655390 QAV655353:QAV655390 PQZ655353:PQZ655390 PHD655353:PHD655390 OXH655353:OXH655390 ONL655353:ONL655390 ODP655353:ODP655390 NTT655353:NTT655390 NJX655353:NJX655390 NAB655353:NAB655390 MQF655353:MQF655390 MGJ655353:MGJ655390 LWN655353:LWN655390 LMR655353:LMR655390 LCV655353:LCV655390 KSZ655353:KSZ655390 KJD655353:KJD655390 JZH655353:JZH655390 JPL655353:JPL655390 JFP655353:JFP655390 IVT655353:IVT655390 ILX655353:ILX655390 ICB655353:ICB655390 HSF655353:HSF655390 HIJ655353:HIJ655390 GYN655353:GYN655390 GOR655353:GOR655390 GEV655353:GEV655390 FUZ655353:FUZ655390 FLD655353:FLD655390 FBH655353:FBH655390 ERL655353:ERL655390 EHP655353:EHP655390 DXT655353:DXT655390 DNX655353:DNX655390 DEB655353:DEB655390 CUF655353:CUF655390 CKJ655353:CKJ655390 CAN655353:CAN655390 BQR655353:BQR655390 BGV655353:BGV655390 AWZ655353:AWZ655390 AND655353:AND655390 ADH655353:ADH655390 TL655353:TL655390 JP655353:JP655390 T655353:T655390 WWB589817:WWB589854 WMF589817:WMF589854 WCJ589817:WCJ589854 VSN589817:VSN589854 VIR589817:VIR589854 UYV589817:UYV589854 UOZ589817:UOZ589854 UFD589817:UFD589854 TVH589817:TVH589854 TLL589817:TLL589854 TBP589817:TBP589854 SRT589817:SRT589854 SHX589817:SHX589854 RYB589817:RYB589854 ROF589817:ROF589854 REJ589817:REJ589854 QUN589817:QUN589854 QKR589817:QKR589854 QAV589817:QAV589854 PQZ589817:PQZ589854 PHD589817:PHD589854 OXH589817:OXH589854 ONL589817:ONL589854 ODP589817:ODP589854 NTT589817:NTT589854 NJX589817:NJX589854 NAB589817:NAB589854 MQF589817:MQF589854 MGJ589817:MGJ589854 LWN589817:LWN589854 LMR589817:LMR589854 LCV589817:LCV589854 KSZ589817:KSZ589854 KJD589817:KJD589854 JZH589817:JZH589854 JPL589817:JPL589854 JFP589817:JFP589854 IVT589817:IVT589854 ILX589817:ILX589854 ICB589817:ICB589854 HSF589817:HSF589854 HIJ589817:HIJ589854 GYN589817:GYN589854 GOR589817:GOR589854 GEV589817:GEV589854 FUZ589817:FUZ589854 FLD589817:FLD589854 FBH589817:FBH589854 ERL589817:ERL589854 EHP589817:EHP589854 DXT589817:DXT589854 DNX589817:DNX589854 DEB589817:DEB589854 CUF589817:CUF589854 CKJ589817:CKJ589854 CAN589817:CAN589854 BQR589817:BQR589854 BGV589817:BGV589854 AWZ589817:AWZ589854 AND589817:AND589854 ADH589817:ADH589854 TL589817:TL589854 JP589817:JP589854 T589817:T589854 WWB524281:WWB524318 WMF524281:WMF524318 WCJ524281:WCJ524318 VSN524281:VSN524318 VIR524281:VIR524318 UYV524281:UYV524318 UOZ524281:UOZ524318 UFD524281:UFD524318 TVH524281:TVH524318 TLL524281:TLL524318 TBP524281:TBP524318 SRT524281:SRT524318 SHX524281:SHX524318 RYB524281:RYB524318 ROF524281:ROF524318 REJ524281:REJ524318 QUN524281:QUN524318 QKR524281:QKR524318 QAV524281:QAV524318 PQZ524281:PQZ524318 PHD524281:PHD524318 OXH524281:OXH524318 ONL524281:ONL524318 ODP524281:ODP524318 NTT524281:NTT524318 NJX524281:NJX524318 NAB524281:NAB524318 MQF524281:MQF524318 MGJ524281:MGJ524318 LWN524281:LWN524318 LMR524281:LMR524318 LCV524281:LCV524318 KSZ524281:KSZ524318 KJD524281:KJD524318 JZH524281:JZH524318 JPL524281:JPL524318 JFP524281:JFP524318 IVT524281:IVT524318 ILX524281:ILX524318 ICB524281:ICB524318 HSF524281:HSF524318 HIJ524281:HIJ524318 GYN524281:GYN524318 GOR524281:GOR524318 GEV524281:GEV524318 FUZ524281:FUZ524318 FLD524281:FLD524318 FBH524281:FBH524318 ERL524281:ERL524318 EHP524281:EHP524318 DXT524281:DXT524318 DNX524281:DNX524318 DEB524281:DEB524318 CUF524281:CUF524318 CKJ524281:CKJ524318 CAN524281:CAN524318 BQR524281:BQR524318 BGV524281:BGV524318 AWZ524281:AWZ524318 AND524281:AND524318 ADH524281:ADH524318 TL524281:TL524318 JP524281:JP524318 T524281:T524318 WWB458745:WWB458782 WMF458745:WMF458782 WCJ458745:WCJ458782 VSN458745:VSN458782 VIR458745:VIR458782 UYV458745:UYV458782 UOZ458745:UOZ458782 UFD458745:UFD458782 TVH458745:TVH458782 TLL458745:TLL458782 TBP458745:TBP458782 SRT458745:SRT458782 SHX458745:SHX458782 RYB458745:RYB458782 ROF458745:ROF458782 REJ458745:REJ458782 QUN458745:QUN458782 QKR458745:QKR458782 QAV458745:QAV458782 PQZ458745:PQZ458782 PHD458745:PHD458782 OXH458745:OXH458782 ONL458745:ONL458782 ODP458745:ODP458782 NTT458745:NTT458782 NJX458745:NJX458782 NAB458745:NAB458782 MQF458745:MQF458782 MGJ458745:MGJ458782 LWN458745:LWN458782 LMR458745:LMR458782 LCV458745:LCV458782 KSZ458745:KSZ458782 KJD458745:KJD458782 JZH458745:JZH458782 JPL458745:JPL458782 JFP458745:JFP458782 IVT458745:IVT458782 ILX458745:ILX458782 ICB458745:ICB458782 HSF458745:HSF458782 HIJ458745:HIJ458782 GYN458745:GYN458782 GOR458745:GOR458782 GEV458745:GEV458782 FUZ458745:FUZ458782 FLD458745:FLD458782 FBH458745:FBH458782 ERL458745:ERL458782 EHP458745:EHP458782 DXT458745:DXT458782 DNX458745:DNX458782 DEB458745:DEB458782 CUF458745:CUF458782 CKJ458745:CKJ458782 CAN458745:CAN458782 BQR458745:BQR458782 BGV458745:BGV458782 AWZ458745:AWZ458782 AND458745:AND458782 ADH458745:ADH458782 TL458745:TL458782 JP458745:JP458782 T458745:T458782 WWB393209:WWB393246 WMF393209:WMF393246 WCJ393209:WCJ393246 VSN393209:VSN393246 VIR393209:VIR393246 UYV393209:UYV393246 UOZ393209:UOZ393246 UFD393209:UFD393246 TVH393209:TVH393246 TLL393209:TLL393246 TBP393209:TBP393246 SRT393209:SRT393246 SHX393209:SHX393246 RYB393209:RYB393246 ROF393209:ROF393246 REJ393209:REJ393246 QUN393209:QUN393246 QKR393209:QKR393246 QAV393209:QAV393246 PQZ393209:PQZ393246 PHD393209:PHD393246 OXH393209:OXH393246 ONL393209:ONL393246 ODP393209:ODP393246 NTT393209:NTT393246 NJX393209:NJX393246 NAB393209:NAB393246 MQF393209:MQF393246 MGJ393209:MGJ393246 LWN393209:LWN393246 LMR393209:LMR393246 LCV393209:LCV393246 KSZ393209:KSZ393246 KJD393209:KJD393246 JZH393209:JZH393246 JPL393209:JPL393246 JFP393209:JFP393246 IVT393209:IVT393246 ILX393209:ILX393246 ICB393209:ICB393246 HSF393209:HSF393246 HIJ393209:HIJ393246 GYN393209:GYN393246 GOR393209:GOR393246 GEV393209:GEV393246 FUZ393209:FUZ393246 FLD393209:FLD393246 FBH393209:FBH393246 ERL393209:ERL393246 EHP393209:EHP393246 DXT393209:DXT393246 DNX393209:DNX393246 DEB393209:DEB393246 CUF393209:CUF393246 CKJ393209:CKJ393246 CAN393209:CAN393246 BQR393209:BQR393246 BGV393209:BGV393246 AWZ393209:AWZ393246 AND393209:AND393246 ADH393209:ADH393246 TL393209:TL393246 JP393209:JP393246 T393209:T393246 WWB327673:WWB327710 WMF327673:WMF327710 WCJ327673:WCJ327710 VSN327673:VSN327710 VIR327673:VIR327710 UYV327673:UYV327710 UOZ327673:UOZ327710 UFD327673:UFD327710 TVH327673:TVH327710 TLL327673:TLL327710 TBP327673:TBP327710 SRT327673:SRT327710 SHX327673:SHX327710 RYB327673:RYB327710 ROF327673:ROF327710 REJ327673:REJ327710 QUN327673:QUN327710 QKR327673:QKR327710 QAV327673:QAV327710 PQZ327673:PQZ327710 PHD327673:PHD327710 OXH327673:OXH327710 ONL327673:ONL327710 ODP327673:ODP327710 NTT327673:NTT327710 NJX327673:NJX327710 NAB327673:NAB327710 MQF327673:MQF327710 MGJ327673:MGJ327710 LWN327673:LWN327710 LMR327673:LMR327710 LCV327673:LCV327710 KSZ327673:KSZ327710 KJD327673:KJD327710 JZH327673:JZH327710 JPL327673:JPL327710 JFP327673:JFP327710 IVT327673:IVT327710 ILX327673:ILX327710 ICB327673:ICB327710 HSF327673:HSF327710 HIJ327673:HIJ327710 GYN327673:GYN327710 GOR327673:GOR327710 GEV327673:GEV327710 FUZ327673:FUZ327710 FLD327673:FLD327710 FBH327673:FBH327710 ERL327673:ERL327710 EHP327673:EHP327710 DXT327673:DXT327710 DNX327673:DNX327710 DEB327673:DEB327710 CUF327673:CUF327710 CKJ327673:CKJ327710 CAN327673:CAN327710 BQR327673:BQR327710 BGV327673:BGV327710 AWZ327673:AWZ327710 AND327673:AND327710 ADH327673:ADH327710 TL327673:TL327710 JP327673:JP327710 T327673:T327710 WWB262137:WWB262174 WMF262137:WMF262174 WCJ262137:WCJ262174 VSN262137:VSN262174 VIR262137:VIR262174 UYV262137:UYV262174 UOZ262137:UOZ262174 UFD262137:UFD262174 TVH262137:TVH262174 TLL262137:TLL262174 TBP262137:TBP262174 SRT262137:SRT262174 SHX262137:SHX262174 RYB262137:RYB262174 ROF262137:ROF262174 REJ262137:REJ262174 QUN262137:QUN262174 QKR262137:QKR262174 QAV262137:QAV262174 PQZ262137:PQZ262174 PHD262137:PHD262174 OXH262137:OXH262174 ONL262137:ONL262174 ODP262137:ODP262174 NTT262137:NTT262174 NJX262137:NJX262174 NAB262137:NAB262174 MQF262137:MQF262174 MGJ262137:MGJ262174 LWN262137:LWN262174 LMR262137:LMR262174 LCV262137:LCV262174 KSZ262137:KSZ262174 KJD262137:KJD262174 JZH262137:JZH262174 JPL262137:JPL262174 JFP262137:JFP262174 IVT262137:IVT262174 ILX262137:ILX262174 ICB262137:ICB262174 HSF262137:HSF262174 HIJ262137:HIJ262174 GYN262137:GYN262174 GOR262137:GOR262174 GEV262137:GEV262174 FUZ262137:FUZ262174 FLD262137:FLD262174 FBH262137:FBH262174 ERL262137:ERL262174 EHP262137:EHP262174 DXT262137:DXT262174 DNX262137:DNX262174 DEB262137:DEB262174 CUF262137:CUF262174 CKJ262137:CKJ262174 CAN262137:CAN262174 BQR262137:BQR262174 BGV262137:BGV262174 AWZ262137:AWZ262174 AND262137:AND262174 ADH262137:ADH262174 TL262137:TL262174 JP262137:JP262174 T262137:T262174 WWB196601:WWB196638 WMF196601:WMF196638 WCJ196601:WCJ196638 VSN196601:VSN196638 VIR196601:VIR196638 UYV196601:UYV196638 UOZ196601:UOZ196638 UFD196601:UFD196638 TVH196601:TVH196638 TLL196601:TLL196638 TBP196601:TBP196638 SRT196601:SRT196638 SHX196601:SHX196638 RYB196601:RYB196638 ROF196601:ROF196638 REJ196601:REJ196638 QUN196601:QUN196638 QKR196601:QKR196638 QAV196601:QAV196638 PQZ196601:PQZ196638 PHD196601:PHD196638 OXH196601:OXH196638 ONL196601:ONL196638 ODP196601:ODP196638 NTT196601:NTT196638 NJX196601:NJX196638 NAB196601:NAB196638 MQF196601:MQF196638 MGJ196601:MGJ196638 LWN196601:LWN196638 LMR196601:LMR196638 LCV196601:LCV196638 KSZ196601:KSZ196638 KJD196601:KJD196638 JZH196601:JZH196638 JPL196601:JPL196638 JFP196601:JFP196638 IVT196601:IVT196638 ILX196601:ILX196638 ICB196601:ICB196638 HSF196601:HSF196638 HIJ196601:HIJ196638 GYN196601:GYN196638 GOR196601:GOR196638 GEV196601:GEV196638 FUZ196601:FUZ196638 FLD196601:FLD196638 FBH196601:FBH196638 ERL196601:ERL196638 EHP196601:EHP196638 DXT196601:DXT196638 DNX196601:DNX196638 DEB196601:DEB196638 CUF196601:CUF196638 CKJ196601:CKJ196638 CAN196601:CAN196638 BQR196601:BQR196638 BGV196601:BGV196638 AWZ196601:AWZ196638 AND196601:AND196638 ADH196601:ADH196638 TL196601:TL196638 JP196601:JP196638 T196601:T196638 WWB131065:WWB131102 WMF131065:WMF131102 WCJ131065:WCJ131102 VSN131065:VSN131102 VIR131065:VIR131102 UYV131065:UYV131102 UOZ131065:UOZ131102 UFD131065:UFD131102 TVH131065:TVH131102 TLL131065:TLL131102 TBP131065:TBP131102 SRT131065:SRT131102 SHX131065:SHX131102 RYB131065:RYB131102 ROF131065:ROF131102 REJ131065:REJ131102 QUN131065:QUN131102 QKR131065:QKR131102 QAV131065:QAV131102 PQZ131065:PQZ131102 PHD131065:PHD131102 OXH131065:OXH131102 ONL131065:ONL131102 ODP131065:ODP131102 NTT131065:NTT131102 NJX131065:NJX131102 NAB131065:NAB131102 MQF131065:MQF131102 MGJ131065:MGJ131102 LWN131065:LWN131102 LMR131065:LMR131102 LCV131065:LCV131102 KSZ131065:KSZ131102 KJD131065:KJD131102 JZH131065:JZH131102 JPL131065:JPL131102 JFP131065:JFP131102 IVT131065:IVT131102 ILX131065:ILX131102 ICB131065:ICB131102 HSF131065:HSF131102 HIJ131065:HIJ131102 GYN131065:GYN131102 GOR131065:GOR131102 GEV131065:GEV131102 FUZ131065:FUZ131102 FLD131065:FLD131102 FBH131065:FBH131102 ERL131065:ERL131102 EHP131065:EHP131102 DXT131065:DXT131102 DNX131065:DNX131102 DEB131065:DEB131102 CUF131065:CUF131102 CKJ131065:CKJ131102 CAN131065:CAN131102 BQR131065:BQR131102 BGV131065:BGV131102 AWZ131065:AWZ131102 AND131065:AND131102 ADH131065:ADH131102 TL131065:TL131102 JP131065:JP131102 T131065:T131102 WWB65529:WWB65566 WMF65529:WMF65566 WCJ65529:WCJ65566 VSN65529:VSN65566 VIR65529:VIR65566 UYV65529:UYV65566 UOZ65529:UOZ65566 UFD65529:UFD65566 TVH65529:TVH65566 TLL65529:TLL65566 TBP65529:TBP65566 SRT65529:SRT65566 SHX65529:SHX65566 RYB65529:RYB65566 ROF65529:ROF65566 REJ65529:REJ65566 QUN65529:QUN65566 QKR65529:QKR65566 QAV65529:QAV65566 PQZ65529:PQZ65566 PHD65529:PHD65566 OXH65529:OXH65566 ONL65529:ONL65566 ODP65529:ODP65566 NTT65529:NTT65566 NJX65529:NJX65566 NAB65529:NAB65566 MQF65529:MQF65566 MGJ65529:MGJ65566 LWN65529:LWN65566 LMR65529:LMR65566 LCV65529:LCV65566 KSZ65529:KSZ65566 KJD65529:KJD65566 JZH65529:JZH65566 JPL65529:JPL65566 JFP65529:JFP65566 IVT65529:IVT65566 ILX65529:ILX65566 ICB65529:ICB65566 HSF65529:HSF65566 HIJ65529:HIJ65566 GYN65529:GYN65566 GOR65529:GOR65566 GEV65529:GEV65566 FUZ65529:FUZ65566 FLD65529:FLD65566 FBH65529:FBH65566 ERL65529:ERL65566 EHP65529:EHP65566 DXT65529:DXT65566 DNX65529:DNX65566 DEB65529:DEB65566 CUF65529:CUF65566 CKJ65529:CKJ65566 CAN65529:CAN65566 BQR65529:BQR65566 BGV65529:BGV65566 AWZ65529:AWZ65566 AND65529:AND65566 ADH65529:ADH65566 TL65529:TL65566 JP65529:JP65566 WWB6:WWB31 WMF6:WMF31 WCJ6:WCJ31 VSN6:VSN31 VIR6:VIR31 UYV6:UYV31 UOZ6:UOZ31 UFD6:UFD31 TVH6:TVH31 TLL6:TLL31 TBP6:TBP31 SRT6:SRT31 SHX6:SHX31 RYB6:RYB31 ROF6:ROF31 REJ6:REJ31 QUN6:QUN31 QKR6:QKR31 QAV6:QAV31 PQZ6:PQZ31 PHD6:PHD31 OXH6:OXH31 ONL6:ONL31 ODP6:ODP31 NTT6:NTT31 NJX6:NJX31 NAB6:NAB31 MQF6:MQF31 MGJ6:MGJ31 LWN6:LWN31 LMR6:LMR31 LCV6:LCV31 KSZ6:KSZ31 KJD6:KJD31 JZH6:JZH31 JPL6:JPL31 JFP6:JFP31 IVT6:IVT31 ILX6:ILX31 ICB6:ICB31 HSF6:HSF31 HIJ6:HIJ31 GYN6:GYN31 GOR6:GOR31 GEV6:GEV31 FUZ6:FUZ31 FLD6:FLD31 FBH6:FBH31 ERL6:ERL31 EHP6:EHP31 DXT6:DXT31 DNX6:DNX31 DEB6:DEB31 CUF6:CUF31 CKJ6:CKJ31 CAN6:CAN31 BQR6:BQR31 BGV6:BGV31 AWZ6:AWZ31 AND6:AND31 ADH6:ADH31 TL6:TL31 JP6:JP31 T6:T31" xr:uid="{00000000-0002-0000-0000-000003000000}">
      <formula1>$Y$22:$Y$31</formula1>
    </dataValidation>
  </dataValidations>
  <pageMargins left="0.7" right="0.7" top="0.75" bottom="0.75" header="0.3" footer="0.3"/>
  <drawing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57406-574B-41F9-A60F-D2016789F295}">
  <dimension ref="A1:W85"/>
  <sheetViews>
    <sheetView topLeftCell="A33" workbookViewId="0">
      <selection activeCell="C6" sqref="C6"/>
    </sheetView>
  </sheetViews>
  <sheetFormatPr baseColWidth="10" defaultRowHeight="15" x14ac:dyDescent="0.25"/>
  <cols>
    <col min="2" max="2" width="24" customWidth="1"/>
    <col min="3" max="3" width="21.85546875" customWidth="1"/>
    <col min="4" max="4" width="44.85546875" bestFit="1" customWidth="1"/>
    <col min="5" max="5" width="19.5703125" customWidth="1"/>
    <col min="6" max="6" width="24.140625" customWidth="1"/>
    <col min="7" max="7" width="45.140625" customWidth="1"/>
    <col min="8" max="8" width="20.85546875" bestFit="1" customWidth="1"/>
    <col min="9" max="9" width="27.85546875" customWidth="1"/>
    <col min="10" max="10" width="20.85546875" bestFit="1" customWidth="1"/>
    <col min="11" max="11" width="22.7109375" bestFit="1" customWidth="1"/>
    <col min="12" max="12" width="22.7109375" customWidth="1"/>
    <col min="13" max="13" width="17.140625" bestFit="1" customWidth="1"/>
    <col min="14" max="14" width="16.42578125" style="675" customWidth="1"/>
    <col min="15" max="15" width="16.85546875" customWidth="1"/>
    <col min="16" max="17" width="0" hidden="1" customWidth="1"/>
    <col min="18" max="18" width="17.140625" hidden="1" customWidth="1"/>
    <col min="19" max="19" width="20.140625" hidden="1" customWidth="1"/>
    <col min="20" max="20" width="17.7109375" customWidth="1"/>
    <col min="21" max="21" width="18.42578125" customWidth="1"/>
    <col min="22" max="22" width="23" customWidth="1"/>
    <col min="23" max="23" width="121.85546875" bestFit="1" customWidth="1"/>
  </cols>
  <sheetData>
    <row r="1" spans="1:23" ht="63" customHeight="1" x14ac:dyDescent="0.25">
      <c r="A1" s="722" t="s">
        <v>2756</v>
      </c>
      <c r="B1" s="723"/>
      <c r="C1" s="723"/>
      <c r="D1" s="723"/>
      <c r="E1" s="723"/>
      <c r="F1" s="723"/>
      <c r="G1" s="723"/>
      <c r="H1" s="723"/>
      <c r="I1" s="723"/>
      <c r="J1" s="723"/>
      <c r="K1" s="723"/>
      <c r="L1" s="723"/>
      <c r="M1" s="723"/>
      <c r="N1" s="723"/>
      <c r="O1" s="723"/>
      <c r="P1" s="723"/>
      <c r="Q1" s="723"/>
      <c r="R1" s="723"/>
      <c r="S1" s="723"/>
      <c r="T1" s="723"/>
      <c r="U1" s="723"/>
      <c r="V1" s="723"/>
      <c r="W1" s="403"/>
    </row>
    <row r="2" spans="1:23" ht="15.75" customHeight="1" x14ac:dyDescent="0.25">
      <c r="A2" s="724"/>
      <c r="B2" s="725"/>
      <c r="C2" s="725"/>
      <c r="D2" s="725"/>
      <c r="E2" s="725"/>
      <c r="F2" s="725"/>
      <c r="G2" s="725"/>
      <c r="H2" s="725"/>
      <c r="I2" s="725"/>
      <c r="J2" s="725"/>
      <c r="K2" s="725"/>
      <c r="L2" s="725"/>
      <c r="M2" s="725"/>
      <c r="N2" s="725"/>
      <c r="O2" s="725"/>
      <c r="P2" s="725"/>
      <c r="Q2" s="725"/>
      <c r="R2" s="725"/>
      <c r="S2" s="725"/>
      <c r="T2" s="725"/>
      <c r="U2" s="725"/>
      <c r="V2" s="725"/>
      <c r="W2" s="403"/>
    </row>
    <row r="3" spans="1:23" ht="15.75" customHeight="1" x14ac:dyDescent="0.25">
      <c r="A3" s="442"/>
      <c r="B3" s="412"/>
      <c r="C3" s="412"/>
      <c r="D3" s="412"/>
      <c r="E3" s="412"/>
      <c r="F3" s="412"/>
      <c r="G3" s="438"/>
      <c r="H3" s="412"/>
      <c r="I3" s="412"/>
      <c r="J3" s="412"/>
      <c r="K3" s="465"/>
      <c r="L3" s="465"/>
      <c r="M3" s="588"/>
      <c r="N3" s="672"/>
      <c r="O3" s="412"/>
      <c r="P3" s="412"/>
      <c r="Q3" s="412"/>
      <c r="R3" s="412"/>
      <c r="S3" s="412"/>
      <c r="T3" s="472"/>
      <c r="U3" s="414"/>
      <c r="V3" s="665"/>
      <c r="W3" s="403"/>
    </row>
    <row r="4" spans="1:23" ht="31.5" x14ac:dyDescent="0.25">
      <c r="A4" s="477" t="s">
        <v>1814</v>
      </c>
      <c r="B4" s="477" t="s">
        <v>1367</v>
      </c>
      <c r="C4" s="477" t="s">
        <v>1368</v>
      </c>
      <c r="D4" s="477" t="s">
        <v>4</v>
      </c>
      <c r="E4" s="477" t="s">
        <v>2362</v>
      </c>
      <c r="F4" s="477" t="s">
        <v>1367</v>
      </c>
      <c r="G4" s="502" t="s">
        <v>3</v>
      </c>
      <c r="H4" s="477" t="s">
        <v>2070</v>
      </c>
      <c r="I4" s="477" t="s">
        <v>1369</v>
      </c>
      <c r="J4" s="477" t="s">
        <v>1370</v>
      </c>
      <c r="K4" s="478" t="s">
        <v>1371</v>
      </c>
      <c r="L4" s="478" t="s">
        <v>3274</v>
      </c>
      <c r="M4" s="642" t="s">
        <v>1372</v>
      </c>
      <c r="N4" s="673" t="s">
        <v>3128</v>
      </c>
      <c r="O4" s="477" t="s">
        <v>3129</v>
      </c>
      <c r="P4" s="477" t="s">
        <v>2216</v>
      </c>
      <c r="Q4" s="477" t="s">
        <v>2217</v>
      </c>
      <c r="R4" s="477" t="s">
        <v>1377</v>
      </c>
      <c r="S4" s="477" t="s">
        <v>1378</v>
      </c>
      <c r="T4" s="479" t="s">
        <v>1379</v>
      </c>
      <c r="U4" s="477" t="s">
        <v>18</v>
      </c>
      <c r="V4" s="666" t="s">
        <v>2089</v>
      </c>
      <c r="W4" s="477" t="s">
        <v>3161</v>
      </c>
    </row>
    <row r="5" spans="1:23" ht="100.5" customHeight="1" x14ac:dyDescent="0.25">
      <c r="A5" s="446">
        <v>1</v>
      </c>
      <c r="B5" s="412" t="s">
        <v>2428</v>
      </c>
      <c r="C5" s="446" t="s">
        <v>3107</v>
      </c>
      <c r="D5" s="412" t="s">
        <v>3108</v>
      </c>
      <c r="E5" s="412" t="s">
        <v>3109</v>
      </c>
      <c r="F5" s="412" t="s">
        <v>2761</v>
      </c>
      <c r="G5" s="413" t="s">
        <v>3110</v>
      </c>
      <c r="H5" s="467" t="s">
        <v>3111</v>
      </c>
      <c r="I5" s="412" t="s">
        <v>3171</v>
      </c>
      <c r="J5" s="467" t="s">
        <v>3112</v>
      </c>
      <c r="K5" s="467" t="s">
        <v>3113</v>
      </c>
      <c r="L5" s="467"/>
      <c r="M5" s="645">
        <v>249454138</v>
      </c>
      <c r="N5" s="672"/>
      <c r="O5" s="467"/>
      <c r="P5" s="467"/>
      <c r="Q5" s="467"/>
      <c r="R5" s="467"/>
      <c r="S5" s="467"/>
      <c r="T5" s="472" t="s">
        <v>3114</v>
      </c>
      <c r="U5" s="467" t="s">
        <v>3445</v>
      </c>
      <c r="V5" s="472" t="s">
        <v>2419</v>
      </c>
      <c r="W5" s="403" t="s">
        <v>3164</v>
      </c>
    </row>
    <row r="6" spans="1:23" ht="100.5" customHeight="1" x14ac:dyDescent="0.25">
      <c r="A6" s="446">
        <v>2</v>
      </c>
      <c r="B6" s="412" t="s">
        <v>2428</v>
      </c>
      <c r="C6" s="446" t="s">
        <v>3115</v>
      </c>
      <c r="D6" s="412" t="s">
        <v>593</v>
      </c>
      <c r="E6" s="412" t="s">
        <v>2485</v>
      </c>
      <c r="F6" s="412" t="s">
        <v>2761</v>
      </c>
      <c r="G6" s="413" t="s">
        <v>2832</v>
      </c>
      <c r="H6" s="467" t="s">
        <v>3116</v>
      </c>
      <c r="I6" s="412" t="s">
        <v>3172</v>
      </c>
      <c r="J6" s="467" t="s">
        <v>3117</v>
      </c>
      <c r="K6" s="467" t="s">
        <v>3118</v>
      </c>
      <c r="L6" s="467"/>
      <c r="M6" s="645">
        <v>104820000</v>
      </c>
      <c r="N6" s="672"/>
      <c r="O6" s="467"/>
      <c r="P6" s="467"/>
      <c r="Q6" s="467"/>
      <c r="R6" s="467"/>
      <c r="S6" s="467"/>
      <c r="T6" s="472" t="s">
        <v>3444</v>
      </c>
      <c r="U6" s="467" t="s">
        <v>3446</v>
      </c>
      <c r="V6" s="472" t="s">
        <v>2419</v>
      </c>
      <c r="W6" s="670" t="s">
        <v>3162</v>
      </c>
    </row>
    <row r="7" spans="1:23" ht="100.5" customHeight="1" x14ac:dyDescent="0.25">
      <c r="A7" s="446">
        <v>3</v>
      </c>
      <c r="B7" s="412" t="s">
        <v>2428</v>
      </c>
      <c r="C7" s="446" t="s">
        <v>3120</v>
      </c>
      <c r="D7" s="412" t="s">
        <v>3121</v>
      </c>
      <c r="E7" s="412" t="s">
        <v>2430</v>
      </c>
      <c r="F7" s="412" t="s">
        <v>2761</v>
      </c>
      <c r="G7" s="413" t="s">
        <v>2811</v>
      </c>
      <c r="H7" s="467" t="s">
        <v>3122</v>
      </c>
      <c r="I7" s="412" t="s">
        <v>3173</v>
      </c>
      <c r="J7" s="467" t="s">
        <v>3117</v>
      </c>
      <c r="K7" s="467" t="s">
        <v>3118</v>
      </c>
      <c r="L7" s="467"/>
      <c r="M7" s="645">
        <v>58935541</v>
      </c>
      <c r="N7" s="672"/>
      <c r="O7" s="467"/>
      <c r="P7" s="467"/>
      <c r="Q7" s="467"/>
      <c r="R7" s="467"/>
      <c r="S7" s="467"/>
      <c r="T7" s="472" t="s">
        <v>3119</v>
      </c>
      <c r="U7" s="467" t="s">
        <v>3446</v>
      </c>
      <c r="V7" s="472" t="s">
        <v>2419</v>
      </c>
      <c r="W7" s="671" t="s">
        <v>3163</v>
      </c>
    </row>
    <row r="8" spans="1:23" ht="45" x14ac:dyDescent="0.25">
      <c r="A8" s="443">
        <v>4</v>
      </c>
      <c r="B8" s="443" t="s">
        <v>2428</v>
      </c>
      <c r="C8" s="444" t="s">
        <v>3181</v>
      </c>
      <c r="D8" s="444" t="s">
        <v>3175</v>
      </c>
      <c r="E8" s="443" t="s">
        <v>3176</v>
      </c>
      <c r="F8" s="443" t="s">
        <v>2761</v>
      </c>
      <c r="G8" s="639" t="s">
        <v>3177</v>
      </c>
      <c r="H8" s="643" t="s">
        <v>3178</v>
      </c>
      <c r="I8" s="444"/>
      <c r="J8" s="643" t="s">
        <v>3179</v>
      </c>
      <c r="K8" s="643" t="s">
        <v>3118</v>
      </c>
      <c r="L8" s="643"/>
      <c r="M8" s="648">
        <v>27263368</v>
      </c>
      <c r="N8" s="674"/>
      <c r="O8" s="403"/>
      <c r="P8" s="403"/>
      <c r="Q8" s="403"/>
      <c r="R8" s="403"/>
      <c r="S8" s="403"/>
      <c r="T8" s="444" t="s">
        <v>3119</v>
      </c>
      <c r="U8" s="467" t="s">
        <v>3446</v>
      </c>
      <c r="V8" s="667" t="s">
        <v>2419</v>
      </c>
      <c r="W8" s="403" t="s">
        <v>3180</v>
      </c>
    </row>
    <row r="9" spans="1:23" ht="34.5" customHeight="1" x14ac:dyDescent="0.25">
      <c r="A9" s="443">
        <v>5</v>
      </c>
      <c r="B9" s="410" t="s">
        <v>2428</v>
      </c>
      <c r="C9" s="443" t="s">
        <v>3182</v>
      </c>
      <c r="D9" s="411" t="s">
        <v>3185</v>
      </c>
      <c r="E9" s="443" t="s">
        <v>3184</v>
      </c>
      <c r="F9" s="443" t="s">
        <v>2761</v>
      </c>
      <c r="G9" s="444" t="s">
        <v>3183</v>
      </c>
      <c r="H9" s="643" t="s">
        <v>3186</v>
      </c>
      <c r="I9" s="444"/>
      <c r="J9" s="643" t="s">
        <v>3187</v>
      </c>
      <c r="K9" s="641" t="s">
        <v>3118</v>
      </c>
      <c r="L9" s="641"/>
      <c r="M9" s="648">
        <v>250000000</v>
      </c>
      <c r="N9" s="674"/>
      <c r="O9" s="403"/>
      <c r="P9" s="403"/>
      <c r="Q9" s="403"/>
      <c r="R9" s="403"/>
      <c r="S9" s="403"/>
      <c r="T9" s="444" t="s">
        <v>3119</v>
      </c>
      <c r="U9" s="443" t="s">
        <v>32</v>
      </c>
      <c r="V9" s="667" t="s">
        <v>2419</v>
      </c>
      <c r="W9" s="403" t="s">
        <v>3188</v>
      </c>
    </row>
    <row r="10" spans="1:23" ht="75" x14ac:dyDescent="0.25">
      <c r="A10" s="444">
        <v>6</v>
      </c>
      <c r="B10" s="443" t="s">
        <v>2428</v>
      </c>
      <c r="C10" s="443" t="s">
        <v>3189</v>
      </c>
      <c r="D10" s="444" t="s">
        <v>1932</v>
      </c>
      <c r="E10" s="443" t="s">
        <v>2375</v>
      </c>
      <c r="F10" s="444" t="s">
        <v>2761</v>
      </c>
      <c r="G10" s="444" t="s">
        <v>3190</v>
      </c>
      <c r="H10" s="643" t="s">
        <v>3186</v>
      </c>
      <c r="I10" s="444"/>
      <c r="J10" s="643" t="s">
        <v>3187</v>
      </c>
      <c r="K10" s="643" t="s">
        <v>3191</v>
      </c>
      <c r="L10" s="643" t="s">
        <v>3275</v>
      </c>
      <c r="M10" s="649">
        <v>763776000</v>
      </c>
      <c r="N10" s="674">
        <v>235856459</v>
      </c>
      <c r="O10" s="676">
        <f>M10+N10</f>
        <v>999632459</v>
      </c>
      <c r="P10" s="403"/>
      <c r="Q10" s="403"/>
      <c r="R10" s="403"/>
      <c r="S10" s="403"/>
      <c r="T10" s="444" t="s">
        <v>3447</v>
      </c>
      <c r="U10" s="444" t="s">
        <v>3445</v>
      </c>
      <c r="V10" s="668" t="s">
        <v>2419</v>
      </c>
      <c r="W10" s="403" t="s">
        <v>3192</v>
      </c>
    </row>
    <row r="11" spans="1:23" ht="75" x14ac:dyDescent="0.25">
      <c r="A11" s="444">
        <v>7</v>
      </c>
      <c r="B11" s="443" t="s">
        <v>2428</v>
      </c>
      <c r="C11" s="443" t="s">
        <v>3217</v>
      </c>
      <c r="D11" s="444" t="s">
        <v>3218</v>
      </c>
      <c r="E11" s="443" t="s">
        <v>3219</v>
      </c>
      <c r="F11" s="444" t="s">
        <v>1820</v>
      </c>
      <c r="G11" s="444" t="s">
        <v>3220</v>
      </c>
      <c r="H11" s="643" t="s">
        <v>3221</v>
      </c>
      <c r="I11" s="444"/>
      <c r="J11" s="643" t="s">
        <v>3222</v>
      </c>
      <c r="K11" s="643" t="s">
        <v>3223</v>
      </c>
      <c r="L11" s="643" t="s">
        <v>3323</v>
      </c>
      <c r="M11" s="649">
        <v>64263750</v>
      </c>
      <c r="N11" s="674">
        <v>23331594</v>
      </c>
      <c r="O11" s="674">
        <f>+M11+N11</f>
        <v>87595344</v>
      </c>
      <c r="P11" s="403"/>
      <c r="Q11" s="403"/>
      <c r="R11" s="403"/>
      <c r="S11" s="403"/>
      <c r="T11" s="444" t="s">
        <v>3224</v>
      </c>
      <c r="U11" s="444" t="s">
        <v>3445</v>
      </c>
      <c r="V11" s="668" t="s">
        <v>2419</v>
      </c>
      <c r="W11" s="403" t="s">
        <v>3225</v>
      </c>
    </row>
    <row r="12" spans="1:23" ht="120" x14ac:dyDescent="0.25">
      <c r="A12" s="444">
        <v>8</v>
      </c>
      <c r="B12" s="410" t="s">
        <v>2428</v>
      </c>
      <c r="C12" s="444" t="s">
        <v>3226</v>
      </c>
      <c r="D12" s="444" t="s">
        <v>3227</v>
      </c>
      <c r="E12" s="444" t="s">
        <v>2888</v>
      </c>
      <c r="F12" s="444" t="s">
        <v>1820</v>
      </c>
      <c r="G12" s="444" t="s">
        <v>3228</v>
      </c>
      <c r="H12" s="643" t="s">
        <v>3229</v>
      </c>
      <c r="I12" s="444"/>
      <c r="J12" s="643" t="s">
        <v>3213</v>
      </c>
      <c r="K12" s="641" t="s">
        <v>3230</v>
      </c>
      <c r="L12" s="641"/>
      <c r="M12" s="657">
        <v>33510023</v>
      </c>
      <c r="N12" s="674"/>
      <c r="O12" s="403"/>
      <c r="P12" s="403"/>
      <c r="Q12" s="403"/>
      <c r="R12" s="403"/>
      <c r="S12" s="403"/>
      <c r="T12" s="444" t="s">
        <v>3224</v>
      </c>
      <c r="U12" s="444" t="s">
        <v>3445</v>
      </c>
      <c r="V12" s="668" t="s">
        <v>2419</v>
      </c>
      <c r="W12" s="403" t="s">
        <v>3231</v>
      </c>
    </row>
    <row r="13" spans="1:23" ht="105" x14ac:dyDescent="0.25">
      <c r="A13" s="444">
        <v>9</v>
      </c>
      <c r="B13" s="444" t="s">
        <v>2428</v>
      </c>
      <c r="C13" s="444" t="s">
        <v>3168</v>
      </c>
      <c r="D13" s="444" t="s">
        <v>3166</v>
      </c>
      <c r="E13" s="443" t="s">
        <v>3167</v>
      </c>
      <c r="F13" s="443" t="s">
        <v>2761</v>
      </c>
      <c r="G13" s="444" t="s">
        <v>3165</v>
      </c>
      <c r="H13" s="643" t="s">
        <v>3169</v>
      </c>
      <c r="I13" s="639" t="s">
        <v>3174</v>
      </c>
      <c r="J13" s="643" t="s">
        <v>3169</v>
      </c>
      <c r="K13" s="643" t="s">
        <v>3118</v>
      </c>
      <c r="L13" s="643"/>
      <c r="M13" s="647">
        <v>61435734</v>
      </c>
      <c r="N13" s="674"/>
      <c r="O13" s="403"/>
      <c r="P13" s="403"/>
      <c r="Q13" s="403"/>
      <c r="R13" s="403"/>
      <c r="S13" s="403"/>
      <c r="T13" s="444" t="s">
        <v>3119</v>
      </c>
      <c r="U13" s="403" t="s">
        <v>32</v>
      </c>
      <c r="V13" s="667" t="s">
        <v>2419</v>
      </c>
      <c r="W13" s="403" t="s">
        <v>3170</v>
      </c>
    </row>
    <row r="14" spans="1:23" ht="60" x14ac:dyDescent="0.25">
      <c r="A14" s="444">
        <v>10</v>
      </c>
      <c r="B14" s="444" t="s">
        <v>2428</v>
      </c>
      <c r="C14" s="444" t="s">
        <v>3203</v>
      </c>
      <c r="D14" s="444" t="s">
        <v>3204</v>
      </c>
      <c r="E14" s="443" t="s">
        <v>3205</v>
      </c>
      <c r="F14" s="403" t="s">
        <v>1819</v>
      </c>
      <c r="G14" s="639" t="s">
        <v>3206</v>
      </c>
      <c r="H14" s="641" t="s">
        <v>3199</v>
      </c>
      <c r="I14" s="639" t="s">
        <v>3202</v>
      </c>
      <c r="J14" s="641" t="s">
        <v>3200</v>
      </c>
      <c r="K14" s="443" t="s">
        <v>3118</v>
      </c>
      <c r="L14" s="443"/>
      <c r="M14" s="647">
        <v>21334736</v>
      </c>
      <c r="N14" s="674"/>
      <c r="O14" s="403"/>
      <c r="P14" s="403"/>
      <c r="Q14" s="403"/>
      <c r="R14" s="403"/>
      <c r="S14" s="403"/>
      <c r="T14" s="444" t="s">
        <v>3119</v>
      </c>
      <c r="U14" s="443" t="s">
        <v>3445</v>
      </c>
      <c r="V14" s="667" t="s">
        <v>2419</v>
      </c>
      <c r="W14" s="403" t="s">
        <v>3207</v>
      </c>
    </row>
    <row r="15" spans="1:23" ht="45" x14ac:dyDescent="0.25">
      <c r="A15" s="444">
        <v>11</v>
      </c>
      <c r="B15" s="443" t="s">
        <v>2428</v>
      </c>
      <c r="C15" s="444" t="s">
        <v>3193</v>
      </c>
      <c r="D15" s="444" t="s">
        <v>1663</v>
      </c>
      <c r="E15" s="444" t="s">
        <v>2438</v>
      </c>
      <c r="F15" s="444" t="s">
        <v>1819</v>
      </c>
      <c r="G15" s="444" t="s">
        <v>2840</v>
      </c>
      <c r="H15" s="643" t="s">
        <v>3194</v>
      </c>
      <c r="I15" s="444"/>
      <c r="J15" s="643" t="s">
        <v>3195</v>
      </c>
      <c r="K15" s="643" t="s">
        <v>3118</v>
      </c>
      <c r="L15" s="643"/>
      <c r="M15" s="656">
        <v>56610530</v>
      </c>
      <c r="N15" s="674"/>
      <c r="O15" s="403"/>
      <c r="P15" s="403"/>
      <c r="Q15" s="403"/>
      <c r="R15" s="403"/>
      <c r="S15" s="403"/>
      <c r="T15" s="444" t="s">
        <v>3119</v>
      </c>
      <c r="U15" s="444" t="s">
        <v>3448</v>
      </c>
      <c r="V15" s="668"/>
      <c r="W15" s="403" t="s">
        <v>3196</v>
      </c>
    </row>
    <row r="16" spans="1:23" ht="60" x14ac:dyDescent="0.25">
      <c r="A16" s="444">
        <v>12</v>
      </c>
      <c r="B16" s="443" t="s">
        <v>2428</v>
      </c>
      <c r="C16" s="444" t="s">
        <v>3197</v>
      </c>
      <c r="D16" s="444" t="s">
        <v>2815</v>
      </c>
      <c r="E16" s="444" t="s">
        <v>2816</v>
      </c>
      <c r="F16" s="444" t="s">
        <v>2761</v>
      </c>
      <c r="G16" s="444" t="s">
        <v>3198</v>
      </c>
      <c r="H16" s="643" t="s">
        <v>3199</v>
      </c>
      <c r="I16" s="444" t="s">
        <v>3202</v>
      </c>
      <c r="J16" s="643" t="s">
        <v>3200</v>
      </c>
      <c r="K16" s="643" t="s">
        <v>3118</v>
      </c>
      <c r="L16" s="643"/>
      <c r="M16" s="657">
        <v>23202144</v>
      </c>
      <c r="N16" s="674"/>
      <c r="O16" s="403"/>
      <c r="P16" s="403"/>
      <c r="Q16" s="403"/>
      <c r="R16" s="403"/>
      <c r="S16" s="403"/>
      <c r="T16" s="444" t="s">
        <v>3119</v>
      </c>
      <c r="U16" s="444" t="s">
        <v>3445</v>
      </c>
      <c r="V16" s="668" t="s">
        <v>2419</v>
      </c>
      <c r="W16" s="403" t="s">
        <v>3201</v>
      </c>
    </row>
    <row r="17" spans="1:23" ht="75" x14ac:dyDescent="0.25">
      <c r="A17" s="444">
        <v>13</v>
      </c>
      <c r="B17" s="444" t="s">
        <v>2428</v>
      </c>
      <c r="C17" s="444" t="s">
        <v>3208</v>
      </c>
      <c r="D17" s="444" t="s">
        <v>3209</v>
      </c>
      <c r="E17" s="443" t="s">
        <v>3210</v>
      </c>
      <c r="F17" s="444" t="s">
        <v>2761</v>
      </c>
      <c r="G17" s="639" t="s">
        <v>3211</v>
      </c>
      <c r="H17" s="641" t="s">
        <v>3212</v>
      </c>
      <c r="I17" s="639" t="s">
        <v>3214</v>
      </c>
      <c r="J17" s="641" t="s">
        <v>3212</v>
      </c>
      <c r="K17" s="641" t="s">
        <v>3213</v>
      </c>
      <c r="L17" s="641"/>
      <c r="M17" s="647" t="s">
        <v>3215</v>
      </c>
      <c r="N17" s="674"/>
      <c r="O17" s="403"/>
      <c r="P17" s="403"/>
      <c r="Q17" s="403"/>
      <c r="R17" s="403"/>
      <c r="S17" s="403"/>
      <c r="T17" s="443" t="s">
        <v>3119</v>
      </c>
      <c r="U17" s="443" t="s">
        <v>3449</v>
      </c>
      <c r="V17" s="667" t="s">
        <v>2419</v>
      </c>
      <c r="W17" s="403" t="s">
        <v>3216</v>
      </c>
    </row>
    <row r="18" spans="1:23" ht="105" x14ac:dyDescent="0.25">
      <c r="A18" s="444">
        <v>14</v>
      </c>
      <c r="B18" s="444" t="s">
        <v>2428</v>
      </c>
      <c r="C18" s="444" t="s">
        <v>3232</v>
      </c>
      <c r="D18" s="444" t="s">
        <v>3233</v>
      </c>
      <c r="E18" s="444" t="s">
        <v>3234</v>
      </c>
      <c r="F18" s="444" t="s">
        <v>2761</v>
      </c>
      <c r="G18" s="444" t="s">
        <v>3235</v>
      </c>
      <c r="H18" s="643" t="s">
        <v>3236</v>
      </c>
      <c r="I18" s="444"/>
      <c r="J18" s="643" t="s">
        <v>3237</v>
      </c>
      <c r="K18" s="643" t="s">
        <v>3118</v>
      </c>
      <c r="L18" s="643"/>
      <c r="M18" s="657">
        <v>252650000</v>
      </c>
      <c r="N18" s="674"/>
      <c r="O18" s="403"/>
      <c r="P18" s="403"/>
      <c r="Q18" s="403"/>
      <c r="R18" s="403"/>
      <c r="S18" s="403"/>
      <c r="T18" s="444" t="s">
        <v>3119</v>
      </c>
      <c r="U18" s="444" t="s">
        <v>3445</v>
      </c>
      <c r="V18" s="668" t="s">
        <v>2419</v>
      </c>
      <c r="W18" s="403" t="s">
        <v>3238</v>
      </c>
    </row>
    <row r="19" spans="1:23" ht="45" customHeight="1" x14ac:dyDescent="0.25">
      <c r="A19" s="444">
        <v>15</v>
      </c>
      <c r="B19" s="444" t="s">
        <v>2421</v>
      </c>
      <c r="C19" s="444" t="s">
        <v>3239</v>
      </c>
      <c r="D19" s="443" t="s">
        <v>3240</v>
      </c>
      <c r="E19" s="444" t="s">
        <v>3241</v>
      </c>
      <c r="F19" s="444" t="s">
        <v>1822</v>
      </c>
      <c r="G19" s="639" t="s">
        <v>3242</v>
      </c>
      <c r="H19" s="643" t="s">
        <v>3221</v>
      </c>
      <c r="I19" s="444"/>
      <c r="J19" s="643" t="s">
        <v>3222</v>
      </c>
      <c r="K19" s="643" t="s">
        <v>3223</v>
      </c>
      <c r="L19" s="643" t="s">
        <v>3324</v>
      </c>
      <c r="M19" s="657">
        <v>838371650</v>
      </c>
      <c r="N19" s="674">
        <v>414993966</v>
      </c>
      <c r="O19" s="674">
        <f>+M19+N19</f>
        <v>1253365616</v>
      </c>
      <c r="P19" s="403"/>
      <c r="Q19" s="403"/>
      <c r="R19" s="403"/>
      <c r="S19" s="403"/>
      <c r="T19" s="444" t="s">
        <v>3224</v>
      </c>
      <c r="U19" s="444" t="s">
        <v>3445</v>
      </c>
      <c r="V19" s="668" t="s">
        <v>2419</v>
      </c>
      <c r="W19" s="403" t="s">
        <v>3243</v>
      </c>
    </row>
    <row r="20" spans="1:23" ht="90" customHeight="1" x14ac:dyDescent="0.25">
      <c r="A20" s="444">
        <v>16</v>
      </c>
      <c r="B20" s="444" t="s">
        <v>3244</v>
      </c>
      <c r="C20" s="444" t="s">
        <v>3245</v>
      </c>
      <c r="D20" s="444" t="s">
        <v>3246</v>
      </c>
      <c r="E20" s="443" t="s">
        <v>2803</v>
      </c>
      <c r="F20" s="443" t="s">
        <v>1822</v>
      </c>
      <c r="G20" s="639" t="s">
        <v>3247</v>
      </c>
      <c r="H20" s="641" t="s">
        <v>3248</v>
      </c>
      <c r="I20" s="444"/>
      <c r="J20" s="641" t="s">
        <v>3213</v>
      </c>
      <c r="K20" s="641" t="s">
        <v>3249</v>
      </c>
      <c r="L20" s="641"/>
      <c r="M20" s="657">
        <v>307998502</v>
      </c>
      <c r="N20" s="674"/>
      <c r="O20" s="403"/>
      <c r="P20" s="403"/>
      <c r="Q20" s="403"/>
      <c r="R20" s="403"/>
      <c r="S20" s="403"/>
      <c r="T20" s="444" t="s">
        <v>3224</v>
      </c>
      <c r="U20" s="444" t="s">
        <v>3445</v>
      </c>
      <c r="V20" s="667" t="s">
        <v>2419</v>
      </c>
      <c r="W20" s="403" t="s">
        <v>3250</v>
      </c>
    </row>
    <row r="21" spans="1:23" ht="90" x14ac:dyDescent="0.25">
      <c r="A21" s="444">
        <v>17</v>
      </c>
      <c r="B21" s="444" t="s">
        <v>2428</v>
      </c>
      <c r="C21" s="444" t="s">
        <v>3251</v>
      </c>
      <c r="D21" s="444" t="s">
        <v>3252</v>
      </c>
      <c r="E21" s="444" t="s">
        <v>3253</v>
      </c>
      <c r="F21" s="444" t="s">
        <v>1820</v>
      </c>
      <c r="G21" s="444" t="s">
        <v>3254</v>
      </c>
      <c r="H21" s="643" t="s">
        <v>3255</v>
      </c>
      <c r="I21" s="444"/>
      <c r="J21" s="643" t="s">
        <v>3256</v>
      </c>
      <c r="K21" s="643" t="s">
        <v>3257</v>
      </c>
      <c r="L21" s="643"/>
      <c r="M21" s="657">
        <v>60122644</v>
      </c>
      <c r="N21" s="656"/>
      <c r="O21" s="444"/>
      <c r="P21" s="444"/>
      <c r="Q21" s="403"/>
      <c r="R21" s="403"/>
      <c r="S21" s="403"/>
      <c r="T21" s="657" t="s">
        <v>3258</v>
      </c>
      <c r="U21" s="444" t="s">
        <v>3445</v>
      </c>
      <c r="V21" s="668" t="s">
        <v>2419</v>
      </c>
      <c r="W21" s="671" t="s">
        <v>3259</v>
      </c>
    </row>
    <row r="22" spans="1:23" ht="90" customHeight="1" x14ac:dyDescent="0.25">
      <c r="A22" s="644">
        <v>18</v>
      </c>
      <c r="B22" s="644" t="s">
        <v>3244</v>
      </c>
      <c r="C22" s="644" t="s">
        <v>3260</v>
      </c>
      <c r="D22" s="444" t="s">
        <v>3261</v>
      </c>
      <c r="E22" s="444" t="s">
        <v>2888</v>
      </c>
      <c r="F22" s="444" t="s">
        <v>1820</v>
      </c>
      <c r="G22" s="444" t="s">
        <v>3262</v>
      </c>
      <c r="H22" s="643" t="s">
        <v>3263</v>
      </c>
      <c r="I22" s="444"/>
      <c r="J22" s="643" t="s">
        <v>3264</v>
      </c>
      <c r="K22" s="643" t="s">
        <v>3118</v>
      </c>
      <c r="L22" s="643"/>
      <c r="M22" s="657">
        <v>319251910</v>
      </c>
      <c r="N22" s="674"/>
      <c r="O22" s="403"/>
      <c r="P22" s="403"/>
      <c r="Q22" s="403"/>
      <c r="R22" s="403"/>
      <c r="S22" s="403"/>
      <c r="T22" s="657" t="s">
        <v>3258</v>
      </c>
      <c r="U22" s="444" t="s">
        <v>3445</v>
      </c>
      <c r="V22" s="668" t="s">
        <v>2419</v>
      </c>
      <c r="W22" s="403" t="s">
        <v>3265</v>
      </c>
    </row>
    <row r="23" spans="1:23" ht="60" customHeight="1" x14ac:dyDescent="0.25">
      <c r="A23" s="444">
        <v>19</v>
      </c>
      <c r="B23" s="444" t="s">
        <v>2421</v>
      </c>
      <c r="C23" s="444" t="s">
        <v>3266</v>
      </c>
      <c r="D23" s="444" t="s">
        <v>3267</v>
      </c>
      <c r="E23" s="444" t="s">
        <v>3268</v>
      </c>
      <c r="F23" s="444" t="s">
        <v>1822</v>
      </c>
      <c r="G23" s="444" t="s">
        <v>3269</v>
      </c>
      <c r="H23" s="643" t="s">
        <v>3270</v>
      </c>
      <c r="I23" s="444"/>
      <c r="J23" s="643" t="s">
        <v>3271</v>
      </c>
      <c r="K23" s="643" t="s">
        <v>3118</v>
      </c>
      <c r="L23" s="643"/>
      <c r="M23" s="657" t="s">
        <v>3272</v>
      </c>
      <c r="N23" s="674"/>
      <c r="O23" s="403"/>
      <c r="P23" s="403"/>
      <c r="Q23" s="403"/>
      <c r="R23" s="403"/>
      <c r="S23" s="403"/>
      <c r="T23" s="444" t="s">
        <v>3258</v>
      </c>
      <c r="U23" s="444" t="s">
        <v>3445</v>
      </c>
      <c r="V23" s="668" t="s">
        <v>2419</v>
      </c>
      <c r="W23" s="403" t="s">
        <v>3273</v>
      </c>
    </row>
    <row r="24" spans="1:23" ht="60" customHeight="1" x14ac:dyDescent="0.25">
      <c r="A24" s="444">
        <v>20</v>
      </c>
      <c r="B24" s="444" t="s">
        <v>3244</v>
      </c>
      <c r="C24" s="444" t="s">
        <v>3276</v>
      </c>
      <c r="D24" s="444" t="s">
        <v>1244</v>
      </c>
      <c r="E24" s="443" t="s">
        <v>1791</v>
      </c>
      <c r="F24" s="444" t="s">
        <v>1818</v>
      </c>
      <c r="G24" s="444" t="s">
        <v>3277</v>
      </c>
      <c r="H24" s="643" t="s">
        <v>3278</v>
      </c>
      <c r="I24" s="643"/>
      <c r="J24" s="641" t="s">
        <v>3279</v>
      </c>
      <c r="K24" s="641" t="s">
        <v>3280</v>
      </c>
      <c r="L24" s="641"/>
      <c r="M24" s="657">
        <v>286965684</v>
      </c>
      <c r="N24" s="674"/>
      <c r="O24" s="403"/>
      <c r="P24" s="403"/>
      <c r="Q24" s="403"/>
      <c r="R24" s="403"/>
      <c r="S24" s="403"/>
      <c r="T24" s="444" t="s">
        <v>3258</v>
      </c>
      <c r="U24" s="444" t="s">
        <v>3445</v>
      </c>
      <c r="V24" s="668" t="s">
        <v>2419</v>
      </c>
      <c r="W24" s="403" t="s">
        <v>3281</v>
      </c>
    </row>
    <row r="25" spans="1:23" ht="120" x14ac:dyDescent="0.25">
      <c r="A25" s="444">
        <v>21</v>
      </c>
      <c r="B25" s="444" t="s">
        <v>2428</v>
      </c>
      <c r="C25" s="444" t="s">
        <v>3282</v>
      </c>
      <c r="D25" s="444" t="s">
        <v>3283</v>
      </c>
      <c r="E25" s="444" t="s">
        <v>3284</v>
      </c>
      <c r="F25" s="644" t="s">
        <v>1818</v>
      </c>
      <c r="G25" s="444" t="s">
        <v>3285</v>
      </c>
      <c r="H25" s="643" t="s">
        <v>3286</v>
      </c>
      <c r="I25" s="444"/>
      <c r="J25" s="643" t="s">
        <v>3279</v>
      </c>
      <c r="K25" s="643" t="s">
        <v>3280</v>
      </c>
      <c r="L25" s="643"/>
      <c r="M25" s="657">
        <v>16512200</v>
      </c>
      <c r="N25" s="674"/>
      <c r="O25" s="403"/>
      <c r="P25" s="403"/>
      <c r="Q25" s="403"/>
      <c r="R25" s="403"/>
      <c r="S25" s="403"/>
      <c r="T25" s="444" t="s">
        <v>3258</v>
      </c>
      <c r="U25" s="444" t="s">
        <v>3445</v>
      </c>
      <c r="V25" s="668" t="s">
        <v>2419</v>
      </c>
      <c r="W25" s="403" t="s">
        <v>3287</v>
      </c>
    </row>
    <row r="26" spans="1:23" ht="75" customHeight="1" x14ac:dyDescent="0.25">
      <c r="A26" s="444">
        <v>22</v>
      </c>
      <c r="B26" s="444" t="s">
        <v>3244</v>
      </c>
      <c r="C26" s="444" t="s">
        <v>3288</v>
      </c>
      <c r="D26" s="444" t="s">
        <v>3289</v>
      </c>
      <c r="E26" s="444" t="s">
        <v>3290</v>
      </c>
      <c r="F26" s="444" t="s">
        <v>1822</v>
      </c>
      <c r="G26" s="444" t="s">
        <v>3291</v>
      </c>
      <c r="H26" s="643" t="s">
        <v>3292</v>
      </c>
      <c r="I26" s="444"/>
      <c r="J26" s="643" t="s">
        <v>3293</v>
      </c>
      <c r="K26" s="643" t="s">
        <v>3294</v>
      </c>
      <c r="L26" s="643"/>
      <c r="M26" s="657" t="s">
        <v>3295</v>
      </c>
      <c r="N26" s="674"/>
      <c r="O26" s="403"/>
      <c r="P26" s="403"/>
      <c r="Q26" s="403"/>
      <c r="R26" s="403"/>
      <c r="S26" s="403"/>
      <c r="T26" s="444" t="s">
        <v>3296</v>
      </c>
      <c r="U26" s="444" t="s">
        <v>3445</v>
      </c>
      <c r="V26" s="668" t="s">
        <v>2419</v>
      </c>
      <c r="W26" s="403" t="s">
        <v>3297</v>
      </c>
    </row>
    <row r="27" spans="1:23" ht="75" x14ac:dyDescent="0.25">
      <c r="A27" s="444">
        <v>23</v>
      </c>
      <c r="B27" s="444" t="s">
        <v>2428</v>
      </c>
      <c r="C27" s="444" t="s">
        <v>3298</v>
      </c>
      <c r="D27" s="444" t="s">
        <v>3299</v>
      </c>
      <c r="E27" s="444" t="s">
        <v>3300</v>
      </c>
      <c r="F27" s="444" t="s">
        <v>1819</v>
      </c>
      <c r="G27" s="643" t="s">
        <v>3301</v>
      </c>
      <c r="H27" s="643" t="s">
        <v>3302</v>
      </c>
      <c r="I27" s="444"/>
      <c r="J27" s="643" t="s">
        <v>3303</v>
      </c>
      <c r="K27" s="643" t="s">
        <v>3304</v>
      </c>
      <c r="L27" s="643"/>
      <c r="M27" s="657">
        <v>26337064.260000002</v>
      </c>
      <c r="N27" s="674"/>
      <c r="O27" s="403"/>
      <c r="P27" s="403"/>
      <c r="Q27" s="403"/>
      <c r="R27" s="403"/>
      <c r="S27" s="403"/>
      <c r="T27" s="444" t="s">
        <v>3119</v>
      </c>
      <c r="U27" s="444" t="s">
        <v>3449</v>
      </c>
      <c r="V27" s="668" t="s">
        <v>2419</v>
      </c>
      <c r="W27" s="403" t="s">
        <v>3305</v>
      </c>
    </row>
    <row r="28" spans="1:23" ht="120" x14ac:dyDescent="0.25">
      <c r="A28" s="444">
        <v>24</v>
      </c>
      <c r="B28" s="444" t="s">
        <v>2428</v>
      </c>
      <c r="C28" s="444" t="s">
        <v>3306</v>
      </c>
      <c r="D28" s="444" t="s">
        <v>1806</v>
      </c>
      <c r="E28" s="443" t="s">
        <v>3307</v>
      </c>
      <c r="F28" s="444" t="s">
        <v>1820</v>
      </c>
      <c r="G28" s="639" t="s">
        <v>3308</v>
      </c>
      <c r="H28" s="641" t="s">
        <v>3256</v>
      </c>
      <c r="I28" s="403"/>
      <c r="J28" s="646" t="s">
        <v>3309</v>
      </c>
      <c r="K28" s="646" t="s">
        <v>3310</v>
      </c>
      <c r="L28" s="646"/>
      <c r="M28" s="657">
        <v>222952106</v>
      </c>
      <c r="N28" s="674"/>
      <c r="O28" s="403"/>
      <c r="P28" s="403"/>
      <c r="Q28" s="403"/>
      <c r="R28" s="403"/>
      <c r="S28" s="403"/>
      <c r="T28" s="444" t="s">
        <v>3258</v>
      </c>
      <c r="U28" s="444" t="s">
        <v>3443</v>
      </c>
      <c r="V28" s="667" t="s">
        <v>2419</v>
      </c>
      <c r="W28" s="403" t="s">
        <v>3311</v>
      </c>
    </row>
    <row r="29" spans="1:23" ht="105" x14ac:dyDescent="0.25">
      <c r="A29" s="444">
        <v>24</v>
      </c>
      <c r="B29" s="444" t="s">
        <v>2428</v>
      </c>
      <c r="C29" s="444" t="s">
        <v>3312</v>
      </c>
      <c r="D29" s="444" t="s">
        <v>1839</v>
      </c>
      <c r="E29" s="444" t="s">
        <v>1840</v>
      </c>
      <c r="F29" s="444" t="s">
        <v>1819</v>
      </c>
      <c r="G29" s="444" t="s">
        <v>3313</v>
      </c>
      <c r="H29" s="643" t="s">
        <v>3314</v>
      </c>
      <c r="I29" s="444"/>
      <c r="J29" s="643" t="s">
        <v>3315</v>
      </c>
      <c r="K29" s="643" t="s">
        <v>3316</v>
      </c>
      <c r="L29" s="643"/>
      <c r="M29" s="657">
        <v>10956402</v>
      </c>
      <c r="N29" s="674"/>
      <c r="O29" s="403"/>
      <c r="P29" s="403"/>
      <c r="Q29" s="403"/>
      <c r="R29" s="403"/>
      <c r="S29" s="403"/>
      <c r="T29" s="444" t="s">
        <v>3258</v>
      </c>
      <c r="U29" s="444" t="s">
        <v>32</v>
      </c>
      <c r="V29" s="668" t="s">
        <v>2419</v>
      </c>
      <c r="W29" s="403" t="s">
        <v>3317</v>
      </c>
    </row>
    <row r="30" spans="1:23" ht="90" customHeight="1" x14ac:dyDescent="0.25">
      <c r="A30" s="444">
        <v>25</v>
      </c>
      <c r="B30" s="444" t="s">
        <v>2421</v>
      </c>
      <c r="C30" s="444" t="s">
        <v>3318</v>
      </c>
      <c r="D30" s="444" t="s">
        <v>3321</v>
      </c>
      <c r="E30" s="444" t="s">
        <v>3320</v>
      </c>
      <c r="F30" s="444" t="s">
        <v>1822</v>
      </c>
      <c r="G30" s="444" t="s">
        <v>3319</v>
      </c>
      <c r="H30" s="643" t="s">
        <v>3256</v>
      </c>
      <c r="I30" s="444"/>
      <c r="J30" s="643" t="s">
        <v>3309</v>
      </c>
      <c r="K30" s="643" t="s">
        <v>3310</v>
      </c>
      <c r="L30" s="643"/>
      <c r="M30" s="656">
        <v>2577218581</v>
      </c>
      <c r="N30" s="656"/>
      <c r="O30" s="444"/>
      <c r="P30" s="403"/>
      <c r="Q30" s="403"/>
      <c r="R30" s="403"/>
      <c r="S30" s="403"/>
      <c r="T30" s="444" t="s">
        <v>3258</v>
      </c>
      <c r="U30" s="444" t="s">
        <v>3443</v>
      </c>
      <c r="V30" s="668" t="s">
        <v>2419</v>
      </c>
      <c r="W30" s="403" t="s">
        <v>3322</v>
      </c>
    </row>
    <row r="31" spans="1:23" ht="75" x14ac:dyDescent="0.25">
      <c r="A31" s="444">
        <v>26</v>
      </c>
      <c r="B31" s="444" t="s">
        <v>2428</v>
      </c>
      <c r="C31" s="444" t="s">
        <v>3325</v>
      </c>
      <c r="D31" s="443" t="s">
        <v>3326</v>
      </c>
      <c r="E31" s="443" t="s">
        <v>3327</v>
      </c>
      <c r="F31" s="443" t="s">
        <v>1822</v>
      </c>
      <c r="G31" s="444" t="s">
        <v>3328</v>
      </c>
      <c r="H31" s="643" t="s">
        <v>3302</v>
      </c>
      <c r="I31" s="444"/>
      <c r="J31" s="643" t="s">
        <v>3329</v>
      </c>
      <c r="K31" s="643" t="s">
        <v>3330</v>
      </c>
      <c r="L31" s="643"/>
      <c r="M31" s="657">
        <v>176484919</v>
      </c>
      <c r="N31" s="656"/>
      <c r="O31" s="403"/>
      <c r="P31" s="403"/>
      <c r="Q31" s="403"/>
      <c r="R31" s="403"/>
      <c r="S31" s="403"/>
      <c r="T31" s="444" t="s">
        <v>3258</v>
      </c>
      <c r="U31" s="444" t="s">
        <v>32</v>
      </c>
      <c r="V31" s="668" t="s">
        <v>2419</v>
      </c>
      <c r="W31" s="403" t="s">
        <v>3331</v>
      </c>
    </row>
    <row r="32" spans="1:23" ht="75" x14ac:dyDescent="0.25">
      <c r="A32" s="444">
        <v>27</v>
      </c>
      <c r="B32" s="444" t="s">
        <v>2428</v>
      </c>
      <c r="C32" s="444" t="s">
        <v>3332</v>
      </c>
      <c r="D32" s="443" t="s">
        <v>3333</v>
      </c>
      <c r="E32" s="647">
        <v>1039457591</v>
      </c>
      <c r="F32" s="444" t="s">
        <v>1819</v>
      </c>
      <c r="G32" s="444" t="s">
        <v>3334</v>
      </c>
      <c r="H32" s="643" t="s">
        <v>3335</v>
      </c>
      <c r="I32" s="444"/>
      <c r="J32" s="643" t="s">
        <v>3336</v>
      </c>
      <c r="K32" s="643" t="s">
        <v>3118</v>
      </c>
      <c r="L32" s="643"/>
      <c r="M32" s="657">
        <v>5089583</v>
      </c>
      <c r="N32" s="674"/>
      <c r="O32" s="403"/>
      <c r="P32" s="403"/>
      <c r="Q32" s="403"/>
      <c r="R32" s="403"/>
      <c r="S32" s="403"/>
      <c r="T32" s="444" t="s">
        <v>3258</v>
      </c>
      <c r="U32" s="444" t="s">
        <v>3445</v>
      </c>
      <c r="V32" s="668" t="s">
        <v>2419</v>
      </c>
      <c r="W32" s="403" t="s">
        <v>3337</v>
      </c>
    </row>
    <row r="33" spans="1:23" ht="60" x14ac:dyDescent="0.25">
      <c r="A33" s="444">
        <v>28</v>
      </c>
      <c r="B33" s="444" t="s">
        <v>2428</v>
      </c>
      <c r="C33" s="444" t="s">
        <v>3338</v>
      </c>
      <c r="D33" s="444" t="s">
        <v>3339</v>
      </c>
      <c r="E33" s="444" t="s">
        <v>1834</v>
      </c>
      <c r="F33" s="444" t="s">
        <v>1819</v>
      </c>
      <c r="G33" s="444" t="s">
        <v>3340</v>
      </c>
      <c r="H33" s="643" t="s">
        <v>3341</v>
      </c>
      <c r="I33" s="444"/>
      <c r="J33" s="643" t="s">
        <v>3342</v>
      </c>
      <c r="K33" s="643" t="s">
        <v>3118</v>
      </c>
      <c r="L33" s="643"/>
      <c r="M33" s="657">
        <v>47124900</v>
      </c>
      <c r="N33" s="656"/>
      <c r="O33" s="403"/>
      <c r="P33" s="403"/>
      <c r="Q33" s="403"/>
      <c r="R33" s="403"/>
      <c r="S33" s="403"/>
      <c r="T33" s="444" t="s">
        <v>3444</v>
      </c>
      <c r="U33" s="444" t="s">
        <v>3445</v>
      </c>
      <c r="V33" s="668" t="s">
        <v>2419</v>
      </c>
      <c r="W33" s="671" t="s">
        <v>3343</v>
      </c>
    </row>
    <row r="34" spans="1:23" ht="90" customHeight="1" x14ac:dyDescent="0.25">
      <c r="A34" s="444">
        <v>29</v>
      </c>
      <c r="B34" s="444" t="s">
        <v>3244</v>
      </c>
      <c r="C34" s="444" t="s">
        <v>3344</v>
      </c>
      <c r="D34" s="444" t="s">
        <v>3345</v>
      </c>
      <c r="E34" s="444" t="s">
        <v>3346</v>
      </c>
      <c r="F34" s="444" t="s">
        <v>1819</v>
      </c>
      <c r="G34" s="444" t="s">
        <v>3347</v>
      </c>
      <c r="H34" s="643" t="s">
        <v>3348</v>
      </c>
      <c r="I34" s="444"/>
      <c r="J34" s="643" t="s">
        <v>3349</v>
      </c>
      <c r="K34" s="643" t="s">
        <v>3118</v>
      </c>
      <c r="L34" s="643"/>
      <c r="M34" s="657">
        <v>650000000</v>
      </c>
      <c r="N34" s="674"/>
      <c r="O34" s="403"/>
      <c r="P34" s="403"/>
      <c r="Q34" s="403"/>
      <c r="R34" s="403"/>
      <c r="S34" s="403"/>
      <c r="T34" s="444" t="s">
        <v>3350</v>
      </c>
      <c r="U34" s="444" t="s">
        <v>32</v>
      </c>
      <c r="V34" s="668" t="s">
        <v>2419</v>
      </c>
      <c r="W34" s="671" t="s">
        <v>3351</v>
      </c>
    </row>
    <row r="35" spans="1:23" ht="75" x14ac:dyDescent="0.25">
      <c r="A35" s="444">
        <v>30</v>
      </c>
      <c r="B35" s="444" t="s">
        <v>2428</v>
      </c>
      <c r="C35" s="444" t="s">
        <v>3352</v>
      </c>
      <c r="D35" s="444" t="s">
        <v>2019</v>
      </c>
      <c r="E35" s="647">
        <v>71294190</v>
      </c>
      <c r="F35" s="444" t="s">
        <v>1819</v>
      </c>
      <c r="G35" s="444" t="s">
        <v>3353</v>
      </c>
      <c r="H35" s="641" t="s">
        <v>3354</v>
      </c>
      <c r="I35" s="444"/>
      <c r="J35" s="641" t="s">
        <v>3355</v>
      </c>
      <c r="K35" s="643" t="s">
        <v>3356</v>
      </c>
      <c r="L35" s="643"/>
      <c r="M35" s="647">
        <v>61650000</v>
      </c>
      <c r="N35" s="656"/>
      <c r="O35" s="444"/>
      <c r="P35" s="444"/>
      <c r="Q35" s="403"/>
      <c r="R35" s="403"/>
      <c r="S35" s="403"/>
      <c r="T35" s="657" t="s">
        <v>3119</v>
      </c>
      <c r="U35" s="444" t="s">
        <v>3445</v>
      </c>
      <c r="V35" s="668" t="s">
        <v>2419</v>
      </c>
      <c r="W35" s="671" t="s">
        <v>3357</v>
      </c>
    </row>
    <row r="36" spans="1:23" ht="60" customHeight="1" x14ac:dyDescent="0.25">
      <c r="A36" s="444">
        <v>31</v>
      </c>
      <c r="B36" s="444" t="s">
        <v>3244</v>
      </c>
      <c r="C36" s="444" t="s">
        <v>3358</v>
      </c>
      <c r="D36" s="444" t="s">
        <v>3359</v>
      </c>
      <c r="E36" s="444" t="s">
        <v>3360</v>
      </c>
      <c r="F36" s="444" t="s">
        <v>1822</v>
      </c>
      <c r="G36" s="444" t="s">
        <v>3361</v>
      </c>
      <c r="H36" s="643" t="s">
        <v>3362</v>
      </c>
      <c r="I36" s="444"/>
      <c r="J36" s="643" t="s">
        <v>3363</v>
      </c>
      <c r="K36" s="643" t="s">
        <v>3118</v>
      </c>
      <c r="L36" s="643"/>
      <c r="M36" s="657">
        <v>440089073</v>
      </c>
      <c r="N36" s="674"/>
      <c r="O36" s="403"/>
      <c r="P36" s="403"/>
      <c r="Q36" s="403"/>
      <c r="R36" s="403"/>
      <c r="S36" s="403"/>
      <c r="T36" s="444" t="s">
        <v>3350</v>
      </c>
      <c r="U36" s="444" t="s">
        <v>3445</v>
      </c>
      <c r="V36" s="668" t="s">
        <v>2419</v>
      </c>
      <c r="W36" s="403" t="s">
        <v>3364</v>
      </c>
    </row>
    <row r="37" spans="1:23" ht="75" x14ac:dyDescent="0.25">
      <c r="A37" s="444">
        <v>32</v>
      </c>
      <c r="B37" s="444" t="s">
        <v>2428</v>
      </c>
      <c r="C37" s="444" t="s">
        <v>3365</v>
      </c>
      <c r="D37" s="444" t="s">
        <v>1932</v>
      </c>
      <c r="E37" s="444" t="s">
        <v>2375</v>
      </c>
      <c r="F37" s="444" t="s">
        <v>2761</v>
      </c>
      <c r="G37" s="444" t="s">
        <v>3190</v>
      </c>
      <c r="H37" s="643" t="s">
        <v>3362</v>
      </c>
      <c r="I37" s="444"/>
      <c r="J37" s="643" t="s">
        <v>3304</v>
      </c>
      <c r="K37" s="643" t="s">
        <v>3118</v>
      </c>
      <c r="L37" s="643"/>
      <c r="M37" s="444" t="s">
        <v>3366</v>
      </c>
      <c r="N37" s="674"/>
      <c r="O37" s="403"/>
      <c r="P37" s="403"/>
      <c r="Q37" s="403"/>
      <c r="R37" s="403"/>
      <c r="S37" s="403"/>
      <c r="T37" s="444" t="s">
        <v>3350</v>
      </c>
      <c r="U37" s="444" t="s">
        <v>3445</v>
      </c>
      <c r="V37" s="668" t="s">
        <v>2419</v>
      </c>
      <c r="W37" s="677" t="s">
        <v>3367</v>
      </c>
    </row>
    <row r="38" spans="1:23" ht="105" x14ac:dyDescent="0.25">
      <c r="A38" s="444">
        <v>33</v>
      </c>
      <c r="B38" s="444" t="s">
        <v>2428</v>
      </c>
      <c r="C38" s="444" t="s">
        <v>3368</v>
      </c>
      <c r="D38" s="444" t="s">
        <v>3369</v>
      </c>
      <c r="E38" s="410" t="s">
        <v>2539</v>
      </c>
      <c r="F38" s="410" t="s">
        <v>2761</v>
      </c>
      <c r="G38" s="639" t="s">
        <v>3370</v>
      </c>
      <c r="H38" s="444" t="s">
        <v>3371</v>
      </c>
      <c r="I38" s="639"/>
      <c r="J38" s="444" t="s">
        <v>3372</v>
      </c>
      <c r="K38" s="444" t="s">
        <v>3372</v>
      </c>
      <c r="L38" s="444"/>
      <c r="M38" s="647">
        <v>3794910</v>
      </c>
      <c r="N38" s="674"/>
      <c r="O38" s="403"/>
      <c r="P38" s="403"/>
      <c r="Q38" s="403"/>
      <c r="R38" s="403"/>
      <c r="S38" s="403"/>
      <c r="T38" s="444" t="s">
        <v>3119</v>
      </c>
      <c r="U38" s="444" t="s">
        <v>3445</v>
      </c>
      <c r="V38" s="667" t="s">
        <v>2419</v>
      </c>
      <c r="W38" s="403" t="s">
        <v>3373</v>
      </c>
    </row>
    <row r="39" spans="1:23" ht="45" customHeight="1" x14ac:dyDescent="0.25">
      <c r="A39" s="444">
        <v>34</v>
      </c>
      <c r="B39" s="444" t="s">
        <v>3244</v>
      </c>
      <c r="C39" s="444" t="s">
        <v>3374</v>
      </c>
      <c r="D39" s="444" t="s">
        <v>3375</v>
      </c>
      <c r="E39" s="444" t="s">
        <v>3376</v>
      </c>
      <c r="F39" s="444" t="s">
        <v>2761</v>
      </c>
      <c r="G39" s="444" t="s">
        <v>3377</v>
      </c>
      <c r="H39" s="643" t="s">
        <v>3378</v>
      </c>
      <c r="I39" s="444"/>
      <c r="J39" s="643" t="s">
        <v>3379</v>
      </c>
      <c r="K39" s="643" t="s">
        <v>3118</v>
      </c>
      <c r="L39" s="643"/>
      <c r="M39" s="657">
        <v>421592401</v>
      </c>
      <c r="N39" s="674"/>
      <c r="O39" s="403"/>
      <c r="P39" s="403"/>
      <c r="Q39" s="403"/>
      <c r="R39" s="403"/>
      <c r="S39" s="403"/>
      <c r="T39" s="444" t="s">
        <v>3350</v>
      </c>
      <c r="U39" s="444" t="s">
        <v>3445</v>
      </c>
      <c r="V39" s="668" t="s">
        <v>2419</v>
      </c>
      <c r="W39" s="403" t="s">
        <v>3380</v>
      </c>
    </row>
    <row r="40" spans="1:23" ht="120" x14ac:dyDescent="0.25">
      <c r="A40" s="444">
        <v>35</v>
      </c>
      <c r="B40" s="444" t="s">
        <v>2428</v>
      </c>
      <c r="C40" s="444" t="s">
        <v>3381</v>
      </c>
      <c r="D40" s="444" t="s">
        <v>3382</v>
      </c>
      <c r="E40" s="444" t="s">
        <v>3383</v>
      </c>
      <c r="F40" s="443" t="s">
        <v>2761</v>
      </c>
      <c r="G40" s="444" t="s">
        <v>3384</v>
      </c>
      <c r="H40" s="643" t="s">
        <v>3385</v>
      </c>
      <c r="I40" s="444"/>
      <c r="J40" s="643" t="s">
        <v>3379</v>
      </c>
      <c r="K40" s="641" t="s">
        <v>3118</v>
      </c>
      <c r="L40" s="641"/>
      <c r="M40" s="647">
        <v>138527782</v>
      </c>
      <c r="N40" s="674"/>
      <c r="O40" s="403"/>
      <c r="P40" s="403"/>
      <c r="Q40" s="403"/>
      <c r="R40" s="403"/>
      <c r="S40" s="403"/>
      <c r="T40" s="444" t="s">
        <v>3350</v>
      </c>
      <c r="U40" s="444" t="s">
        <v>3445</v>
      </c>
      <c r="V40" s="668" t="s">
        <v>2419</v>
      </c>
      <c r="W40" s="403" t="s">
        <v>3386</v>
      </c>
    </row>
    <row r="41" spans="1:23" ht="75" x14ac:dyDescent="0.25">
      <c r="A41" s="444">
        <v>36</v>
      </c>
      <c r="B41" s="444" t="s">
        <v>2428</v>
      </c>
      <c r="C41" s="444" t="s">
        <v>3387</v>
      </c>
      <c r="D41" s="444" t="s">
        <v>3388</v>
      </c>
      <c r="E41" s="444" t="s">
        <v>3389</v>
      </c>
      <c r="F41" s="444" t="s">
        <v>2761</v>
      </c>
      <c r="G41" s="444" t="s">
        <v>3390</v>
      </c>
      <c r="H41" s="643" t="s">
        <v>3113</v>
      </c>
      <c r="I41" s="444"/>
      <c r="J41" s="643" t="s">
        <v>3391</v>
      </c>
      <c r="K41" s="643" t="s">
        <v>3118</v>
      </c>
      <c r="L41" s="643"/>
      <c r="M41" s="657">
        <v>80591711</v>
      </c>
      <c r="N41" s="674"/>
      <c r="O41" s="403"/>
      <c r="P41" s="403"/>
      <c r="Q41" s="403"/>
      <c r="R41" s="403"/>
      <c r="S41" s="403"/>
      <c r="T41" s="444" t="s">
        <v>3350</v>
      </c>
      <c r="U41" s="444" t="s">
        <v>32</v>
      </c>
      <c r="V41" s="668" t="s">
        <v>2419</v>
      </c>
      <c r="W41" s="403" t="s">
        <v>3392</v>
      </c>
    </row>
    <row r="42" spans="1:23" ht="60" customHeight="1" x14ac:dyDescent="0.25">
      <c r="A42" s="444">
        <v>37</v>
      </c>
      <c r="B42" s="444" t="s">
        <v>2421</v>
      </c>
      <c r="C42" s="444" t="s">
        <v>3393</v>
      </c>
      <c r="D42" s="444" t="s">
        <v>3394</v>
      </c>
      <c r="E42" s="444" t="s">
        <v>3395</v>
      </c>
      <c r="F42" s="444" t="s">
        <v>2761</v>
      </c>
      <c r="G42" s="444" t="s">
        <v>3396</v>
      </c>
      <c r="H42" s="643" t="s">
        <v>3372</v>
      </c>
      <c r="I42" s="444"/>
      <c r="J42" s="643" t="s">
        <v>3397</v>
      </c>
      <c r="K42" s="643" t="s">
        <v>3118</v>
      </c>
      <c r="L42" s="643"/>
      <c r="M42" s="657">
        <v>2120529551</v>
      </c>
      <c r="N42" s="674"/>
      <c r="O42" s="403"/>
      <c r="P42" s="403"/>
      <c r="Q42" s="403"/>
      <c r="R42" s="403"/>
      <c r="S42" s="403"/>
      <c r="T42" s="444" t="s">
        <v>3350</v>
      </c>
      <c r="U42" s="444" t="s">
        <v>3445</v>
      </c>
      <c r="V42" s="668" t="s">
        <v>2419</v>
      </c>
      <c r="W42" s="403" t="s">
        <v>3398</v>
      </c>
    </row>
    <row r="43" spans="1:23" ht="45" customHeight="1" x14ac:dyDescent="0.25">
      <c r="A43" s="444">
        <v>38</v>
      </c>
      <c r="B43" s="444" t="s">
        <v>2421</v>
      </c>
      <c r="C43" s="444" t="s">
        <v>3399</v>
      </c>
      <c r="D43" s="443" t="s">
        <v>3400</v>
      </c>
      <c r="E43" s="444" t="s">
        <v>3401</v>
      </c>
      <c r="F43" s="444" t="s">
        <v>2761</v>
      </c>
      <c r="G43" s="444" t="s">
        <v>3402</v>
      </c>
      <c r="H43" s="643" t="s">
        <v>3348</v>
      </c>
      <c r="I43" s="444"/>
      <c r="J43" s="643" t="s">
        <v>3403</v>
      </c>
      <c r="K43" s="643" t="s">
        <v>3404</v>
      </c>
      <c r="L43" s="643"/>
      <c r="M43" s="657">
        <v>1051268355</v>
      </c>
      <c r="N43" s="674"/>
      <c r="O43" s="403"/>
      <c r="P43" s="403"/>
      <c r="Q43" s="403"/>
      <c r="R43" s="403"/>
      <c r="S43" s="403"/>
      <c r="T43" s="444" t="s">
        <v>3350</v>
      </c>
      <c r="U43" s="444" t="s">
        <v>3445</v>
      </c>
      <c r="V43" s="668" t="s">
        <v>2419</v>
      </c>
      <c r="W43" s="403" t="s">
        <v>3405</v>
      </c>
    </row>
    <row r="44" spans="1:23" ht="60" x14ac:dyDescent="0.25">
      <c r="A44" s="444">
        <v>39</v>
      </c>
      <c r="B44" s="444" t="s">
        <v>2428</v>
      </c>
      <c r="C44" s="444" t="s">
        <v>3406</v>
      </c>
      <c r="D44" s="444" t="s">
        <v>3407</v>
      </c>
      <c r="E44" s="444" t="s">
        <v>3408</v>
      </c>
      <c r="F44" s="444" t="s">
        <v>2761</v>
      </c>
      <c r="G44" s="444" t="s">
        <v>3409</v>
      </c>
      <c r="H44" s="643" t="s">
        <v>3410</v>
      </c>
      <c r="I44" s="444"/>
      <c r="J44" s="643" t="s">
        <v>3411</v>
      </c>
      <c r="K44" s="643" t="s">
        <v>3404</v>
      </c>
      <c r="L44" s="643"/>
      <c r="M44" s="657">
        <v>1712400</v>
      </c>
      <c r="N44" s="674"/>
      <c r="O44" s="403"/>
      <c r="P44" s="403"/>
      <c r="Q44" s="403"/>
      <c r="R44" s="403"/>
      <c r="S44" s="403"/>
      <c r="T44" s="644" t="s">
        <v>3296</v>
      </c>
      <c r="U44" s="444" t="s">
        <v>3445</v>
      </c>
      <c r="V44" s="668" t="s">
        <v>2419</v>
      </c>
      <c r="W44" s="403" t="s">
        <v>3412</v>
      </c>
    </row>
    <row r="45" spans="1:23" x14ac:dyDescent="0.25">
      <c r="A45" s="444"/>
      <c r="B45" s="444"/>
      <c r="C45" s="444"/>
      <c r="D45" s="444"/>
      <c r="E45" s="444"/>
      <c r="F45" s="444"/>
      <c r="G45" s="444"/>
      <c r="H45" s="643"/>
      <c r="I45" s="444"/>
      <c r="J45" s="643"/>
      <c r="K45" s="643"/>
      <c r="L45" s="643"/>
      <c r="M45" s="657"/>
      <c r="N45" s="674"/>
      <c r="O45" s="403"/>
      <c r="P45" s="403"/>
      <c r="Q45" s="403"/>
      <c r="R45" s="403"/>
      <c r="S45" s="403"/>
      <c r="T45" s="444"/>
      <c r="U45" s="444"/>
      <c r="V45" s="668"/>
      <c r="W45" s="403"/>
    </row>
    <row r="46" spans="1:23" x14ac:dyDescent="0.25">
      <c r="A46" s="444"/>
      <c r="B46" s="444"/>
      <c r="C46" s="444"/>
      <c r="D46" s="444"/>
      <c r="E46" s="444"/>
      <c r="F46" s="444"/>
      <c r="G46" s="444"/>
      <c r="H46" s="643"/>
      <c r="I46" s="444"/>
      <c r="J46" s="643"/>
      <c r="K46" s="643"/>
      <c r="L46" s="643"/>
      <c r="M46" s="657"/>
      <c r="N46" s="674"/>
      <c r="O46" s="403"/>
      <c r="P46" s="403"/>
      <c r="Q46" s="403"/>
      <c r="R46" s="403"/>
      <c r="S46" s="403"/>
      <c r="T46" s="444"/>
      <c r="U46" s="444"/>
      <c r="V46" s="668"/>
      <c r="W46" s="403"/>
    </row>
    <row r="47" spans="1:23" x14ac:dyDescent="0.25">
      <c r="A47" s="444"/>
      <c r="B47" s="444"/>
      <c r="C47" s="444"/>
      <c r="D47" s="444"/>
      <c r="E47" s="444"/>
      <c r="F47" s="444"/>
      <c r="G47" s="444"/>
      <c r="H47" s="643"/>
      <c r="I47" s="444"/>
      <c r="J47" s="643"/>
      <c r="K47" s="643"/>
      <c r="L47" s="643"/>
      <c r="M47" s="657"/>
      <c r="N47" s="674"/>
      <c r="O47" s="403"/>
      <c r="P47" s="403"/>
      <c r="Q47" s="403"/>
      <c r="R47" s="403"/>
      <c r="S47" s="403"/>
      <c r="T47" s="444"/>
      <c r="U47" s="444"/>
      <c r="V47" s="668"/>
      <c r="W47" s="403"/>
    </row>
    <row r="48" spans="1:23" x14ac:dyDescent="0.25">
      <c r="A48" s="444"/>
      <c r="B48" s="444"/>
      <c r="C48" s="444"/>
      <c r="D48" s="403"/>
      <c r="E48" s="403"/>
      <c r="F48" s="403"/>
      <c r="G48" s="639"/>
      <c r="H48" s="639"/>
      <c r="I48" s="639"/>
      <c r="J48" s="639"/>
      <c r="K48" s="639"/>
      <c r="L48" s="639"/>
      <c r="M48" s="657"/>
      <c r="N48" s="674"/>
      <c r="O48" s="403"/>
      <c r="P48" s="403"/>
      <c r="Q48" s="403"/>
      <c r="R48" s="403"/>
      <c r="S48" s="403"/>
      <c r="T48" s="444"/>
      <c r="U48" s="403"/>
      <c r="V48" s="668"/>
      <c r="W48" s="403"/>
    </row>
    <row r="49" spans="1:23" x14ac:dyDescent="0.25">
      <c r="A49" s="444"/>
      <c r="B49" s="444"/>
      <c r="C49" s="444"/>
      <c r="D49" s="444"/>
      <c r="E49" s="403"/>
      <c r="F49" s="403"/>
      <c r="G49" s="639"/>
      <c r="H49" s="639"/>
      <c r="I49" s="404"/>
      <c r="J49" s="639"/>
      <c r="K49" s="659"/>
      <c r="L49" s="659"/>
      <c r="M49" s="657"/>
      <c r="N49" s="674"/>
      <c r="O49" s="403"/>
      <c r="P49" s="403"/>
      <c r="Q49" s="403"/>
      <c r="R49" s="403"/>
      <c r="S49" s="403"/>
      <c r="T49" s="444"/>
      <c r="U49" s="403"/>
      <c r="V49" s="667"/>
      <c r="W49" s="403"/>
    </row>
    <row r="50" spans="1:23" x14ac:dyDescent="0.25">
      <c r="A50" s="444"/>
      <c r="B50" s="444"/>
      <c r="C50" s="444"/>
      <c r="D50" s="444"/>
      <c r="E50" s="444"/>
      <c r="F50" s="444"/>
      <c r="G50" s="444"/>
      <c r="H50" s="643"/>
      <c r="I50" s="444"/>
      <c r="J50" s="643"/>
      <c r="K50" s="660"/>
      <c r="L50" s="660"/>
      <c r="M50" s="657"/>
      <c r="N50" s="674"/>
      <c r="O50" s="403"/>
      <c r="P50" s="403"/>
      <c r="Q50" s="403"/>
      <c r="R50" s="403"/>
      <c r="S50" s="403"/>
      <c r="T50" s="444"/>
      <c r="U50" s="444"/>
      <c r="V50" s="668"/>
      <c r="W50" s="403"/>
    </row>
    <row r="51" spans="1:23" x14ac:dyDescent="0.25">
      <c r="A51" s="444"/>
      <c r="B51" s="444"/>
      <c r="C51" s="444"/>
      <c r="D51" s="443"/>
      <c r="E51" s="410"/>
      <c r="F51" s="410"/>
      <c r="G51" s="444"/>
      <c r="H51" s="641"/>
      <c r="I51" s="404"/>
      <c r="J51" s="641"/>
      <c r="K51" s="641"/>
      <c r="L51" s="641"/>
      <c r="M51" s="647"/>
      <c r="N51" s="674"/>
      <c r="O51" s="403"/>
      <c r="P51" s="403"/>
      <c r="Q51" s="403"/>
      <c r="R51" s="403"/>
      <c r="S51" s="403"/>
      <c r="T51" s="444"/>
      <c r="U51" s="403"/>
      <c r="V51" s="667"/>
      <c r="W51" s="403"/>
    </row>
    <row r="52" spans="1:23" x14ac:dyDescent="0.25">
      <c r="A52" s="444"/>
      <c r="B52" s="444"/>
      <c r="C52" s="444"/>
      <c r="D52" s="444"/>
      <c r="E52" s="410"/>
      <c r="F52" s="410"/>
      <c r="G52" s="411"/>
      <c r="H52" s="444"/>
      <c r="I52" s="639"/>
      <c r="J52" s="646"/>
      <c r="K52" s="646"/>
      <c r="L52" s="646"/>
      <c r="M52" s="657"/>
      <c r="N52" s="674"/>
      <c r="O52" s="403"/>
      <c r="P52" s="403"/>
      <c r="Q52" s="403"/>
      <c r="R52" s="403"/>
      <c r="S52" s="403"/>
      <c r="T52" s="444"/>
      <c r="U52" s="403"/>
      <c r="V52" s="667"/>
      <c r="W52" s="403"/>
    </row>
    <row r="53" spans="1:23" x14ac:dyDescent="0.25">
      <c r="A53" s="444"/>
      <c r="B53" s="444"/>
      <c r="C53" s="444"/>
      <c r="D53" s="444"/>
      <c r="E53" s="444"/>
      <c r="F53" s="444"/>
      <c r="G53" s="444"/>
      <c r="H53" s="643"/>
      <c r="I53" s="444"/>
      <c r="J53" s="643"/>
      <c r="K53" s="643"/>
      <c r="L53" s="643"/>
      <c r="M53" s="657"/>
      <c r="N53" s="674"/>
      <c r="O53" s="403"/>
      <c r="P53" s="403"/>
      <c r="Q53" s="403"/>
      <c r="R53" s="403"/>
      <c r="S53" s="403"/>
      <c r="T53" s="444"/>
      <c r="U53" s="444"/>
      <c r="V53" s="668"/>
      <c r="W53" s="403"/>
    </row>
    <row r="54" spans="1:23" x14ac:dyDescent="0.25">
      <c r="A54" s="444"/>
      <c r="B54" s="444"/>
      <c r="C54" s="444"/>
      <c r="D54" s="444"/>
      <c r="E54" s="444"/>
      <c r="F54" s="444"/>
      <c r="G54" s="444"/>
      <c r="H54" s="643"/>
      <c r="I54" s="639"/>
      <c r="J54" s="643"/>
      <c r="K54" s="643"/>
      <c r="L54" s="643"/>
      <c r="M54" s="647"/>
      <c r="N54" s="674"/>
      <c r="O54" s="403"/>
      <c r="P54" s="403"/>
      <c r="Q54" s="403"/>
      <c r="R54" s="403"/>
      <c r="S54" s="403"/>
      <c r="T54" s="444"/>
      <c r="U54" s="444"/>
      <c r="V54" s="668"/>
      <c r="W54" s="403"/>
    </row>
    <row r="55" spans="1:23" x14ac:dyDescent="0.25">
      <c r="A55" s="444"/>
      <c r="B55" s="444"/>
      <c r="C55" s="444"/>
      <c r="D55" s="444"/>
      <c r="E55" s="657"/>
      <c r="F55" s="444"/>
      <c r="G55" s="444"/>
      <c r="H55" s="643"/>
      <c r="I55" s="444"/>
      <c r="J55" s="643"/>
      <c r="K55" s="643"/>
      <c r="L55" s="643"/>
      <c r="M55" s="657"/>
      <c r="N55" s="674"/>
      <c r="O55" s="403"/>
      <c r="P55" s="403"/>
      <c r="Q55" s="403"/>
      <c r="R55" s="403"/>
      <c r="S55" s="403"/>
      <c r="T55" s="444"/>
      <c r="U55" s="444"/>
      <c r="V55" s="668"/>
      <c r="W55" s="403"/>
    </row>
    <row r="56" spans="1:23" x14ac:dyDescent="0.25">
      <c r="A56" s="444"/>
      <c r="B56" s="403"/>
      <c r="C56" s="444"/>
      <c r="D56" s="444"/>
      <c r="E56" s="443"/>
      <c r="F56" s="444"/>
      <c r="G56" s="444"/>
      <c r="H56" s="643"/>
      <c r="I56" s="444"/>
      <c r="J56" s="73"/>
      <c r="K56" s="643"/>
      <c r="L56" s="643"/>
      <c r="M56" s="657"/>
      <c r="N56" s="674"/>
      <c r="O56" s="403"/>
      <c r="P56" s="403"/>
      <c r="Q56" s="403"/>
      <c r="R56" s="403"/>
      <c r="S56" s="403"/>
      <c r="T56" s="444"/>
      <c r="U56" s="444"/>
      <c r="V56" s="668"/>
      <c r="W56" s="403"/>
    </row>
    <row r="57" spans="1:23" x14ac:dyDescent="0.25">
      <c r="A57" s="444"/>
      <c r="B57" s="444"/>
      <c r="C57" s="444"/>
      <c r="D57" s="444"/>
      <c r="E57" s="444"/>
      <c r="F57" s="444"/>
      <c r="G57" s="444"/>
      <c r="H57" s="643"/>
      <c r="I57" s="444"/>
      <c r="J57" s="643"/>
      <c r="K57" s="643"/>
      <c r="L57" s="643"/>
      <c r="M57" s="657"/>
      <c r="N57" s="674"/>
      <c r="O57" s="403"/>
      <c r="P57" s="403"/>
      <c r="Q57" s="403"/>
      <c r="R57" s="403"/>
      <c r="S57" s="403"/>
      <c r="T57" s="444"/>
      <c r="U57" s="444"/>
      <c r="V57" s="668"/>
      <c r="W57" s="403"/>
    </row>
    <row r="58" spans="1:23" x14ac:dyDescent="0.25">
      <c r="A58" s="444"/>
      <c r="B58" s="444"/>
      <c r="C58" s="444"/>
      <c r="D58" s="444"/>
      <c r="E58" s="443"/>
      <c r="F58" s="443"/>
      <c r="G58" s="444"/>
      <c r="H58" s="444"/>
      <c r="I58" s="639"/>
      <c r="J58" s="639"/>
      <c r="K58" s="639"/>
      <c r="L58" s="639"/>
      <c r="M58" s="658"/>
      <c r="N58" s="674"/>
      <c r="O58" s="403"/>
      <c r="P58" s="403"/>
      <c r="Q58" s="403"/>
      <c r="R58" s="403"/>
      <c r="S58" s="403"/>
      <c r="T58" s="444"/>
      <c r="U58" s="403"/>
      <c r="V58" s="668"/>
      <c r="W58" s="403"/>
    </row>
    <row r="59" spans="1:23" x14ac:dyDescent="0.25">
      <c r="A59" s="444"/>
      <c r="B59" s="444"/>
      <c r="C59" s="444"/>
      <c r="D59" s="443"/>
      <c r="E59" s="444"/>
      <c r="F59" s="444"/>
      <c r="G59" s="444"/>
      <c r="H59" s="643"/>
      <c r="I59" s="444"/>
      <c r="J59" s="643"/>
      <c r="K59" s="643"/>
      <c r="L59" s="643"/>
      <c r="M59" s="657"/>
      <c r="N59" s="674"/>
      <c r="O59" s="403"/>
      <c r="P59" s="403"/>
      <c r="Q59" s="403"/>
      <c r="R59" s="403"/>
      <c r="S59" s="403"/>
      <c r="T59" s="444"/>
      <c r="U59" s="444"/>
      <c r="V59" s="668"/>
      <c r="W59" s="403"/>
    </row>
    <row r="60" spans="1:23" x14ac:dyDescent="0.25">
      <c r="A60" s="444"/>
      <c r="B60" s="444"/>
      <c r="C60" s="444"/>
      <c r="D60" s="444"/>
      <c r="E60" s="444"/>
      <c r="F60" s="444"/>
      <c r="G60" s="444"/>
      <c r="H60" s="643"/>
      <c r="I60" s="444"/>
      <c r="J60" s="643"/>
      <c r="K60" s="643"/>
      <c r="L60" s="643"/>
      <c r="M60" s="648"/>
      <c r="N60" s="656"/>
      <c r="O60" s="403"/>
      <c r="P60" s="403"/>
      <c r="Q60" s="403"/>
      <c r="R60" s="403"/>
      <c r="S60" s="403"/>
      <c r="T60" s="444"/>
      <c r="U60" s="444"/>
      <c r="V60" s="668"/>
      <c r="W60" s="403"/>
    </row>
    <row r="61" spans="1:23" x14ac:dyDescent="0.25">
      <c r="A61" s="444"/>
      <c r="B61" s="444"/>
      <c r="C61" s="444"/>
      <c r="D61" s="410"/>
      <c r="E61" s="443"/>
      <c r="F61" s="443"/>
      <c r="G61" s="444"/>
      <c r="H61" s="444"/>
      <c r="I61" s="639"/>
      <c r="J61" s="444"/>
      <c r="K61" s="444"/>
      <c r="L61" s="444"/>
      <c r="M61" s="647"/>
      <c r="N61" s="674"/>
      <c r="O61" s="403"/>
      <c r="P61" s="403"/>
      <c r="Q61" s="403"/>
      <c r="R61" s="403"/>
      <c r="S61" s="403"/>
      <c r="T61" s="444"/>
      <c r="U61" s="403"/>
      <c r="V61" s="667"/>
      <c r="W61" s="403"/>
    </row>
    <row r="62" spans="1:23" x14ac:dyDescent="0.25">
      <c r="A62" s="444"/>
      <c r="B62" s="444"/>
      <c r="C62" s="444"/>
      <c r="D62" s="410"/>
      <c r="E62" s="443"/>
      <c r="F62" s="443"/>
      <c r="G62" s="660"/>
      <c r="H62" s="411"/>
      <c r="I62" s="444"/>
      <c r="J62" s="639"/>
      <c r="K62" s="404"/>
      <c r="L62" s="404"/>
      <c r="M62" s="647"/>
      <c r="N62" s="674"/>
      <c r="O62" s="403"/>
      <c r="P62" s="403"/>
      <c r="Q62" s="403"/>
      <c r="R62" s="403"/>
      <c r="S62" s="403"/>
      <c r="T62" s="657"/>
      <c r="U62" s="403"/>
      <c r="V62" s="668"/>
      <c r="W62" s="403"/>
    </row>
    <row r="63" spans="1:23" x14ac:dyDescent="0.25">
      <c r="A63" s="444"/>
      <c r="B63" s="444"/>
      <c r="C63" s="444"/>
      <c r="D63" s="410"/>
      <c r="E63" s="410"/>
      <c r="F63" s="443"/>
      <c r="G63" s="639"/>
      <c r="H63" s="444"/>
      <c r="I63" s="404"/>
      <c r="J63" s="444"/>
      <c r="K63" s="444"/>
      <c r="L63" s="444"/>
      <c r="M63" s="657"/>
      <c r="N63" s="674"/>
      <c r="O63" s="403"/>
      <c r="P63" s="403"/>
      <c r="Q63" s="403"/>
      <c r="R63" s="403"/>
      <c r="S63" s="403"/>
      <c r="T63" s="403"/>
      <c r="U63" s="403"/>
      <c r="V63" s="669"/>
      <c r="W63" s="403"/>
    </row>
    <row r="64" spans="1:23" x14ac:dyDescent="0.25">
      <c r="A64" s="444"/>
      <c r="B64" s="444"/>
      <c r="C64" s="444"/>
      <c r="D64" s="444"/>
      <c r="E64" s="444"/>
      <c r="F64" s="444"/>
      <c r="G64" s="444"/>
      <c r="H64" s="643"/>
      <c r="I64" s="444"/>
      <c r="J64" s="643"/>
      <c r="K64" s="643"/>
      <c r="L64" s="643"/>
      <c r="M64" s="444"/>
      <c r="N64" s="674"/>
      <c r="O64" s="403"/>
      <c r="P64" s="403"/>
      <c r="Q64" s="403"/>
      <c r="R64" s="403"/>
      <c r="S64" s="403"/>
      <c r="T64" s="444"/>
      <c r="U64" s="444"/>
      <c r="V64" s="668"/>
      <c r="W64" s="403"/>
    </row>
    <row r="65" spans="1:23" x14ac:dyDescent="0.25">
      <c r="A65" s="444"/>
      <c r="B65" s="444"/>
      <c r="C65" s="444"/>
      <c r="D65" s="444"/>
      <c r="E65" s="444"/>
      <c r="F65" s="444"/>
      <c r="G65" s="444"/>
      <c r="H65" s="643"/>
      <c r="I65" s="444"/>
      <c r="J65" s="643"/>
      <c r="K65" s="643"/>
      <c r="L65" s="643"/>
      <c r="M65" s="444"/>
      <c r="N65" s="674"/>
      <c r="O65" s="403"/>
      <c r="P65" s="403"/>
      <c r="Q65" s="403"/>
      <c r="R65" s="403"/>
      <c r="S65" s="403"/>
      <c r="T65" s="444"/>
      <c r="U65" s="444"/>
      <c r="V65" s="668"/>
      <c r="W65" s="403"/>
    </row>
    <row r="66" spans="1:23" x14ac:dyDescent="0.25">
      <c r="A66" s="444"/>
      <c r="B66" s="444"/>
      <c r="C66" s="444"/>
      <c r="D66" s="444"/>
      <c r="E66" s="444"/>
      <c r="F66" s="444"/>
      <c r="G66" s="444"/>
      <c r="H66" s="643"/>
      <c r="I66" s="444"/>
      <c r="J66" s="643"/>
      <c r="K66" s="643"/>
      <c r="L66" s="643"/>
      <c r="M66" s="444"/>
      <c r="N66" s="674"/>
      <c r="O66" s="403"/>
      <c r="P66" s="403"/>
      <c r="Q66" s="403"/>
      <c r="R66" s="403"/>
      <c r="S66" s="403"/>
      <c r="T66" s="444"/>
      <c r="U66" s="444"/>
      <c r="V66" s="668"/>
      <c r="W66" s="403"/>
    </row>
    <row r="67" spans="1:23" x14ac:dyDescent="0.25">
      <c r="A67" s="444"/>
      <c r="B67" s="444"/>
      <c r="C67" s="444"/>
      <c r="D67" s="444"/>
      <c r="E67" s="444"/>
      <c r="F67" s="444"/>
      <c r="G67" s="444"/>
      <c r="H67" s="643"/>
      <c r="I67" s="444"/>
      <c r="J67" s="643"/>
      <c r="K67" s="643"/>
      <c r="L67" s="643"/>
      <c r="M67" s="444"/>
      <c r="N67" s="674"/>
      <c r="O67" s="403"/>
      <c r="P67" s="403"/>
      <c r="Q67" s="403"/>
      <c r="R67" s="403"/>
      <c r="S67" s="403"/>
      <c r="T67" s="444"/>
      <c r="U67" s="444"/>
      <c r="V67" s="668"/>
      <c r="W67" s="403"/>
    </row>
    <row r="68" spans="1:23" x14ac:dyDescent="0.25">
      <c r="A68" s="444"/>
      <c r="B68" s="444"/>
      <c r="C68" s="444"/>
      <c r="D68" s="444"/>
      <c r="E68" s="444"/>
      <c r="F68" s="444"/>
      <c r="G68" s="444"/>
      <c r="H68" s="643"/>
      <c r="I68" s="444"/>
      <c r="J68" s="643"/>
      <c r="K68" s="643"/>
      <c r="L68" s="643"/>
      <c r="M68" s="444"/>
      <c r="N68" s="674"/>
      <c r="O68" s="403"/>
      <c r="P68" s="403"/>
      <c r="Q68" s="403"/>
      <c r="R68" s="403"/>
      <c r="S68" s="403"/>
      <c r="T68" s="444"/>
      <c r="U68" s="444"/>
      <c r="V68" s="668"/>
      <c r="W68" s="403"/>
    </row>
    <row r="69" spans="1:23" x14ac:dyDescent="0.25">
      <c r="A69" s="444"/>
      <c r="B69" s="444"/>
      <c r="C69" s="444"/>
      <c r="D69" s="411"/>
      <c r="E69" s="444"/>
      <c r="F69" s="444"/>
      <c r="G69" s="444"/>
      <c r="H69" s="641"/>
      <c r="I69" s="444"/>
      <c r="J69" s="641"/>
      <c r="K69" s="646"/>
      <c r="L69" s="646"/>
      <c r="M69" s="648"/>
      <c r="N69" s="674"/>
      <c r="O69" s="403"/>
      <c r="P69" s="403"/>
      <c r="Q69" s="403"/>
      <c r="R69" s="403"/>
      <c r="S69" s="403"/>
      <c r="T69" s="444"/>
      <c r="U69" s="444"/>
      <c r="V69" s="668"/>
      <c r="W69" s="403"/>
    </row>
    <row r="70" spans="1:23" x14ac:dyDescent="0.25">
      <c r="A70" s="444"/>
      <c r="B70" s="410"/>
      <c r="C70" s="444"/>
      <c r="D70" s="410"/>
      <c r="E70" s="647"/>
      <c r="F70" s="444"/>
      <c r="G70" s="444"/>
      <c r="H70" s="643"/>
      <c r="I70" s="444"/>
      <c r="J70" s="646"/>
      <c r="K70" s="646"/>
      <c r="L70" s="646"/>
      <c r="M70" s="443"/>
      <c r="N70" s="674"/>
      <c r="O70" s="403"/>
      <c r="P70" s="403"/>
      <c r="Q70" s="403"/>
      <c r="R70" s="403"/>
      <c r="S70" s="403"/>
      <c r="T70" s="444"/>
      <c r="U70" s="444"/>
      <c r="V70" s="668"/>
      <c r="W70" s="403"/>
    </row>
    <row r="71" spans="1:23" x14ac:dyDescent="0.25">
      <c r="A71" s="444"/>
      <c r="B71" s="444"/>
      <c r="C71" s="444"/>
      <c r="D71" s="411"/>
      <c r="E71" s="443"/>
      <c r="F71" s="444"/>
      <c r="G71" s="404"/>
      <c r="H71" s="641"/>
      <c r="I71" s="411"/>
      <c r="J71" s="641"/>
      <c r="K71" s="641"/>
      <c r="L71" s="641"/>
      <c r="M71" s="648"/>
      <c r="N71" s="674"/>
      <c r="O71" s="403"/>
      <c r="P71" s="403"/>
      <c r="Q71" s="403"/>
      <c r="R71" s="403"/>
      <c r="S71" s="403"/>
      <c r="T71" s="444"/>
      <c r="U71" s="444"/>
      <c r="V71" s="668"/>
      <c r="W71" s="403"/>
    </row>
    <row r="72" spans="1:23" x14ac:dyDescent="0.25">
      <c r="A72" s="444"/>
      <c r="B72" s="444"/>
      <c r="C72" s="444"/>
      <c r="D72" s="444"/>
      <c r="E72" s="443"/>
      <c r="F72" s="444"/>
      <c r="G72" s="404"/>
      <c r="H72" s="641"/>
      <c r="I72" s="444"/>
      <c r="J72" s="641"/>
      <c r="K72" s="641"/>
      <c r="L72" s="641"/>
      <c r="M72" s="648"/>
      <c r="N72" s="674"/>
      <c r="O72" s="403"/>
      <c r="P72" s="403"/>
      <c r="Q72" s="403"/>
      <c r="R72" s="403"/>
      <c r="S72" s="403"/>
      <c r="T72" s="444"/>
      <c r="U72" s="444"/>
      <c r="V72" s="668"/>
      <c r="W72" s="403"/>
    </row>
    <row r="73" spans="1:23" x14ac:dyDescent="0.25">
      <c r="A73" s="443"/>
      <c r="B73" s="443"/>
      <c r="C73" s="443"/>
      <c r="D73" s="443"/>
      <c r="E73" s="443"/>
      <c r="F73" s="444"/>
      <c r="G73" s="444"/>
      <c r="H73" s="641"/>
      <c r="I73" s="444"/>
      <c r="J73" s="641"/>
      <c r="K73" s="641"/>
      <c r="L73" s="641"/>
      <c r="M73" s="648"/>
      <c r="N73" s="674"/>
      <c r="O73" s="403"/>
      <c r="P73" s="403"/>
      <c r="Q73" s="403"/>
      <c r="R73" s="403"/>
      <c r="S73" s="403"/>
      <c r="T73" s="444"/>
      <c r="U73" s="443"/>
      <c r="V73" s="667"/>
      <c r="W73" s="403"/>
    </row>
    <row r="74" spans="1:23" x14ac:dyDescent="0.25">
      <c r="A74" s="443"/>
      <c r="B74" s="443"/>
      <c r="C74" s="443"/>
      <c r="D74" s="443"/>
      <c r="E74" s="443"/>
      <c r="F74" s="444"/>
      <c r="G74" s="444"/>
      <c r="H74" s="641"/>
      <c r="I74" s="404"/>
      <c r="J74" s="641"/>
      <c r="K74" s="641"/>
      <c r="L74" s="641"/>
      <c r="M74" s="648"/>
      <c r="N74" s="674"/>
      <c r="O74" s="403"/>
      <c r="P74" s="403"/>
      <c r="Q74" s="403"/>
      <c r="R74" s="403"/>
      <c r="S74" s="403"/>
      <c r="T74" s="444"/>
      <c r="U74" s="443"/>
      <c r="V74" s="667"/>
      <c r="W74" s="403"/>
    </row>
    <row r="75" spans="1:23" x14ac:dyDescent="0.25">
      <c r="A75" s="443"/>
      <c r="B75" s="443"/>
      <c r="C75" s="443"/>
      <c r="D75" s="444"/>
      <c r="E75" s="443"/>
      <c r="F75" s="444"/>
      <c r="G75" s="444"/>
      <c r="H75" s="641"/>
      <c r="I75" s="404"/>
      <c r="J75" s="641"/>
      <c r="K75" s="641"/>
      <c r="L75" s="641"/>
      <c r="M75" s="648"/>
      <c r="N75" s="674"/>
      <c r="O75" s="403"/>
      <c r="P75" s="403"/>
      <c r="Q75" s="403"/>
      <c r="R75" s="403"/>
      <c r="S75" s="403"/>
      <c r="T75" s="444"/>
      <c r="U75" s="443"/>
      <c r="V75" s="667"/>
      <c r="W75" s="403"/>
    </row>
    <row r="76" spans="1:23" x14ac:dyDescent="0.25">
      <c r="A76" s="443"/>
      <c r="B76" s="443"/>
      <c r="C76" s="443"/>
      <c r="D76" s="444"/>
      <c r="E76" s="443"/>
      <c r="F76" s="444"/>
      <c r="G76" s="444"/>
      <c r="H76" s="641"/>
      <c r="I76" s="444"/>
      <c r="J76" s="641"/>
      <c r="K76" s="641"/>
      <c r="L76" s="641"/>
      <c r="M76" s="649"/>
      <c r="N76" s="674"/>
      <c r="O76" s="403"/>
      <c r="P76" s="403"/>
      <c r="Q76" s="403"/>
      <c r="R76" s="403"/>
      <c r="S76" s="403"/>
      <c r="T76" s="444"/>
      <c r="U76" s="443"/>
      <c r="V76" s="667"/>
      <c r="W76" s="403"/>
    </row>
    <row r="77" spans="1:23" x14ac:dyDescent="0.25">
      <c r="A77" s="443"/>
      <c r="B77" s="443"/>
      <c r="C77" s="443"/>
      <c r="D77" s="443"/>
      <c r="E77" s="647"/>
      <c r="F77" s="444"/>
      <c r="G77" s="444"/>
      <c r="H77" s="641"/>
      <c r="I77" s="444"/>
      <c r="J77" s="641"/>
      <c r="K77" s="641"/>
      <c r="L77" s="641"/>
      <c r="M77" s="648"/>
      <c r="N77" s="674"/>
      <c r="O77" s="403"/>
      <c r="P77" s="403"/>
      <c r="Q77" s="403"/>
      <c r="R77" s="403"/>
      <c r="S77" s="403"/>
      <c r="T77" s="444"/>
      <c r="U77" s="443"/>
      <c r="V77" s="667"/>
      <c r="W77" s="403"/>
    </row>
    <row r="78" spans="1:23" x14ac:dyDescent="0.25">
      <c r="A78" s="443"/>
      <c r="B78" s="443"/>
      <c r="C78" s="443"/>
      <c r="D78" s="443"/>
      <c r="E78" s="443"/>
      <c r="F78" s="444"/>
      <c r="G78" s="444"/>
      <c r="H78" s="403"/>
      <c r="I78" s="404"/>
      <c r="J78" s="403"/>
      <c r="K78" s="403"/>
      <c r="L78" s="403"/>
      <c r="M78" s="650"/>
      <c r="N78" s="674"/>
      <c r="O78" s="403"/>
      <c r="P78" s="403"/>
      <c r="Q78" s="403"/>
      <c r="R78" s="403"/>
      <c r="S78" s="403"/>
      <c r="T78" s="403"/>
      <c r="U78" s="403"/>
      <c r="V78" s="669"/>
      <c r="W78" s="403"/>
    </row>
    <row r="79" spans="1:23" x14ac:dyDescent="0.25">
      <c r="A79" s="443"/>
      <c r="B79" s="443"/>
      <c r="C79" s="443"/>
      <c r="D79" s="443"/>
      <c r="E79" s="647"/>
      <c r="F79" s="444"/>
      <c r="G79" s="444"/>
      <c r="H79" s="641"/>
      <c r="I79" s="404"/>
      <c r="J79" s="641"/>
      <c r="K79" s="641"/>
      <c r="L79" s="641"/>
      <c r="M79" s="648"/>
      <c r="N79" s="674"/>
      <c r="O79" s="403"/>
      <c r="P79" s="403"/>
      <c r="Q79" s="403"/>
      <c r="R79" s="403"/>
      <c r="S79" s="403"/>
      <c r="T79" s="444"/>
      <c r="U79" s="443"/>
      <c r="V79" s="667"/>
      <c r="W79" s="403"/>
    </row>
    <row r="80" spans="1:23" x14ac:dyDescent="0.25">
      <c r="A80" s="443"/>
      <c r="B80" s="443"/>
      <c r="C80" s="443"/>
      <c r="D80" s="444"/>
      <c r="E80" s="444"/>
      <c r="F80" s="444"/>
      <c r="G80" s="404"/>
      <c r="H80" s="641"/>
      <c r="I80" s="444"/>
      <c r="J80" s="443"/>
      <c r="K80" s="641"/>
      <c r="L80" s="641"/>
      <c r="M80" s="648"/>
      <c r="N80" s="674"/>
      <c r="O80" s="403"/>
      <c r="P80" s="403"/>
      <c r="Q80" s="403"/>
      <c r="R80" s="403"/>
      <c r="S80" s="403"/>
      <c r="T80" s="444"/>
      <c r="U80" s="443"/>
      <c r="V80" s="667"/>
      <c r="W80" s="403"/>
    </row>
    <row r="81" spans="1:23" x14ac:dyDescent="0.25">
      <c r="A81" s="443"/>
      <c r="B81" s="443"/>
      <c r="C81" s="443"/>
      <c r="D81" s="443"/>
      <c r="E81" s="647"/>
      <c r="F81" s="444"/>
      <c r="G81" s="444"/>
      <c r="H81" s="641"/>
      <c r="I81" s="444"/>
      <c r="J81" s="443"/>
      <c r="K81" s="641"/>
      <c r="L81" s="641"/>
      <c r="M81" s="648"/>
      <c r="N81" s="674"/>
      <c r="O81" s="403"/>
      <c r="P81" s="403"/>
      <c r="Q81" s="403"/>
      <c r="R81" s="403"/>
      <c r="S81" s="403"/>
      <c r="T81" s="444"/>
      <c r="U81" s="443"/>
      <c r="V81" s="667"/>
      <c r="W81" s="403"/>
    </row>
    <row r="82" spans="1:23" x14ac:dyDescent="0.25">
      <c r="A82" s="403"/>
      <c r="B82" s="403"/>
      <c r="C82" s="403"/>
      <c r="D82" s="403"/>
      <c r="E82" s="403"/>
      <c r="F82" s="403"/>
      <c r="G82" s="403"/>
      <c r="H82" s="403"/>
      <c r="I82" s="403"/>
      <c r="J82" s="403"/>
      <c r="K82" s="403"/>
      <c r="L82" s="403"/>
      <c r="M82" s="403"/>
      <c r="N82" s="674"/>
      <c r="O82" s="403"/>
      <c r="P82" s="403"/>
      <c r="Q82" s="403"/>
      <c r="R82" s="403"/>
      <c r="S82" s="403"/>
      <c r="T82" s="403"/>
      <c r="U82" s="403"/>
      <c r="V82" s="669"/>
      <c r="W82" s="403"/>
    </row>
    <row r="83" spans="1:23" x14ac:dyDescent="0.25">
      <c r="A83" s="403"/>
      <c r="B83" s="403"/>
      <c r="C83" s="403"/>
      <c r="D83" s="403"/>
      <c r="E83" s="403"/>
      <c r="F83" s="403"/>
      <c r="G83" s="403"/>
      <c r="H83" s="403"/>
      <c r="I83" s="403"/>
      <c r="J83" s="403"/>
      <c r="K83" s="403"/>
      <c r="L83" s="403"/>
      <c r="M83" s="403"/>
      <c r="N83" s="674"/>
      <c r="O83" s="403"/>
      <c r="P83" s="403"/>
      <c r="Q83" s="403"/>
      <c r="R83" s="403"/>
      <c r="S83" s="403"/>
      <c r="T83" s="403"/>
      <c r="U83" s="403"/>
      <c r="V83" s="669"/>
      <c r="W83" s="403"/>
    </row>
    <row r="84" spans="1:23" x14ac:dyDescent="0.25">
      <c r="A84" s="403"/>
      <c r="B84" s="403"/>
      <c r="C84" s="403"/>
      <c r="D84" s="403"/>
      <c r="E84" s="403"/>
      <c r="F84" s="403"/>
      <c r="G84" s="403"/>
      <c r="H84" s="403"/>
      <c r="I84" s="403"/>
      <c r="J84" s="403"/>
      <c r="K84" s="403"/>
      <c r="L84" s="403"/>
      <c r="M84" s="403"/>
      <c r="N84" s="674"/>
      <c r="O84" s="403"/>
      <c r="P84" s="403"/>
      <c r="Q84" s="403"/>
      <c r="R84" s="403"/>
      <c r="S84" s="403"/>
      <c r="T84" s="403"/>
      <c r="U84" s="403"/>
      <c r="V84" s="669"/>
      <c r="W84" s="403"/>
    </row>
    <row r="85" spans="1:23" x14ac:dyDescent="0.25">
      <c r="A85" s="403"/>
      <c r="B85" s="403"/>
      <c r="C85" s="403"/>
      <c r="D85" s="403"/>
      <c r="E85" s="403"/>
      <c r="F85" s="403"/>
      <c r="G85" s="403"/>
      <c r="H85" s="403"/>
      <c r="I85" s="403"/>
      <c r="J85" s="403"/>
      <c r="K85" s="403"/>
      <c r="L85" s="403"/>
      <c r="M85" s="403"/>
      <c r="N85" s="674"/>
      <c r="O85" s="403"/>
      <c r="P85" s="403"/>
      <c r="Q85" s="403"/>
      <c r="R85" s="403"/>
      <c r="S85" s="403"/>
      <c r="T85" s="403"/>
      <c r="U85" s="403"/>
      <c r="V85" s="669"/>
      <c r="W85" s="403"/>
    </row>
  </sheetData>
  <autoFilter ref="A4:W44" xr:uid="{56E57406-574B-41F9-A60F-D2016789F295}"/>
  <mergeCells count="1">
    <mergeCell ref="A1:V2"/>
  </mergeCells>
  <hyperlinks>
    <hyperlink ref="W7" r:id="rId1" xr:uid="{2F990FCD-004A-45D4-9D75-0B158775FCFA}"/>
    <hyperlink ref="W21" r:id="rId2" xr:uid="{76FC813D-4EEB-4580-99FF-2EE58D480B3B}"/>
    <hyperlink ref="W34" r:id="rId3" xr:uid="{8469ECF3-5BB5-4862-B56E-673833A40911}"/>
    <hyperlink ref="W33" r:id="rId4" xr:uid="{424AB3A4-2581-4F4D-BBF7-71D37D9CF897}"/>
    <hyperlink ref="W35" r:id="rId5" xr:uid="{E22E564F-387F-49EA-811C-0D6CB8287A91}"/>
    <hyperlink ref="W37" r:id="rId6" xr:uid="{18DCDAD0-E09B-4D53-81EF-95E09D60111E}"/>
  </hyperlinks>
  <pageMargins left="0.7" right="0.7" top="0.75" bottom="0.75" header="0.3" footer="0.3"/>
  <pageSetup paperSize="9"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338CB-DFFA-4CBD-A8BC-83C6138B4C04}">
  <dimension ref="A1:W86"/>
  <sheetViews>
    <sheetView tabSelected="1" workbookViewId="0">
      <pane xSplit="4" ySplit="10" topLeftCell="M11" activePane="bottomRight" state="frozen"/>
      <selection pane="topRight" activeCell="E1" sqref="E1"/>
      <selection pane="bottomLeft" activeCell="A11" sqref="A11"/>
      <selection pane="bottomRight" activeCell="D8" sqref="D8"/>
    </sheetView>
  </sheetViews>
  <sheetFormatPr baseColWidth="10" defaultRowHeight="15" x14ac:dyDescent="0.25"/>
  <cols>
    <col min="1" max="1" width="10.85546875" style="445"/>
    <col min="2" max="2" width="24" customWidth="1"/>
    <col min="3" max="3" width="21.85546875" customWidth="1"/>
    <col min="4" max="4" width="44.85546875" bestFit="1" customWidth="1"/>
    <col min="5" max="5" width="19.5703125" customWidth="1"/>
    <col min="6" max="6" width="24.140625" customWidth="1"/>
    <col min="7" max="7" width="45.140625" customWidth="1"/>
    <col min="8" max="8" width="20.85546875" bestFit="1" customWidth="1"/>
    <col min="9" max="9" width="27.85546875" customWidth="1"/>
    <col min="10" max="10" width="20.85546875" bestFit="1" customWidth="1"/>
    <col min="11" max="11" width="22.7109375" bestFit="1" customWidth="1"/>
    <col min="12" max="12" width="22.7109375" customWidth="1"/>
    <col min="13" max="13" width="17.140625" bestFit="1" customWidth="1"/>
    <col min="14" max="14" width="18.7109375" style="675" customWidth="1"/>
    <col min="15" max="15" width="14.85546875" style="679" bestFit="1" customWidth="1"/>
    <col min="16" max="17" width="0" hidden="1" customWidth="1"/>
    <col min="18" max="18" width="17.140625" hidden="1" customWidth="1"/>
    <col min="19" max="19" width="20.140625" hidden="1" customWidth="1"/>
    <col min="20" max="20" width="17.7109375" customWidth="1"/>
    <col min="21" max="21" width="18.42578125" customWidth="1"/>
    <col min="22" max="22" width="23" customWidth="1"/>
    <col min="23" max="23" width="121.85546875" bestFit="1" customWidth="1"/>
  </cols>
  <sheetData>
    <row r="1" spans="1:23" ht="63" customHeight="1" x14ac:dyDescent="0.25">
      <c r="A1" s="722" t="s">
        <v>3866</v>
      </c>
      <c r="B1" s="723"/>
      <c r="C1" s="723"/>
      <c r="D1" s="723"/>
      <c r="E1" s="723"/>
      <c r="F1" s="723"/>
      <c r="G1" s="723"/>
      <c r="H1" s="723"/>
      <c r="I1" s="723"/>
      <c r="J1" s="723"/>
      <c r="K1" s="723"/>
      <c r="L1" s="723"/>
      <c r="M1" s="723"/>
      <c r="N1" s="723"/>
      <c r="O1" s="723"/>
      <c r="P1" s="723"/>
      <c r="Q1" s="723"/>
      <c r="R1" s="723"/>
      <c r="S1" s="723"/>
      <c r="T1" s="723"/>
      <c r="U1" s="723"/>
      <c r="V1" s="723"/>
      <c r="W1" s="403"/>
    </row>
    <row r="2" spans="1:23" ht="15.75" customHeight="1" x14ac:dyDescent="0.25">
      <c r="A2" s="724"/>
      <c r="B2" s="725"/>
      <c r="C2" s="725"/>
      <c r="D2" s="725"/>
      <c r="E2" s="725"/>
      <c r="F2" s="725"/>
      <c r="G2" s="725"/>
      <c r="H2" s="725"/>
      <c r="I2" s="725"/>
      <c r="J2" s="725"/>
      <c r="K2" s="725"/>
      <c r="L2" s="725"/>
      <c r="M2" s="725"/>
      <c r="N2" s="725"/>
      <c r="O2" s="725"/>
      <c r="P2" s="725"/>
      <c r="Q2" s="725"/>
      <c r="R2" s="725"/>
      <c r="S2" s="725"/>
      <c r="T2" s="725"/>
      <c r="U2" s="725"/>
      <c r="V2" s="725"/>
      <c r="W2" s="403"/>
    </row>
    <row r="3" spans="1:23" ht="15.75" customHeight="1" x14ac:dyDescent="0.25">
      <c r="A3" s="446"/>
      <c r="B3" s="412"/>
      <c r="C3" s="412"/>
      <c r="D3" s="412"/>
      <c r="E3" s="412"/>
      <c r="F3" s="412"/>
      <c r="G3" s="438"/>
      <c r="H3" s="412"/>
      <c r="I3" s="412"/>
      <c r="J3" s="412"/>
      <c r="K3" s="465"/>
      <c r="L3" s="465"/>
      <c r="M3" s="588"/>
      <c r="N3" s="672"/>
      <c r="O3" s="553"/>
      <c r="P3" s="412"/>
      <c r="Q3" s="412"/>
      <c r="R3" s="412"/>
      <c r="S3" s="412"/>
      <c r="T3" s="472"/>
      <c r="U3" s="414"/>
      <c r="V3" s="665"/>
      <c r="W3" s="403"/>
    </row>
    <row r="4" spans="1:23" ht="31.5" x14ac:dyDescent="0.25">
      <c r="A4" s="477" t="s">
        <v>1814</v>
      </c>
      <c r="B4" s="477" t="s">
        <v>1367</v>
      </c>
      <c r="C4" s="477" t="s">
        <v>1368</v>
      </c>
      <c r="D4" s="477" t="s">
        <v>4</v>
      </c>
      <c r="E4" s="477" t="s">
        <v>2362</v>
      </c>
      <c r="F4" s="477" t="s">
        <v>1367</v>
      </c>
      <c r="G4" s="502" t="s">
        <v>3</v>
      </c>
      <c r="H4" s="477" t="s">
        <v>2070</v>
      </c>
      <c r="I4" s="477" t="s">
        <v>1369</v>
      </c>
      <c r="J4" s="477" t="s">
        <v>1370</v>
      </c>
      <c r="K4" s="478" t="s">
        <v>1371</v>
      </c>
      <c r="L4" s="478" t="s">
        <v>3274</v>
      </c>
      <c r="M4" s="642" t="s">
        <v>1372</v>
      </c>
      <c r="N4" s="673" t="s">
        <v>3128</v>
      </c>
      <c r="O4" s="678" t="s">
        <v>3129</v>
      </c>
      <c r="P4" s="477" t="s">
        <v>2216</v>
      </c>
      <c r="Q4" s="477" t="s">
        <v>2217</v>
      </c>
      <c r="R4" s="477" t="s">
        <v>1377</v>
      </c>
      <c r="S4" s="477" t="s">
        <v>1378</v>
      </c>
      <c r="T4" s="479" t="s">
        <v>1379</v>
      </c>
      <c r="U4" s="477" t="s">
        <v>18</v>
      </c>
      <c r="V4" s="666" t="s">
        <v>2089</v>
      </c>
      <c r="W4" s="477" t="s">
        <v>3161</v>
      </c>
    </row>
    <row r="5" spans="1:23" ht="100.5" customHeight="1" x14ac:dyDescent="0.25">
      <c r="A5" s="446">
        <v>1</v>
      </c>
      <c r="B5" s="412" t="s">
        <v>2428</v>
      </c>
      <c r="C5" s="446" t="s">
        <v>3413</v>
      </c>
      <c r="D5" s="412" t="s">
        <v>3414</v>
      </c>
      <c r="E5" s="412" t="s">
        <v>3176</v>
      </c>
      <c r="F5" s="412" t="s">
        <v>2761</v>
      </c>
      <c r="G5" s="413" t="s">
        <v>3177</v>
      </c>
      <c r="H5" s="467">
        <v>45699</v>
      </c>
      <c r="I5" s="412" t="s">
        <v>3415</v>
      </c>
      <c r="J5" s="467">
        <v>45702</v>
      </c>
      <c r="K5" s="467">
        <v>46022</v>
      </c>
      <c r="L5" s="467"/>
      <c r="M5" s="553">
        <v>29566471</v>
      </c>
      <c r="N5" s="672"/>
      <c r="P5" s="467"/>
      <c r="Q5" s="467"/>
      <c r="R5" s="467"/>
      <c r="S5" s="467"/>
      <c r="T5" s="472" t="s">
        <v>3416</v>
      </c>
      <c r="U5" s="467" t="s">
        <v>2139</v>
      </c>
      <c r="V5" s="472" t="s">
        <v>2419</v>
      </c>
      <c r="W5" s="403" t="s">
        <v>3418</v>
      </c>
    </row>
    <row r="6" spans="1:23" ht="100.5" customHeight="1" x14ac:dyDescent="0.25">
      <c r="A6" s="446">
        <v>2</v>
      </c>
      <c r="B6" s="412" t="s">
        <v>2428</v>
      </c>
      <c r="C6" s="446" t="s">
        <v>3419</v>
      </c>
      <c r="D6" s="412" t="s">
        <v>593</v>
      </c>
      <c r="E6" s="412" t="s">
        <v>2485</v>
      </c>
      <c r="F6" s="412" t="s">
        <v>2761</v>
      </c>
      <c r="G6" s="413" t="s">
        <v>2832</v>
      </c>
      <c r="H6" s="467">
        <v>45699</v>
      </c>
      <c r="I6" s="412" t="s">
        <v>3420</v>
      </c>
      <c r="J6" s="467">
        <v>45699</v>
      </c>
      <c r="K6" s="467">
        <v>46022</v>
      </c>
      <c r="L6" s="467"/>
      <c r="M6" s="645">
        <v>99650000</v>
      </c>
      <c r="N6" s="672"/>
      <c r="O6" s="553"/>
      <c r="P6" s="467"/>
      <c r="Q6" s="467"/>
      <c r="R6" s="467"/>
      <c r="S6" s="467"/>
      <c r="T6" s="472" t="s">
        <v>3421</v>
      </c>
      <c r="U6" s="467" t="s">
        <v>3417</v>
      </c>
      <c r="V6" s="472" t="s">
        <v>2419</v>
      </c>
      <c r="W6" s="670" t="s">
        <v>3422</v>
      </c>
    </row>
    <row r="7" spans="1:23" ht="126" x14ac:dyDescent="0.25">
      <c r="A7" s="446">
        <v>3</v>
      </c>
      <c r="B7" s="412" t="s">
        <v>2411</v>
      </c>
      <c r="C7" s="446" t="s">
        <v>3423</v>
      </c>
      <c r="D7" s="412" t="s">
        <v>3425</v>
      </c>
      <c r="E7" s="412" t="s">
        <v>3290</v>
      </c>
      <c r="F7" s="412" t="s">
        <v>2761</v>
      </c>
      <c r="G7" s="413" t="s">
        <v>3424</v>
      </c>
      <c r="H7" s="467">
        <v>45699</v>
      </c>
      <c r="I7" s="412" t="s">
        <v>3426</v>
      </c>
      <c r="J7" s="467">
        <v>45701</v>
      </c>
      <c r="K7" s="467">
        <v>45747</v>
      </c>
      <c r="L7" s="467"/>
      <c r="M7" s="645">
        <v>465044745</v>
      </c>
      <c r="N7" s="672"/>
      <c r="O7" s="553"/>
      <c r="P7" s="467"/>
      <c r="Q7" s="467"/>
      <c r="R7" s="467"/>
      <c r="S7" s="467"/>
      <c r="T7" s="472" t="s">
        <v>3296</v>
      </c>
      <c r="U7" s="467" t="s">
        <v>3417</v>
      </c>
      <c r="V7" s="472" t="s">
        <v>2419</v>
      </c>
      <c r="W7" s="671" t="s">
        <v>3427</v>
      </c>
    </row>
    <row r="8" spans="1:23" ht="90" x14ac:dyDescent="0.25">
      <c r="A8" s="443">
        <v>4</v>
      </c>
      <c r="B8" s="443" t="s">
        <v>2411</v>
      </c>
      <c r="C8" s="444" t="s">
        <v>3428</v>
      </c>
      <c r="D8" s="444" t="s">
        <v>3430</v>
      </c>
      <c r="E8" s="443" t="s">
        <v>3429</v>
      </c>
      <c r="F8" s="443" t="s">
        <v>2761</v>
      </c>
      <c r="G8" s="639" t="s">
        <v>3110</v>
      </c>
      <c r="H8" s="643">
        <v>45701</v>
      </c>
      <c r="I8" s="444" t="s">
        <v>3431</v>
      </c>
      <c r="J8" s="643">
        <v>45705</v>
      </c>
      <c r="K8" s="643">
        <v>46022</v>
      </c>
      <c r="L8" s="643"/>
      <c r="M8" s="648">
        <v>305955726</v>
      </c>
      <c r="N8" s="674"/>
      <c r="O8" s="658"/>
      <c r="P8" s="403"/>
      <c r="Q8" s="403"/>
      <c r="R8" s="403"/>
      <c r="S8" s="403"/>
      <c r="T8" s="444" t="s">
        <v>3416</v>
      </c>
      <c r="U8" s="443" t="s">
        <v>3417</v>
      </c>
      <c r="V8" s="667" t="s">
        <v>2419</v>
      </c>
      <c r="W8" s="403" t="s">
        <v>3432</v>
      </c>
    </row>
    <row r="9" spans="1:23" ht="165" x14ac:dyDescent="0.25">
      <c r="A9" s="443">
        <v>5</v>
      </c>
      <c r="B9" s="410" t="s">
        <v>2411</v>
      </c>
      <c r="C9" s="443" t="s">
        <v>3433</v>
      </c>
      <c r="D9" s="444" t="s">
        <v>3434</v>
      </c>
      <c r="E9" s="443" t="s">
        <v>3435</v>
      </c>
      <c r="F9" s="443" t="s">
        <v>2514</v>
      </c>
      <c r="G9" s="444" t="s">
        <v>3436</v>
      </c>
      <c r="H9" s="643">
        <v>45692</v>
      </c>
      <c r="I9" s="444" t="s">
        <v>3438</v>
      </c>
      <c r="J9" s="643">
        <v>45708</v>
      </c>
      <c r="K9" s="641">
        <v>45835</v>
      </c>
      <c r="L9" s="641"/>
      <c r="M9" s="648">
        <v>708383929</v>
      </c>
      <c r="N9" s="674"/>
      <c r="O9" s="658"/>
      <c r="P9" s="403"/>
      <c r="Q9" s="403"/>
      <c r="R9" s="403"/>
      <c r="S9" s="403"/>
      <c r="T9" s="444" t="s">
        <v>3296</v>
      </c>
      <c r="U9" s="443" t="s">
        <v>3417</v>
      </c>
      <c r="V9" s="667" t="s">
        <v>2419</v>
      </c>
      <c r="W9" s="403" t="s">
        <v>3437</v>
      </c>
    </row>
    <row r="10" spans="1:23" ht="165" x14ac:dyDescent="0.25">
      <c r="A10" s="444">
        <v>6</v>
      </c>
      <c r="B10" s="443" t="s">
        <v>2428</v>
      </c>
      <c r="C10" s="443" t="s">
        <v>3439</v>
      </c>
      <c r="D10" s="444" t="s">
        <v>3121</v>
      </c>
      <c r="E10" s="443" t="s">
        <v>2430</v>
      </c>
      <c r="F10" s="444" t="s">
        <v>2428</v>
      </c>
      <c r="G10" s="444" t="s">
        <v>3440</v>
      </c>
      <c r="H10" s="643">
        <v>45700</v>
      </c>
      <c r="I10" s="444" t="s">
        <v>3442</v>
      </c>
      <c r="J10" s="643">
        <v>45709</v>
      </c>
      <c r="K10" s="643">
        <v>46022</v>
      </c>
      <c r="L10" s="643"/>
      <c r="M10" s="649">
        <v>64829623</v>
      </c>
      <c r="N10" s="674"/>
      <c r="O10" s="658"/>
      <c r="P10" s="403"/>
      <c r="Q10" s="403"/>
      <c r="R10" s="403"/>
      <c r="S10" s="403"/>
      <c r="T10" s="444" t="s">
        <v>3416</v>
      </c>
      <c r="U10" s="444" t="s">
        <v>3417</v>
      </c>
      <c r="V10" s="668" t="s">
        <v>2419</v>
      </c>
      <c r="W10" s="671" t="s">
        <v>3441</v>
      </c>
    </row>
    <row r="11" spans="1:23" ht="150" x14ac:dyDescent="0.25">
      <c r="A11" s="444">
        <v>7</v>
      </c>
      <c r="B11" s="443" t="s">
        <v>2421</v>
      </c>
      <c r="C11" s="443" t="s">
        <v>3450</v>
      </c>
      <c r="D11" s="444" t="s">
        <v>3451</v>
      </c>
      <c r="E11" s="443" t="s">
        <v>3452</v>
      </c>
      <c r="F11" s="444" t="s">
        <v>2421</v>
      </c>
      <c r="G11" s="444" t="s">
        <v>3453</v>
      </c>
      <c r="H11" s="643">
        <v>45721</v>
      </c>
      <c r="I11" s="444"/>
      <c r="J11" s="643">
        <v>45735</v>
      </c>
      <c r="K11" s="643">
        <v>45857</v>
      </c>
      <c r="L11" s="643"/>
      <c r="M11" s="649">
        <v>959678700</v>
      </c>
      <c r="N11" s="732">
        <v>61327840</v>
      </c>
      <c r="O11" s="658">
        <f>M11+N11</f>
        <v>1021006540</v>
      </c>
      <c r="P11" s="403"/>
      <c r="Q11" s="403"/>
      <c r="R11" s="403"/>
      <c r="S11" s="403"/>
      <c r="T11" s="444" t="s">
        <v>3454</v>
      </c>
      <c r="U11" s="444" t="s">
        <v>3417</v>
      </c>
      <c r="V11" s="668" t="s">
        <v>2419</v>
      </c>
      <c r="W11" s="403" t="s">
        <v>3455</v>
      </c>
    </row>
    <row r="12" spans="1:23" ht="150" x14ac:dyDescent="0.25">
      <c r="A12" s="444">
        <v>8</v>
      </c>
      <c r="B12" s="410" t="s">
        <v>2411</v>
      </c>
      <c r="C12" s="444" t="s">
        <v>3456</v>
      </c>
      <c r="D12" s="444" t="s">
        <v>3457</v>
      </c>
      <c r="E12" s="444" t="s">
        <v>3458</v>
      </c>
      <c r="F12" s="444" t="s">
        <v>2411</v>
      </c>
      <c r="G12" s="444" t="s">
        <v>3459</v>
      </c>
      <c r="H12" s="643">
        <v>45733</v>
      </c>
      <c r="I12" s="444" t="s">
        <v>3461</v>
      </c>
      <c r="J12" s="643">
        <v>45735</v>
      </c>
      <c r="K12" s="641">
        <v>45762</v>
      </c>
      <c r="L12" s="641"/>
      <c r="M12" s="657">
        <v>549996004</v>
      </c>
      <c r="N12" s="674"/>
      <c r="O12" s="658"/>
      <c r="P12" s="403"/>
      <c r="Q12" s="403"/>
      <c r="R12" s="403"/>
      <c r="S12" s="403"/>
      <c r="T12" s="444" t="s">
        <v>3454</v>
      </c>
      <c r="U12" s="444" t="s">
        <v>3417</v>
      </c>
      <c r="V12" s="668" t="s">
        <v>2419</v>
      </c>
      <c r="W12" s="403" t="s">
        <v>3460</v>
      </c>
    </row>
    <row r="13" spans="1:23" ht="45" x14ac:dyDescent="0.25">
      <c r="A13" s="444">
        <v>9</v>
      </c>
      <c r="B13" s="444" t="s">
        <v>2428</v>
      </c>
      <c r="C13" s="444" t="s">
        <v>3462</v>
      </c>
      <c r="D13" s="444" t="s">
        <v>3185</v>
      </c>
      <c r="E13" s="443" t="s">
        <v>3184</v>
      </c>
      <c r="F13" s="443" t="s">
        <v>2428</v>
      </c>
      <c r="G13" s="444" t="s">
        <v>3463</v>
      </c>
      <c r="H13" s="643">
        <v>45733</v>
      </c>
      <c r="I13" s="639"/>
      <c r="J13" s="643">
        <v>45737</v>
      </c>
      <c r="K13" s="643">
        <v>46022</v>
      </c>
      <c r="L13" s="643"/>
      <c r="M13" s="647">
        <v>284000000</v>
      </c>
      <c r="N13" s="674"/>
      <c r="O13" s="658"/>
      <c r="P13" s="403"/>
      <c r="Q13" s="403"/>
      <c r="R13" s="403"/>
      <c r="S13" s="403"/>
      <c r="T13" s="444" t="s">
        <v>3416</v>
      </c>
      <c r="U13" s="403" t="s">
        <v>3417</v>
      </c>
      <c r="V13" s="667" t="s">
        <v>2419</v>
      </c>
      <c r="W13" s="403" t="s">
        <v>3464</v>
      </c>
    </row>
    <row r="14" spans="1:23" ht="120" x14ac:dyDescent="0.25">
      <c r="A14" s="444">
        <v>10</v>
      </c>
      <c r="B14" s="444" t="s">
        <v>2428</v>
      </c>
      <c r="C14" s="444" t="s">
        <v>3465</v>
      </c>
      <c r="D14" s="444" t="s">
        <v>3466</v>
      </c>
      <c r="E14" s="443" t="s">
        <v>3467</v>
      </c>
      <c r="F14" s="403" t="s">
        <v>2428</v>
      </c>
      <c r="G14" s="639" t="s">
        <v>3468</v>
      </c>
      <c r="H14" s="641">
        <v>45743</v>
      </c>
      <c r="I14" s="639" t="s">
        <v>3470</v>
      </c>
      <c r="J14" s="641">
        <v>45744</v>
      </c>
      <c r="K14" s="641">
        <v>45821</v>
      </c>
      <c r="L14" s="443"/>
      <c r="M14" s="683">
        <v>232419289</v>
      </c>
      <c r="N14" s="674"/>
      <c r="O14" s="658"/>
      <c r="P14" s="403"/>
      <c r="Q14" s="403"/>
      <c r="R14" s="403"/>
      <c r="S14" s="403"/>
      <c r="T14" s="444" t="s">
        <v>3454</v>
      </c>
      <c r="U14" s="443" t="s">
        <v>3417</v>
      </c>
      <c r="V14" s="667" t="s">
        <v>2419</v>
      </c>
      <c r="W14" s="403" t="s">
        <v>3469</v>
      </c>
    </row>
    <row r="15" spans="1:23" ht="54.6" customHeight="1" x14ac:dyDescent="0.25">
      <c r="A15" s="444">
        <v>11</v>
      </c>
      <c r="B15" s="443" t="s">
        <v>2428</v>
      </c>
      <c r="C15" s="444" t="s">
        <v>3471</v>
      </c>
      <c r="D15" s="444" t="s">
        <v>3166</v>
      </c>
      <c r="E15" s="444" t="s">
        <v>3167</v>
      </c>
      <c r="F15" s="444" t="s">
        <v>2428</v>
      </c>
      <c r="G15" s="444" t="s">
        <v>3472</v>
      </c>
      <c r="H15" s="643">
        <v>45734</v>
      </c>
      <c r="I15" s="444"/>
      <c r="J15" s="643">
        <v>45741</v>
      </c>
      <c r="K15" s="643">
        <v>46022</v>
      </c>
      <c r="L15" s="643"/>
      <c r="M15" s="656">
        <v>73800063</v>
      </c>
      <c r="N15" s="674"/>
      <c r="O15" s="658"/>
      <c r="P15" s="403"/>
      <c r="Q15" s="403"/>
      <c r="R15" s="403"/>
      <c r="S15" s="403"/>
      <c r="T15" s="444" t="s">
        <v>3416</v>
      </c>
      <c r="U15" s="444" t="s">
        <v>3417</v>
      </c>
      <c r="V15" s="668" t="s">
        <v>2419</v>
      </c>
      <c r="W15" s="403" t="s">
        <v>3473</v>
      </c>
    </row>
    <row r="16" spans="1:23" ht="45" x14ac:dyDescent="0.25">
      <c r="A16" s="444">
        <v>12</v>
      </c>
      <c r="B16" s="443" t="s">
        <v>2421</v>
      </c>
      <c r="C16" s="444" t="s">
        <v>3474</v>
      </c>
      <c r="D16" s="444" t="s">
        <v>3475</v>
      </c>
      <c r="E16" s="444" t="s">
        <v>3476</v>
      </c>
      <c r="F16" s="444" t="s">
        <v>2421</v>
      </c>
      <c r="G16" s="444" t="s">
        <v>3477</v>
      </c>
      <c r="H16" s="643">
        <v>45708</v>
      </c>
      <c r="I16" s="444"/>
      <c r="J16" s="643">
        <v>45747</v>
      </c>
      <c r="K16" s="643">
        <v>45822</v>
      </c>
      <c r="L16" s="643"/>
      <c r="M16" s="657">
        <v>3122217891</v>
      </c>
      <c r="N16" s="674"/>
      <c r="O16" s="658"/>
      <c r="P16" s="403"/>
      <c r="Q16" s="403"/>
      <c r="R16" s="403"/>
      <c r="S16" s="403"/>
      <c r="T16" s="444" t="s">
        <v>3296</v>
      </c>
      <c r="U16" s="444" t="s">
        <v>3417</v>
      </c>
      <c r="V16" s="668" t="s">
        <v>2419</v>
      </c>
      <c r="W16" s="403" t="s">
        <v>3478</v>
      </c>
    </row>
    <row r="17" spans="1:23" ht="135" x14ac:dyDescent="0.25">
      <c r="A17" s="444">
        <v>13</v>
      </c>
      <c r="B17" s="444" t="s">
        <v>2421</v>
      </c>
      <c r="C17" s="444" t="s">
        <v>3479</v>
      </c>
      <c r="D17" s="444" t="s">
        <v>3480</v>
      </c>
      <c r="E17" s="443" t="s">
        <v>3481</v>
      </c>
      <c r="F17" s="444" t="s">
        <v>2421</v>
      </c>
      <c r="G17" s="639" t="s">
        <v>3482</v>
      </c>
      <c r="H17" s="641">
        <v>45747</v>
      </c>
      <c r="I17" s="639" t="s">
        <v>3483</v>
      </c>
      <c r="J17" s="641">
        <v>45758</v>
      </c>
      <c r="K17" s="641">
        <v>45808</v>
      </c>
      <c r="L17" s="641"/>
      <c r="M17" s="647">
        <v>1448416140.01</v>
      </c>
      <c r="N17" s="674">
        <v>210814314</v>
      </c>
      <c r="O17" s="658">
        <f>N17+M17</f>
        <v>1659230454.01</v>
      </c>
      <c r="P17" s="403"/>
      <c r="Q17" s="403"/>
      <c r="R17" s="403"/>
      <c r="S17" s="403"/>
      <c r="T17" s="444" t="s">
        <v>3454</v>
      </c>
      <c r="U17" s="443" t="s">
        <v>3417</v>
      </c>
      <c r="V17" s="667" t="s">
        <v>2419</v>
      </c>
      <c r="W17" s="671" t="s">
        <v>3484</v>
      </c>
    </row>
    <row r="18" spans="1:23" ht="120" x14ac:dyDescent="0.25">
      <c r="A18" s="444">
        <v>14</v>
      </c>
      <c r="B18" s="444" t="s">
        <v>2428</v>
      </c>
      <c r="C18" s="444" t="s">
        <v>3485</v>
      </c>
      <c r="D18" s="444" t="s">
        <v>3486</v>
      </c>
      <c r="E18" s="444" t="s">
        <v>3487</v>
      </c>
      <c r="F18" s="444" t="s">
        <v>1820</v>
      </c>
      <c r="G18" s="444" t="s">
        <v>3488</v>
      </c>
      <c r="H18" s="643">
        <v>45748</v>
      </c>
      <c r="I18" s="444" t="s">
        <v>3489</v>
      </c>
      <c r="J18" s="643">
        <v>45758</v>
      </c>
      <c r="K18" s="643">
        <v>45808</v>
      </c>
      <c r="L18" s="643"/>
      <c r="M18" s="657">
        <v>87521449</v>
      </c>
      <c r="N18" s="674"/>
      <c r="O18" s="658"/>
      <c r="P18" s="403"/>
      <c r="Q18" s="403"/>
      <c r="R18" s="403"/>
      <c r="S18" s="403"/>
      <c r="T18" s="444" t="s">
        <v>3454</v>
      </c>
      <c r="U18" s="444" t="s">
        <v>3417</v>
      </c>
      <c r="V18" s="668" t="s">
        <v>2419</v>
      </c>
      <c r="W18" s="403" t="s">
        <v>3490</v>
      </c>
    </row>
    <row r="19" spans="1:23" ht="75" x14ac:dyDescent="0.25">
      <c r="A19" s="444">
        <v>15</v>
      </c>
      <c r="B19" s="444" t="s">
        <v>2428</v>
      </c>
      <c r="C19" s="444" t="s">
        <v>3491</v>
      </c>
      <c r="D19" s="443" t="s">
        <v>1663</v>
      </c>
      <c r="E19" s="444" t="s">
        <v>2438</v>
      </c>
      <c r="F19" s="444" t="s">
        <v>2428</v>
      </c>
      <c r="G19" s="639" t="s">
        <v>3492</v>
      </c>
      <c r="H19" s="643">
        <v>45757</v>
      </c>
      <c r="I19" s="444" t="s">
        <v>3415</v>
      </c>
      <c r="J19" s="643">
        <v>45768</v>
      </c>
      <c r="K19" s="643">
        <v>46022</v>
      </c>
      <c r="L19" s="643"/>
      <c r="M19" s="657">
        <v>43353879</v>
      </c>
      <c r="N19" s="674"/>
      <c r="O19" s="658"/>
      <c r="P19" s="403"/>
      <c r="Q19" s="403"/>
      <c r="R19" s="403"/>
      <c r="S19" s="403"/>
      <c r="T19" s="444" t="s">
        <v>3416</v>
      </c>
      <c r="U19" s="444" t="s">
        <v>3417</v>
      </c>
      <c r="V19" s="668" t="s">
        <v>2419</v>
      </c>
      <c r="W19" s="403" t="s">
        <v>3493</v>
      </c>
    </row>
    <row r="20" spans="1:23" ht="210" x14ac:dyDescent="0.25">
      <c r="A20" s="444">
        <v>16</v>
      </c>
      <c r="B20" s="444" t="s">
        <v>2421</v>
      </c>
      <c r="C20" s="444" t="s">
        <v>3494</v>
      </c>
      <c r="D20" s="444" t="s">
        <v>3495</v>
      </c>
      <c r="E20" s="443" t="s">
        <v>3496</v>
      </c>
      <c r="F20" s="443" t="s">
        <v>2421</v>
      </c>
      <c r="G20" s="639" t="s">
        <v>3497</v>
      </c>
      <c r="H20" s="641">
        <v>45742</v>
      </c>
      <c r="I20" s="444"/>
      <c r="J20" s="641">
        <v>45777</v>
      </c>
      <c r="K20" s="641">
        <v>45868</v>
      </c>
      <c r="L20" s="641"/>
      <c r="M20" s="657">
        <v>794654356</v>
      </c>
      <c r="N20" s="674">
        <v>99597034</v>
      </c>
      <c r="O20" s="658">
        <f>N20+M20</f>
        <v>894251390</v>
      </c>
      <c r="P20" s="403"/>
      <c r="Q20" s="403"/>
      <c r="R20" s="403"/>
      <c r="S20" s="403"/>
      <c r="T20" s="444" t="s">
        <v>3498</v>
      </c>
      <c r="U20" s="443" t="s">
        <v>3417</v>
      </c>
      <c r="V20" s="667" t="s">
        <v>2419</v>
      </c>
      <c r="W20" s="403" t="s">
        <v>3499</v>
      </c>
    </row>
    <row r="21" spans="1:23" ht="45" x14ac:dyDescent="0.25">
      <c r="A21" s="444">
        <v>17</v>
      </c>
      <c r="B21" s="444" t="s">
        <v>2421</v>
      </c>
      <c r="C21" s="444" t="s">
        <v>3500</v>
      </c>
      <c r="D21" s="444" t="s">
        <v>3501</v>
      </c>
      <c r="E21" s="444" t="s">
        <v>3502</v>
      </c>
      <c r="F21" s="444" t="s">
        <v>2421</v>
      </c>
      <c r="G21" s="444" t="s">
        <v>3503</v>
      </c>
      <c r="H21" s="643">
        <v>45741</v>
      </c>
      <c r="I21" s="444"/>
      <c r="J21" s="643">
        <v>45749</v>
      </c>
      <c r="K21" s="643">
        <v>45821</v>
      </c>
      <c r="L21" s="643"/>
      <c r="M21" s="657">
        <v>2523356949</v>
      </c>
      <c r="N21" s="674">
        <v>1110665539</v>
      </c>
      <c r="O21" s="657">
        <f>SUM(M21+N21)</f>
        <v>3634022488</v>
      </c>
      <c r="P21" s="444"/>
      <c r="Q21" s="403"/>
      <c r="R21" s="403"/>
      <c r="S21" s="403"/>
      <c r="T21" s="657" t="s">
        <v>3454</v>
      </c>
      <c r="U21" s="444" t="s">
        <v>3417</v>
      </c>
      <c r="V21" s="668" t="s">
        <v>2419</v>
      </c>
      <c r="W21" s="671" t="s">
        <v>3504</v>
      </c>
    </row>
    <row r="22" spans="1:23" ht="60" x14ac:dyDescent="0.25">
      <c r="A22" s="644">
        <v>18</v>
      </c>
      <c r="B22" s="644" t="s">
        <v>2428</v>
      </c>
      <c r="C22" s="644" t="s">
        <v>3505</v>
      </c>
      <c r="D22" s="444" t="s">
        <v>3506</v>
      </c>
      <c r="E22" s="444" t="s">
        <v>3507</v>
      </c>
      <c r="F22" s="444" t="s">
        <v>2428</v>
      </c>
      <c r="G22" s="651" t="s">
        <v>3508</v>
      </c>
      <c r="H22" s="643">
        <v>45776</v>
      </c>
      <c r="I22" s="444"/>
      <c r="J22" s="643">
        <v>45782</v>
      </c>
      <c r="K22" s="643">
        <v>46022</v>
      </c>
      <c r="L22" s="643"/>
      <c r="M22" s="657">
        <v>99528270</v>
      </c>
      <c r="N22" s="674"/>
      <c r="O22" s="658"/>
      <c r="P22" s="403"/>
      <c r="Q22" s="403"/>
      <c r="R22" s="403"/>
      <c r="S22" s="403"/>
      <c r="T22" s="657" t="s">
        <v>3454</v>
      </c>
      <c r="U22" s="444" t="s">
        <v>2139</v>
      </c>
      <c r="V22" s="668" t="s">
        <v>2419</v>
      </c>
      <c r="W22" s="403" t="s">
        <v>3509</v>
      </c>
    </row>
    <row r="23" spans="1:23" ht="90" x14ac:dyDescent="0.25">
      <c r="A23" s="444">
        <v>19</v>
      </c>
      <c r="B23" s="444" t="s">
        <v>2428</v>
      </c>
      <c r="C23" s="444" t="s">
        <v>3510</v>
      </c>
      <c r="D23" s="444" t="s">
        <v>3512</v>
      </c>
      <c r="E23" s="657">
        <v>3226596</v>
      </c>
      <c r="F23" s="444" t="s">
        <v>1820</v>
      </c>
      <c r="G23" s="444" t="s">
        <v>3511</v>
      </c>
      <c r="H23" s="643">
        <v>46144</v>
      </c>
      <c r="I23" s="444"/>
      <c r="J23" s="643">
        <v>45790</v>
      </c>
      <c r="K23" s="643">
        <v>45808</v>
      </c>
      <c r="L23" s="643"/>
      <c r="M23" s="657">
        <v>161957486</v>
      </c>
      <c r="N23" s="674"/>
      <c r="O23" s="658"/>
      <c r="P23" s="403"/>
      <c r="Q23" s="403"/>
      <c r="R23" s="403"/>
      <c r="S23" s="403"/>
      <c r="T23" s="444" t="s">
        <v>3513</v>
      </c>
      <c r="U23" s="444" t="s">
        <v>3417</v>
      </c>
      <c r="V23" s="668" t="s">
        <v>2419</v>
      </c>
      <c r="W23" s="403" t="s">
        <v>3514</v>
      </c>
    </row>
    <row r="24" spans="1:23" ht="60" x14ac:dyDescent="0.25">
      <c r="A24" s="444">
        <v>20</v>
      </c>
      <c r="B24" s="444" t="s">
        <v>2421</v>
      </c>
      <c r="C24" s="444" t="s">
        <v>3515</v>
      </c>
      <c r="D24" s="444" t="s">
        <v>3517</v>
      </c>
      <c r="E24" s="443" t="s">
        <v>3518</v>
      </c>
      <c r="F24" s="444" t="s">
        <v>1818</v>
      </c>
      <c r="G24" s="444" t="s">
        <v>3516</v>
      </c>
      <c r="H24" s="643">
        <v>45734</v>
      </c>
      <c r="I24" s="643"/>
      <c r="J24" s="643">
        <v>45790</v>
      </c>
      <c r="K24" s="643">
        <v>45808</v>
      </c>
      <c r="L24" s="641"/>
      <c r="M24" s="657">
        <v>935250991</v>
      </c>
      <c r="N24" s="674">
        <v>705880146</v>
      </c>
      <c r="O24" s="658">
        <f>N24+M24</f>
        <v>1641131137</v>
      </c>
      <c r="P24" s="403"/>
      <c r="Q24" s="403"/>
      <c r="R24" s="403"/>
      <c r="S24" s="403"/>
      <c r="T24" s="444" t="s">
        <v>3513</v>
      </c>
      <c r="U24" s="444" t="s">
        <v>3417</v>
      </c>
      <c r="V24" s="668" t="s">
        <v>2419</v>
      </c>
      <c r="W24" s="403" t="s">
        <v>3519</v>
      </c>
    </row>
    <row r="25" spans="1:23" ht="60" x14ac:dyDescent="0.25">
      <c r="A25" s="444">
        <v>21</v>
      </c>
      <c r="B25" s="444" t="s">
        <v>2428</v>
      </c>
      <c r="C25" s="444" t="s">
        <v>3520</v>
      </c>
      <c r="D25" s="444" t="s">
        <v>884</v>
      </c>
      <c r="E25" s="444" t="s">
        <v>2784</v>
      </c>
      <c r="F25" s="644" t="s">
        <v>3521</v>
      </c>
      <c r="G25" s="444" t="s">
        <v>3198</v>
      </c>
      <c r="H25" s="643">
        <v>45784</v>
      </c>
      <c r="I25" s="444"/>
      <c r="J25" s="643">
        <v>45786</v>
      </c>
      <c r="K25" s="643">
        <v>46022</v>
      </c>
      <c r="L25" s="643"/>
      <c r="M25" s="657">
        <v>19489797</v>
      </c>
      <c r="N25" s="674"/>
      <c r="O25" s="658"/>
      <c r="P25" s="403"/>
      <c r="Q25" s="403"/>
      <c r="R25" s="403"/>
      <c r="S25" s="403"/>
      <c r="T25" s="444" t="s">
        <v>3416</v>
      </c>
      <c r="U25" s="444" t="s">
        <v>3417</v>
      </c>
      <c r="V25" s="668" t="s">
        <v>2419</v>
      </c>
      <c r="W25" s="403" t="s">
        <v>3522</v>
      </c>
    </row>
    <row r="26" spans="1:23" ht="105" x14ac:dyDescent="0.25">
      <c r="A26" s="444">
        <v>22</v>
      </c>
      <c r="B26" s="444" t="s">
        <v>2428</v>
      </c>
      <c r="C26" s="444" t="s">
        <v>3523</v>
      </c>
      <c r="D26" s="444" t="s">
        <v>3524</v>
      </c>
      <c r="E26" s="444" t="s">
        <v>3234</v>
      </c>
      <c r="F26" s="444" t="s">
        <v>3525</v>
      </c>
      <c r="G26" s="444" t="s">
        <v>3526</v>
      </c>
      <c r="H26" s="643">
        <v>45796</v>
      </c>
      <c r="I26" s="444"/>
      <c r="J26" s="643">
        <v>45798</v>
      </c>
      <c r="K26" s="643">
        <v>46022</v>
      </c>
      <c r="L26" s="643"/>
      <c r="M26" s="657">
        <v>148675097</v>
      </c>
      <c r="N26" s="674"/>
      <c r="O26" s="658"/>
      <c r="P26" s="403"/>
      <c r="Q26" s="403"/>
      <c r="R26" s="403"/>
      <c r="S26" s="403"/>
      <c r="T26" s="444" t="s">
        <v>3416</v>
      </c>
      <c r="U26" s="444" t="s">
        <v>3417</v>
      </c>
      <c r="V26" s="668" t="s">
        <v>2419</v>
      </c>
      <c r="W26" s="403" t="s">
        <v>3527</v>
      </c>
    </row>
    <row r="27" spans="1:23" ht="75" x14ac:dyDescent="0.25">
      <c r="A27" s="444">
        <v>23</v>
      </c>
      <c r="B27" s="444" t="s">
        <v>2411</v>
      </c>
      <c r="C27" s="444" t="s">
        <v>3528</v>
      </c>
      <c r="D27" s="444" t="s">
        <v>3529</v>
      </c>
      <c r="E27" s="444" t="s">
        <v>3530</v>
      </c>
      <c r="F27" s="444" t="s">
        <v>1820</v>
      </c>
      <c r="G27" s="643" t="s">
        <v>3531</v>
      </c>
      <c r="H27" s="643">
        <v>45790</v>
      </c>
      <c r="I27" s="444"/>
      <c r="J27" s="643">
        <v>45807</v>
      </c>
      <c r="K27" s="643">
        <v>45927</v>
      </c>
      <c r="L27" s="643"/>
      <c r="M27" s="657">
        <v>452231797</v>
      </c>
      <c r="N27" s="674"/>
      <c r="O27" s="658"/>
      <c r="P27" s="403"/>
      <c r="Q27" s="403"/>
      <c r="R27" s="403"/>
      <c r="S27" s="403"/>
      <c r="T27" s="444" t="s">
        <v>3532</v>
      </c>
      <c r="U27" s="444" t="s">
        <v>3417</v>
      </c>
      <c r="V27" s="668" t="s">
        <v>2419</v>
      </c>
      <c r="W27" s="403" t="s">
        <v>3533</v>
      </c>
    </row>
    <row r="28" spans="1:23" ht="45" x14ac:dyDescent="0.25">
      <c r="A28" s="444">
        <v>24</v>
      </c>
      <c r="B28" s="444" t="s">
        <v>2421</v>
      </c>
      <c r="C28" s="444" t="s">
        <v>3534</v>
      </c>
      <c r="D28" s="444" t="s">
        <v>3535</v>
      </c>
      <c r="E28" s="443" t="s">
        <v>3536</v>
      </c>
      <c r="F28" s="444" t="s">
        <v>1822</v>
      </c>
      <c r="G28" s="639" t="s">
        <v>3537</v>
      </c>
      <c r="H28" s="641">
        <v>45792</v>
      </c>
      <c r="I28" s="403"/>
      <c r="J28" s="641">
        <v>45812</v>
      </c>
      <c r="K28" s="643">
        <v>45927</v>
      </c>
      <c r="L28" s="646"/>
      <c r="M28" s="657">
        <v>7315960272</v>
      </c>
      <c r="N28" s="674"/>
      <c r="O28" s="658"/>
      <c r="P28" s="403"/>
      <c r="Q28" s="403"/>
      <c r="R28" s="403"/>
      <c r="S28" s="403"/>
      <c r="T28" s="444" t="s">
        <v>3532</v>
      </c>
      <c r="U28" s="443" t="s">
        <v>3417</v>
      </c>
      <c r="V28" s="667" t="s">
        <v>2419</v>
      </c>
      <c r="W28" s="403" t="s">
        <v>3538</v>
      </c>
    </row>
    <row r="29" spans="1:23" ht="105" x14ac:dyDescent="0.25">
      <c r="A29" s="444">
        <v>25</v>
      </c>
      <c r="B29" s="444" t="s">
        <v>2428</v>
      </c>
      <c r="C29" s="444" t="s">
        <v>3539</v>
      </c>
      <c r="D29" s="444" t="s">
        <v>3430</v>
      </c>
      <c r="E29" s="444" t="s">
        <v>3540</v>
      </c>
      <c r="F29" s="444" t="s">
        <v>2623</v>
      </c>
      <c r="G29" s="444" t="s">
        <v>3541</v>
      </c>
      <c r="H29" s="643">
        <v>45811</v>
      </c>
      <c r="I29" s="444"/>
      <c r="J29" s="643">
        <v>45813</v>
      </c>
      <c r="K29" s="643">
        <v>46022</v>
      </c>
      <c r="L29" s="643"/>
      <c r="M29" s="657">
        <v>102361182</v>
      </c>
      <c r="N29" s="674"/>
      <c r="O29" s="658"/>
      <c r="P29" s="403"/>
      <c r="Q29" s="403"/>
      <c r="R29" s="403"/>
      <c r="S29" s="403"/>
      <c r="T29" s="444" t="s">
        <v>3416</v>
      </c>
      <c r="U29" s="444" t="s">
        <v>3417</v>
      </c>
      <c r="V29" s="668" t="s">
        <v>2419</v>
      </c>
      <c r="W29" s="403" t="s">
        <v>3542</v>
      </c>
    </row>
    <row r="30" spans="1:23" ht="60" x14ac:dyDescent="0.25">
      <c r="A30" s="444">
        <v>26</v>
      </c>
      <c r="B30" s="444" t="s">
        <v>2428</v>
      </c>
      <c r="C30" s="444" t="s">
        <v>3543</v>
      </c>
      <c r="D30" s="444" t="s">
        <v>3544</v>
      </c>
      <c r="E30" s="444" t="s">
        <v>3545</v>
      </c>
      <c r="F30" s="444" t="s">
        <v>1818</v>
      </c>
      <c r="G30" s="444" t="s">
        <v>3546</v>
      </c>
      <c r="H30" s="643">
        <v>45812</v>
      </c>
      <c r="I30" s="444"/>
      <c r="J30" s="643">
        <v>45819</v>
      </c>
      <c r="K30" s="643">
        <v>45934</v>
      </c>
      <c r="L30" s="643"/>
      <c r="M30" s="656">
        <v>132738137</v>
      </c>
      <c r="N30" s="656"/>
      <c r="O30" s="657"/>
      <c r="P30" s="403"/>
      <c r="Q30" s="403"/>
      <c r="R30" s="403"/>
      <c r="S30" s="403"/>
      <c r="T30" s="444" t="s">
        <v>3547</v>
      </c>
      <c r="U30" s="444" t="s">
        <v>1407</v>
      </c>
      <c r="V30" s="668" t="s">
        <v>2419</v>
      </c>
      <c r="W30" s="403" t="s">
        <v>3548</v>
      </c>
    </row>
    <row r="31" spans="1:23" ht="30" x14ac:dyDescent="0.25">
      <c r="A31" s="444">
        <v>27</v>
      </c>
      <c r="B31" s="444" t="s">
        <v>2428</v>
      </c>
      <c r="C31" s="444" t="s">
        <v>3554</v>
      </c>
      <c r="D31" s="443" t="s">
        <v>3549</v>
      </c>
      <c r="E31" s="443" t="s">
        <v>3550</v>
      </c>
      <c r="F31" s="443" t="s">
        <v>1818</v>
      </c>
      <c r="G31" s="444" t="s">
        <v>3551</v>
      </c>
      <c r="H31" s="643">
        <v>45813</v>
      </c>
      <c r="I31" s="444"/>
      <c r="J31" s="643">
        <v>45834</v>
      </c>
      <c r="K31" s="643">
        <v>45935</v>
      </c>
      <c r="L31" s="643"/>
      <c r="M31" s="657">
        <v>166672500</v>
      </c>
      <c r="N31" s="656"/>
      <c r="O31" s="658"/>
      <c r="P31" s="403"/>
      <c r="Q31" s="403"/>
      <c r="R31" s="403"/>
      <c r="S31" s="403"/>
      <c r="T31" s="444" t="s">
        <v>3513</v>
      </c>
      <c r="U31" s="444" t="s">
        <v>3417</v>
      </c>
      <c r="V31" s="668" t="s">
        <v>2419</v>
      </c>
      <c r="W31" s="403" t="s">
        <v>3552</v>
      </c>
    </row>
    <row r="32" spans="1:23" ht="120" x14ac:dyDescent="0.25">
      <c r="A32" s="444">
        <v>28</v>
      </c>
      <c r="B32" s="444" t="s">
        <v>2411</v>
      </c>
      <c r="C32" s="444" t="s">
        <v>3553</v>
      </c>
      <c r="D32" s="443" t="s">
        <v>3555</v>
      </c>
      <c r="E32" s="647" t="s">
        <v>3556</v>
      </c>
      <c r="F32" s="444" t="s">
        <v>1820</v>
      </c>
      <c r="G32" s="444" t="s">
        <v>3557</v>
      </c>
      <c r="H32" s="643">
        <v>45825</v>
      </c>
      <c r="I32" s="444"/>
      <c r="J32" s="643">
        <v>45839</v>
      </c>
      <c r="K32" s="643">
        <v>45992</v>
      </c>
      <c r="L32" s="643"/>
      <c r="M32" s="657">
        <v>454617363</v>
      </c>
      <c r="N32" s="674"/>
      <c r="O32" s="658"/>
      <c r="P32" s="403"/>
      <c r="Q32" s="403"/>
      <c r="R32" s="403"/>
      <c r="S32" s="403"/>
      <c r="T32" s="444" t="s">
        <v>3558</v>
      </c>
      <c r="U32" s="444" t="s">
        <v>3417</v>
      </c>
      <c r="V32" s="668" t="s">
        <v>2419</v>
      </c>
      <c r="W32" s="403" t="s">
        <v>3559</v>
      </c>
    </row>
    <row r="33" spans="1:23" ht="60" x14ac:dyDescent="0.25">
      <c r="A33" s="444">
        <v>29</v>
      </c>
      <c r="B33" s="444" t="s">
        <v>2421</v>
      </c>
      <c r="C33" s="444" t="s">
        <v>3560</v>
      </c>
      <c r="D33" s="444" t="s">
        <v>3561</v>
      </c>
      <c r="E33" s="444" t="s">
        <v>3562</v>
      </c>
      <c r="F33" s="444" t="s">
        <v>2421</v>
      </c>
      <c r="G33" s="444" t="s">
        <v>3563</v>
      </c>
      <c r="H33" s="643">
        <v>45825</v>
      </c>
      <c r="I33" s="444"/>
      <c r="J33" s="643">
        <v>45839</v>
      </c>
      <c r="K33" s="643">
        <v>45992</v>
      </c>
      <c r="L33" s="643"/>
      <c r="M33" s="657">
        <v>6965720827</v>
      </c>
      <c r="N33" s="658">
        <v>3342460414</v>
      </c>
      <c r="O33" s="658">
        <f>N24+M24</f>
        <v>1641131137</v>
      </c>
      <c r="P33" s="403"/>
      <c r="Q33" s="403"/>
      <c r="R33" s="403"/>
      <c r="S33" s="403"/>
      <c r="T33" s="444" t="s">
        <v>3558</v>
      </c>
      <c r="U33" s="444" t="s">
        <v>3417</v>
      </c>
      <c r="V33" s="668" t="s">
        <v>2419</v>
      </c>
      <c r="W33" s="671" t="s">
        <v>3564</v>
      </c>
    </row>
    <row r="34" spans="1:23" ht="45" x14ac:dyDescent="0.25">
      <c r="A34" s="444">
        <v>30</v>
      </c>
      <c r="B34" s="444" t="s">
        <v>2411</v>
      </c>
      <c r="C34" s="444" t="s">
        <v>3565</v>
      </c>
      <c r="D34" s="444" t="s">
        <v>1649</v>
      </c>
      <c r="E34" s="444" t="s">
        <v>2842</v>
      </c>
      <c r="F34" s="444" t="s">
        <v>2411</v>
      </c>
      <c r="G34" s="444" t="s">
        <v>3566</v>
      </c>
      <c r="H34" s="643">
        <v>45824</v>
      </c>
      <c r="I34" s="444"/>
      <c r="J34" s="643">
        <v>45847</v>
      </c>
      <c r="K34" s="643">
        <v>45939</v>
      </c>
      <c r="L34" s="643"/>
      <c r="M34" s="657">
        <v>709987071</v>
      </c>
      <c r="N34" s="674"/>
      <c r="O34" s="658"/>
      <c r="P34" s="403"/>
      <c r="Q34" s="403"/>
      <c r="R34" s="403"/>
      <c r="S34" s="403"/>
      <c r="T34" s="444" t="s">
        <v>3567</v>
      </c>
      <c r="U34" s="444" t="s">
        <v>3417</v>
      </c>
      <c r="V34" s="668" t="s">
        <v>2419</v>
      </c>
      <c r="W34" s="671" t="s">
        <v>3568</v>
      </c>
    </row>
    <row r="35" spans="1:23" ht="45" x14ac:dyDescent="0.25">
      <c r="A35" s="444">
        <v>31</v>
      </c>
      <c r="B35" s="444" t="s">
        <v>2421</v>
      </c>
      <c r="C35" s="444" t="s">
        <v>3569</v>
      </c>
      <c r="D35" s="444" t="s">
        <v>3570</v>
      </c>
      <c r="E35" s="647" t="s">
        <v>3376</v>
      </c>
      <c r="F35" s="444" t="s">
        <v>2421</v>
      </c>
      <c r="G35" s="444" t="s">
        <v>3571</v>
      </c>
      <c r="H35" s="641">
        <v>45839</v>
      </c>
      <c r="I35" s="444"/>
      <c r="J35" s="641">
        <v>45842</v>
      </c>
      <c r="K35" s="643">
        <v>45941</v>
      </c>
      <c r="L35" s="643"/>
      <c r="M35" s="647">
        <v>1260568811</v>
      </c>
      <c r="N35" s="656">
        <v>627927446</v>
      </c>
      <c r="O35" s="657">
        <f>N35+M35</f>
        <v>1888496257</v>
      </c>
      <c r="P35" s="444"/>
      <c r="Q35" s="403"/>
      <c r="R35" s="403"/>
      <c r="S35" s="403"/>
      <c r="T35" s="657" t="s">
        <v>3558</v>
      </c>
      <c r="U35" s="444" t="s">
        <v>3417</v>
      </c>
      <c r="V35" s="668" t="s">
        <v>2419</v>
      </c>
      <c r="W35" s="671" t="s">
        <v>3572</v>
      </c>
    </row>
    <row r="36" spans="1:23" ht="105" x14ac:dyDescent="0.25">
      <c r="A36" s="444">
        <v>32</v>
      </c>
      <c r="B36" s="444" t="s">
        <v>2428</v>
      </c>
      <c r="C36" s="444" t="s">
        <v>3573</v>
      </c>
      <c r="D36" s="444" t="s">
        <v>3574</v>
      </c>
      <c r="E36" s="444" t="s">
        <v>3575</v>
      </c>
      <c r="F36" s="444" t="s">
        <v>2428</v>
      </c>
      <c r="G36" s="444" t="s">
        <v>3576</v>
      </c>
      <c r="H36" s="643">
        <v>45847</v>
      </c>
      <c r="I36" s="444"/>
      <c r="J36" s="643">
        <v>45855</v>
      </c>
      <c r="K36" s="643">
        <v>45930</v>
      </c>
      <c r="L36" s="643"/>
      <c r="M36" s="657">
        <v>114279399</v>
      </c>
      <c r="N36" s="674"/>
      <c r="O36" s="658"/>
      <c r="P36" s="403"/>
      <c r="Q36" s="403"/>
      <c r="R36" s="403"/>
      <c r="S36" s="403"/>
      <c r="T36" s="444" t="s">
        <v>3454</v>
      </c>
      <c r="U36" s="444" t="s">
        <v>3417</v>
      </c>
      <c r="V36" s="668" t="s">
        <v>2419</v>
      </c>
      <c r="W36" s="403" t="s">
        <v>3577</v>
      </c>
    </row>
    <row r="37" spans="1:23" ht="105" x14ac:dyDescent="0.25">
      <c r="A37" s="444">
        <v>32</v>
      </c>
      <c r="B37" s="444" t="s">
        <v>2428</v>
      </c>
      <c r="C37" s="444" t="s">
        <v>3597</v>
      </c>
      <c r="D37" s="444" t="s">
        <v>3599</v>
      </c>
      <c r="E37" s="444" t="s">
        <v>3600</v>
      </c>
      <c r="F37" s="444" t="s">
        <v>2428</v>
      </c>
      <c r="G37" s="444" t="s">
        <v>3598</v>
      </c>
      <c r="H37" s="643" t="s">
        <v>3601</v>
      </c>
      <c r="I37" s="444"/>
      <c r="J37" s="643" t="s">
        <v>3608</v>
      </c>
      <c r="K37" s="643" t="s">
        <v>3602</v>
      </c>
      <c r="L37" s="643"/>
      <c r="M37" s="657">
        <v>22358037</v>
      </c>
      <c r="N37" s="674"/>
      <c r="O37" s="658"/>
      <c r="P37" s="403"/>
      <c r="Q37" s="403"/>
      <c r="R37" s="403"/>
      <c r="S37" s="403"/>
      <c r="T37" s="444" t="s">
        <v>3547</v>
      </c>
      <c r="U37" s="444" t="s">
        <v>3417</v>
      </c>
      <c r="V37" s="668" t="s">
        <v>2419</v>
      </c>
      <c r="W37" s="682" t="s">
        <v>3603</v>
      </c>
    </row>
    <row r="38" spans="1:23" ht="60" x14ac:dyDescent="0.25">
      <c r="A38" s="444">
        <v>33</v>
      </c>
      <c r="B38" s="444" t="s">
        <v>2411</v>
      </c>
      <c r="C38" s="444" t="s">
        <v>3578</v>
      </c>
      <c r="D38" s="444" t="s">
        <v>3580</v>
      </c>
      <c r="E38" s="444" t="s">
        <v>3581</v>
      </c>
      <c r="F38" s="444" t="s">
        <v>2411</v>
      </c>
      <c r="G38" s="444" t="s">
        <v>3579</v>
      </c>
      <c r="H38" s="643">
        <v>45824</v>
      </c>
      <c r="I38" s="444"/>
      <c r="J38" s="643">
        <v>45855</v>
      </c>
      <c r="K38" s="643">
        <v>45930</v>
      </c>
      <c r="L38" s="643"/>
      <c r="M38" s="657">
        <v>654952365</v>
      </c>
      <c r="N38" s="674"/>
      <c r="O38" s="658"/>
      <c r="P38" s="403"/>
      <c r="Q38" s="403"/>
      <c r="R38" s="403"/>
      <c r="S38" s="403"/>
      <c r="T38" s="444" t="s">
        <v>3454</v>
      </c>
      <c r="U38" s="444" t="s">
        <v>3417</v>
      </c>
      <c r="V38" s="668" t="s">
        <v>2419</v>
      </c>
      <c r="W38" s="681" t="s">
        <v>3582</v>
      </c>
    </row>
    <row r="39" spans="1:23" ht="60" x14ac:dyDescent="0.25">
      <c r="A39" s="444">
        <v>33</v>
      </c>
      <c r="B39" s="444" t="s">
        <v>2428</v>
      </c>
      <c r="C39" s="444" t="s">
        <v>3605</v>
      </c>
      <c r="D39" s="444" t="s">
        <v>3606</v>
      </c>
      <c r="E39" s="444" t="s">
        <v>3607</v>
      </c>
      <c r="F39" s="444" t="s">
        <v>2428</v>
      </c>
      <c r="G39" s="651" t="s">
        <v>3604</v>
      </c>
      <c r="H39" s="643" t="s">
        <v>3601</v>
      </c>
      <c r="I39" s="444"/>
      <c r="J39" s="643" t="s">
        <v>3608</v>
      </c>
      <c r="K39" s="643" t="s">
        <v>3602</v>
      </c>
      <c r="L39" s="643"/>
      <c r="M39" s="657">
        <v>456310855</v>
      </c>
      <c r="N39" s="674"/>
      <c r="O39" s="658"/>
      <c r="P39" s="403"/>
      <c r="Q39" s="403"/>
      <c r="R39" s="403"/>
      <c r="S39" s="403"/>
      <c r="T39" s="444" t="s">
        <v>3547</v>
      </c>
      <c r="U39" s="444" t="s">
        <v>3417</v>
      </c>
      <c r="V39" s="668" t="s">
        <v>2419</v>
      </c>
      <c r="W39" s="403" t="s">
        <v>3609</v>
      </c>
    </row>
    <row r="40" spans="1:23" ht="60" x14ac:dyDescent="0.25">
      <c r="A40" s="444">
        <v>34</v>
      </c>
      <c r="B40" s="444" t="s">
        <v>2411</v>
      </c>
      <c r="C40" s="444" t="s">
        <v>3583</v>
      </c>
      <c r="D40" s="444" t="s">
        <v>3584</v>
      </c>
      <c r="E40" s="410" t="s">
        <v>3585</v>
      </c>
      <c r="F40" s="410" t="s">
        <v>2411</v>
      </c>
      <c r="G40" s="639" t="s">
        <v>3586</v>
      </c>
      <c r="H40" s="643">
        <v>45854</v>
      </c>
      <c r="I40" s="639"/>
      <c r="J40" s="643">
        <v>45862</v>
      </c>
      <c r="K40" s="643">
        <v>45892</v>
      </c>
      <c r="L40" s="444"/>
      <c r="M40" s="647">
        <v>371010238</v>
      </c>
      <c r="N40" s="674"/>
      <c r="O40" s="658"/>
      <c r="P40" s="403"/>
      <c r="Q40" s="403"/>
      <c r="R40" s="403"/>
      <c r="S40" s="403"/>
      <c r="T40" s="444" t="s">
        <v>3296</v>
      </c>
      <c r="U40" s="403" t="s">
        <v>2139</v>
      </c>
      <c r="V40" s="667" t="s">
        <v>2419</v>
      </c>
      <c r="W40" s="403" t="s">
        <v>3587</v>
      </c>
    </row>
    <row r="41" spans="1:23" ht="60" x14ac:dyDescent="0.25">
      <c r="A41" s="444">
        <v>34</v>
      </c>
      <c r="B41" s="444" t="s">
        <v>2428</v>
      </c>
      <c r="C41" s="444" t="s">
        <v>3610</v>
      </c>
      <c r="D41" s="443" t="s">
        <v>3611</v>
      </c>
      <c r="E41" s="444" t="s">
        <v>3518</v>
      </c>
      <c r="F41" s="444" t="s">
        <v>2428</v>
      </c>
      <c r="G41" s="444" t="s">
        <v>3612</v>
      </c>
      <c r="H41" s="643" t="s">
        <v>3601</v>
      </c>
      <c r="I41" s="444"/>
      <c r="J41" s="643" t="s">
        <v>3608</v>
      </c>
      <c r="K41" s="643" t="s">
        <v>3613</v>
      </c>
      <c r="L41" s="643"/>
      <c r="M41" s="657">
        <v>129659880</v>
      </c>
      <c r="N41" s="674"/>
      <c r="O41" s="658"/>
      <c r="P41" s="403"/>
      <c r="Q41" s="403"/>
      <c r="R41" s="403"/>
      <c r="S41" s="403"/>
      <c r="T41" s="444" t="s">
        <v>3547</v>
      </c>
      <c r="U41" s="444" t="s">
        <v>1407</v>
      </c>
      <c r="V41" s="668" t="s">
        <v>2419</v>
      </c>
      <c r="W41" s="403" t="s">
        <v>3614</v>
      </c>
    </row>
    <row r="42" spans="1:23" ht="90" x14ac:dyDescent="0.25">
      <c r="A42" s="444">
        <v>35</v>
      </c>
      <c r="B42" s="444" t="s">
        <v>2421</v>
      </c>
      <c r="C42" s="444" t="s">
        <v>3588</v>
      </c>
      <c r="D42" s="444" t="s">
        <v>3590</v>
      </c>
      <c r="E42" s="444" t="s">
        <v>3591</v>
      </c>
      <c r="F42" s="444" t="s">
        <v>2421</v>
      </c>
      <c r="G42" s="444" t="s">
        <v>3589</v>
      </c>
      <c r="H42" s="643">
        <v>45835</v>
      </c>
      <c r="I42" s="444"/>
      <c r="J42" s="643">
        <v>45856</v>
      </c>
      <c r="K42" s="643">
        <v>46022</v>
      </c>
      <c r="L42" s="643"/>
      <c r="M42" s="657">
        <v>1713589598</v>
      </c>
      <c r="N42" s="674"/>
      <c r="O42" s="658"/>
      <c r="P42" s="403"/>
      <c r="Q42" s="403"/>
      <c r="R42" s="403"/>
      <c r="S42" s="403"/>
      <c r="T42" s="444" t="s">
        <v>3592</v>
      </c>
      <c r="U42" s="444" t="s">
        <v>3417</v>
      </c>
      <c r="V42" s="668" t="s">
        <v>2419</v>
      </c>
      <c r="W42" s="403" t="s">
        <v>3593</v>
      </c>
    </row>
    <row r="43" spans="1:23" ht="120" x14ac:dyDescent="0.25">
      <c r="A43" s="444">
        <v>35</v>
      </c>
      <c r="B43" s="444" t="s">
        <v>2428</v>
      </c>
      <c r="C43" s="444" t="s">
        <v>3615</v>
      </c>
      <c r="D43" s="444" t="s">
        <v>3299</v>
      </c>
      <c r="E43" s="444" t="s">
        <v>3300</v>
      </c>
      <c r="F43" s="444" t="s">
        <v>2428</v>
      </c>
      <c r="G43" s="444" t="s">
        <v>3616</v>
      </c>
      <c r="H43" s="643" t="s">
        <v>3617</v>
      </c>
      <c r="I43" s="444"/>
      <c r="J43" s="643" t="s">
        <v>3618</v>
      </c>
      <c r="K43" s="643" t="s">
        <v>3619</v>
      </c>
      <c r="L43" s="643"/>
      <c r="M43" s="657">
        <v>27574718</v>
      </c>
      <c r="N43" s="674"/>
      <c r="O43" s="658"/>
      <c r="P43" s="403"/>
      <c r="Q43" s="403"/>
      <c r="R43" s="403"/>
      <c r="S43" s="403"/>
      <c r="T43" s="444" t="s">
        <v>3416</v>
      </c>
      <c r="U43" s="444" t="s">
        <v>3417</v>
      </c>
      <c r="V43" s="668" t="s">
        <v>2419</v>
      </c>
      <c r="W43" s="403" t="s">
        <v>3620</v>
      </c>
    </row>
    <row r="44" spans="1:23" ht="90" x14ac:dyDescent="0.25">
      <c r="A44" s="444">
        <v>36</v>
      </c>
      <c r="B44" s="444" t="s">
        <v>2428</v>
      </c>
      <c r="C44" s="444" t="s">
        <v>3621</v>
      </c>
      <c r="D44" s="444" t="s">
        <v>3622</v>
      </c>
      <c r="E44" s="444" t="s">
        <v>3623</v>
      </c>
      <c r="F44" s="444" t="s">
        <v>2428</v>
      </c>
      <c r="G44" s="444" t="s">
        <v>3624</v>
      </c>
      <c r="H44" s="643" t="s">
        <v>3625</v>
      </c>
      <c r="I44" s="444"/>
      <c r="J44" s="643" t="s">
        <v>3626</v>
      </c>
      <c r="K44" s="643" t="s">
        <v>3627</v>
      </c>
      <c r="L44" s="643"/>
      <c r="M44" s="657">
        <v>47200067</v>
      </c>
      <c r="N44" s="674"/>
      <c r="O44" s="658"/>
      <c r="P44" s="403"/>
      <c r="Q44" s="403"/>
      <c r="R44" s="403"/>
      <c r="S44" s="403"/>
      <c r="T44" s="644" t="s">
        <v>3454</v>
      </c>
      <c r="U44" s="444" t="s">
        <v>2139</v>
      </c>
      <c r="V44" s="668" t="s">
        <v>2419</v>
      </c>
      <c r="W44" s="403" t="s">
        <v>3628</v>
      </c>
    </row>
    <row r="45" spans="1:23" ht="60" x14ac:dyDescent="0.25">
      <c r="A45" s="444">
        <v>36</v>
      </c>
      <c r="B45" s="444" t="s">
        <v>2428</v>
      </c>
      <c r="C45" s="444" t="s">
        <v>3594</v>
      </c>
      <c r="D45" s="444" t="s">
        <v>3574</v>
      </c>
      <c r="E45" s="444" t="s">
        <v>3575</v>
      </c>
      <c r="F45" s="443" t="s">
        <v>2428</v>
      </c>
      <c r="G45" s="444" t="s">
        <v>3595</v>
      </c>
      <c r="H45" s="643">
        <v>45847</v>
      </c>
      <c r="I45" s="444"/>
      <c r="J45" s="643">
        <v>45847</v>
      </c>
      <c r="K45" s="641">
        <v>45945</v>
      </c>
      <c r="L45" s="641"/>
      <c r="M45" s="647">
        <v>53681376</v>
      </c>
      <c r="N45" s="674"/>
      <c r="O45" s="658"/>
      <c r="P45" s="403"/>
      <c r="Q45" s="403"/>
      <c r="R45" s="403"/>
      <c r="S45" s="403"/>
      <c r="T45" s="444" t="s">
        <v>3567</v>
      </c>
      <c r="U45" s="444" t="s">
        <v>3417</v>
      </c>
      <c r="V45" s="668" t="s">
        <v>2419</v>
      </c>
      <c r="W45" s="403" t="s">
        <v>3596</v>
      </c>
    </row>
    <row r="46" spans="1:23" ht="45" x14ac:dyDescent="0.25">
      <c r="A46" s="444">
        <v>37</v>
      </c>
      <c r="B46" s="444" t="s">
        <v>2421</v>
      </c>
      <c r="C46" s="444" t="s">
        <v>3629</v>
      </c>
      <c r="D46" s="444" t="s">
        <v>3631</v>
      </c>
      <c r="E46" s="444" t="s">
        <v>3632</v>
      </c>
      <c r="F46" s="444" t="s">
        <v>2421</v>
      </c>
      <c r="G46" s="444" t="s">
        <v>3630</v>
      </c>
      <c r="H46" s="643" t="s">
        <v>3633</v>
      </c>
      <c r="I46" s="444"/>
      <c r="J46" s="643" t="s">
        <v>3634</v>
      </c>
      <c r="K46" s="643" t="s">
        <v>3635</v>
      </c>
      <c r="L46" s="643"/>
      <c r="M46" s="657">
        <v>1667075093</v>
      </c>
      <c r="N46" s="674">
        <f>199844081+183892031</f>
        <v>383736112</v>
      </c>
      <c r="O46" s="658">
        <f>N46+M46</f>
        <v>2050811205</v>
      </c>
      <c r="P46" s="403"/>
      <c r="Q46" s="403"/>
      <c r="R46" s="403"/>
      <c r="S46" s="403"/>
      <c r="T46" s="444" t="s">
        <v>3454</v>
      </c>
      <c r="U46" s="444" t="s">
        <v>3417</v>
      </c>
      <c r="V46" s="668" t="s">
        <v>2419</v>
      </c>
      <c r="W46" s="403" t="s">
        <v>3636</v>
      </c>
    </row>
    <row r="47" spans="1:23" ht="90" x14ac:dyDescent="0.25">
      <c r="A47" s="444">
        <v>38</v>
      </c>
      <c r="B47" s="444" t="s">
        <v>2428</v>
      </c>
      <c r="C47" s="444" t="s">
        <v>3637</v>
      </c>
      <c r="D47" s="444" t="s">
        <v>2508</v>
      </c>
      <c r="E47" s="444" t="s">
        <v>1834</v>
      </c>
      <c r="F47" s="444" t="s">
        <v>2428</v>
      </c>
      <c r="G47" s="444" t="s">
        <v>3638</v>
      </c>
      <c r="H47" s="643" t="s">
        <v>3639</v>
      </c>
      <c r="I47" s="444"/>
      <c r="J47" s="643" t="s">
        <v>3640</v>
      </c>
      <c r="K47" s="643" t="s">
        <v>3635</v>
      </c>
      <c r="L47" s="643"/>
      <c r="M47" s="657">
        <v>44089750</v>
      </c>
      <c r="N47" s="674"/>
      <c r="O47" s="658"/>
      <c r="P47" s="403"/>
      <c r="Q47" s="403"/>
      <c r="R47" s="403"/>
      <c r="S47" s="403"/>
      <c r="T47" s="444" t="s">
        <v>3421</v>
      </c>
      <c r="U47" s="444" t="s">
        <v>3417</v>
      </c>
      <c r="V47" s="668" t="s">
        <v>2419</v>
      </c>
      <c r="W47" s="403" t="s">
        <v>3641</v>
      </c>
    </row>
    <row r="48" spans="1:23" ht="60" x14ac:dyDescent="0.25">
      <c r="A48" s="444">
        <v>39</v>
      </c>
      <c r="B48" s="444" t="s">
        <v>2411</v>
      </c>
      <c r="C48" s="444" t="s">
        <v>3642</v>
      </c>
      <c r="D48" s="443" t="s">
        <v>3643</v>
      </c>
      <c r="E48" s="403" t="s">
        <v>3644</v>
      </c>
      <c r="F48" s="403" t="s">
        <v>2411</v>
      </c>
      <c r="G48" s="639" t="s">
        <v>3645</v>
      </c>
      <c r="H48" s="639" t="s">
        <v>3646</v>
      </c>
      <c r="I48" s="639"/>
      <c r="J48" s="639" t="s">
        <v>3647</v>
      </c>
      <c r="K48" s="639" t="s">
        <v>3635</v>
      </c>
      <c r="L48" s="639"/>
      <c r="M48" s="657">
        <v>561796753</v>
      </c>
      <c r="N48" s="674"/>
      <c r="O48" s="658"/>
      <c r="P48" s="403"/>
      <c r="Q48" s="403"/>
      <c r="R48" s="403"/>
      <c r="S48" s="403"/>
      <c r="T48" s="444" t="s">
        <v>3648</v>
      </c>
      <c r="U48" s="403" t="s">
        <v>3417</v>
      </c>
      <c r="V48" s="668" t="s">
        <v>2419</v>
      </c>
      <c r="W48" s="403" t="s">
        <v>3649</v>
      </c>
    </row>
    <row r="49" spans="1:23" ht="135" x14ac:dyDescent="0.25">
      <c r="A49" s="444">
        <v>40</v>
      </c>
      <c r="B49" s="444" t="s">
        <v>2428</v>
      </c>
      <c r="C49" s="444" t="s">
        <v>3650</v>
      </c>
      <c r="D49" s="444" t="s">
        <v>3599</v>
      </c>
      <c r="E49" s="403" t="s">
        <v>3600</v>
      </c>
      <c r="F49" s="403" t="s">
        <v>2428</v>
      </c>
      <c r="G49" s="639" t="s">
        <v>3651</v>
      </c>
      <c r="H49" s="639" t="s">
        <v>3652</v>
      </c>
      <c r="I49" s="404"/>
      <c r="J49" s="639" t="s">
        <v>3653</v>
      </c>
      <c r="K49" s="659" t="s">
        <v>3635</v>
      </c>
      <c r="L49" s="659"/>
      <c r="M49" s="657">
        <v>160621485</v>
      </c>
      <c r="N49" s="674"/>
      <c r="O49" s="658"/>
      <c r="P49" s="403"/>
      <c r="Q49" s="403"/>
      <c r="R49" s="403"/>
      <c r="S49" s="403"/>
      <c r="T49" s="444" t="s">
        <v>3296</v>
      </c>
      <c r="U49" s="403" t="s">
        <v>3417</v>
      </c>
      <c r="V49" s="667" t="s">
        <v>2419</v>
      </c>
      <c r="W49" s="403" t="s">
        <v>3654</v>
      </c>
    </row>
    <row r="50" spans="1:23" ht="75" x14ac:dyDescent="0.25">
      <c r="A50" s="444">
        <v>41</v>
      </c>
      <c r="B50" s="444" t="s">
        <v>2411</v>
      </c>
      <c r="C50" s="444" t="s">
        <v>3664</v>
      </c>
      <c r="D50" s="444" t="s">
        <v>3657</v>
      </c>
      <c r="E50" s="444" t="s">
        <v>3658</v>
      </c>
      <c r="F50" s="444" t="s">
        <v>2411</v>
      </c>
      <c r="G50" s="444" t="s">
        <v>3655</v>
      </c>
      <c r="H50" s="643" t="s">
        <v>3659</v>
      </c>
      <c r="I50" s="444"/>
      <c r="J50" s="643" t="s">
        <v>3660</v>
      </c>
      <c r="K50" s="660" t="s">
        <v>3661</v>
      </c>
      <c r="L50" s="660"/>
      <c r="M50" s="657">
        <v>368460451</v>
      </c>
      <c r="N50" s="674"/>
      <c r="O50" s="658"/>
      <c r="P50" s="403"/>
      <c r="Q50" s="403"/>
      <c r="R50" s="403"/>
      <c r="S50" s="403"/>
      <c r="T50" s="444" t="s">
        <v>3547</v>
      </c>
      <c r="U50" s="444" t="s">
        <v>3417</v>
      </c>
      <c r="V50" s="668" t="s">
        <v>2419</v>
      </c>
      <c r="W50" s="403" t="s">
        <v>3662</v>
      </c>
    </row>
    <row r="51" spans="1:23" ht="45" x14ac:dyDescent="0.25">
      <c r="A51" s="444">
        <v>42</v>
      </c>
      <c r="B51" s="444" t="s">
        <v>2411</v>
      </c>
      <c r="C51" s="444" t="s">
        <v>3656</v>
      </c>
      <c r="D51" s="443" t="s">
        <v>3665</v>
      </c>
      <c r="E51" s="410" t="s">
        <v>3666</v>
      </c>
      <c r="F51" s="410" t="s">
        <v>2411</v>
      </c>
      <c r="G51" s="444" t="s">
        <v>3663</v>
      </c>
      <c r="H51" s="641" t="s">
        <v>3667</v>
      </c>
      <c r="I51" s="404"/>
      <c r="J51" s="641" t="s">
        <v>3668</v>
      </c>
      <c r="K51" s="641" t="s">
        <v>3669</v>
      </c>
      <c r="L51" s="641"/>
      <c r="M51" s="647">
        <v>306826610</v>
      </c>
      <c r="N51" s="674"/>
      <c r="O51" s="658"/>
      <c r="P51" s="403"/>
      <c r="Q51" s="403"/>
      <c r="R51" s="403"/>
      <c r="S51" s="403"/>
      <c r="T51" s="444" t="s">
        <v>3498</v>
      </c>
      <c r="U51" s="403" t="s">
        <v>3417</v>
      </c>
      <c r="V51" s="667" t="s">
        <v>2419</v>
      </c>
      <c r="W51" s="403" t="s">
        <v>3670</v>
      </c>
    </row>
    <row r="52" spans="1:23" ht="45" x14ac:dyDescent="0.25">
      <c r="A52" s="444">
        <v>43</v>
      </c>
      <c r="B52" s="444" t="s">
        <v>2411</v>
      </c>
      <c r="C52" s="444" t="s">
        <v>3671</v>
      </c>
      <c r="D52" s="444" t="s">
        <v>3672</v>
      </c>
      <c r="E52" s="410" t="s">
        <v>3673</v>
      </c>
      <c r="F52" s="410" t="s">
        <v>2411</v>
      </c>
      <c r="G52" s="411" t="s">
        <v>3674</v>
      </c>
      <c r="H52" s="444" t="s">
        <v>3667</v>
      </c>
      <c r="I52" s="639"/>
      <c r="J52" s="646" t="s">
        <v>3653</v>
      </c>
      <c r="K52" s="646" t="s">
        <v>3635</v>
      </c>
      <c r="L52" s="646"/>
      <c r="M52" s="657">
        <v>939916420</v>
      </c>
      <c r="N52" s="674"/>
      <c r="O52" s="658"/>
      <c r="P52" s="403"/>
      <c r="Q52" s="403"/>
      <c r="R52" s="403"/>
      <c r="S52" s="403"/>
      <c r="T52" s="444" t="s">
        <v>3567</v>
      </c>
      <c r="U52" s="403" t="s">
        <v>3417</v>
      </c>
      <c r="V52" s="667" t="s">
        <v>2419</v>
      </c>
      <c r="W52" s="403" t="s">
        <v>3675</v>
      </c>
    </row>
    <row r="53" spans="1:23" ht="75" x14ac:dyDescent="0.25">
      <c r="A53" s="444">
        <v>44</v>
      </c>
      <c r="B53" s="444" t="s">
        <v>2428</v>
      </c>
      <c r="C53" s="444" t="s">
        <v>3677</v>
      </c>
      <c r="D53" s="444" t="s">
        <v>3678</v>
      </c>
      <c r="E53" s="444" t="s">
        <v>3679</v>
      </c>
      <c r="F53" s="444" t="s">
        <v>2428</v>
      </c>
      <c r="G53" s="444" t="s">
        <v>3676</v>
      </c>
      <c r="H53" s="643" t="s">
        <v>3667</v>
      </c>
      <c r="I53" s="444"/>
      <c r="J53" s="643" t="s">
        <v>3680</v>
      </c>
      <c r="K53" s="643" t="s">
        <v>3669</v>
      </c>
      <c r="L53" s="643"/>
      <c r="M53" s="657">
        <v>30314842</v>
      </c>
      <c r="N53" s="674"/>
      <c r="O53" s="658"/>
      <c r="P53" s="403"/>
      <c r="Q53" s="403"/>
      <c r="R53" s="403"/>
      <c r="S53" s="403"/>
      <c r="T53" s="444" t="s">
        <v>3498</v>
      </c>
      <c r="U53" s="444" t="s">
        <v>3417</v>
      </c>
      <c r="V53" s="668" t="s">
        <v>2419</v>
      </c>
      <c r="W53" s="403" t="s">
        <v>3681</v>
      </c>
    </row>
    <row r="54" spans="1:23" ht="75" x14ac:dyDescent="0.25">
      <c r="A54" s="444">
        <v>45</v>
      </c>
      <c r="B54" s="444" t="s">
        <v>2428</v>
      </c>
      <c r="C54" s="444" t="s">
        <v>3683</v>
      </c>
      <c r="D54" s="444" t="s">
        <v>3622</v>
      </c>
      <c r="E54" s="444" t="s">
        <v>3623</v>
      </c>
      <c r="F54" s="444" t="s">
        <v>2428</v>
      </c>
      <c r="G54" s="444" t="s">
        <v>3682</v>
      </c>
      <c r="H54" s="643" t="s">
        <v>3659</v>
      </c>
      <c r="I54" s="639"/>
      <c r="J54" s="643" t="s">
        <v>3653</v>
      </c>
      <c r="K54" s="643" t="s">
        <v>3635</v>
      </c>
      <c r="L54" s="643"/>
      <c r="M54" s="647">
        <v>71305821</v>
      </c>
      <c r="N54" s="674"/>
      <c r="O54" s="658"/>
      <c r="P54" s="403"/>
      <c r="Q54" s="403"/>
      <c r="R54" s="403"/>
      <c r="S54" s="403"/>
      <c r="T54" s="444" t="s">
        <v>3567</v>
      </c>
      <c r="U54" s="444" t="s">
        <v>3417</v>
      </c>
      <c r="V54" s="668" t="s">
        <v>2419</v>
      </c>
      <c r="W54" s="403" t="s">
        <v>3684</v>
      </c>
    </row>
    <row r="55" spans="1:23" ht="105" x14ac:dyDescent="0.25">
      <c r="A55" s="444">
        <v>46</v>
      </c>
      <c r="B55" s="444" t="s">
        <v>2421</v>
      </c>
      <c r="C55" s="444" t="s">
        <v>3686</v>
      </c>
      <c r="D55" s="444" t="s">
        <v>3687</v>
      </c>
      <c r="E55" s="657" t="s">
        <v>3688</v>
      </c>
      <c r="F55" s="444" t="s">
        <v>2421</v>
      </c>
      <c r="G55" s="444" t="s">
        <v>3685</v>
      </c>
      <c r="H55" s="643" t="s">
        <v>3689</v>
      </c>
      <c r="I55" s="444"/>
      <c r="J55" s="643" t="s">
        <v>3690</v>
      </c>
      <c r="K55" s="643" t="s">
        <v>3635</v>
      </c>
      <c r="L55" s="643"/>
      <c r="M55" s="657">
        <v>1299877573</v>
      </c>
      <c r="N55" s="674"/>
      <c r="O55" s="658"/>
      <c r="P55" s="403"/>
      <c r="Q55" s="403"/>
      <c r="R55" s="403"/>
      <c r="S55" s="403"/>
      <c r="T55" s="444" t="s">
        <v>3296</v>
      </c>
      <c r="U55" s="444" t="s">
        <v>3417</v>
      </c>
      <c r="V55" s="668" t="s">
        <v>2419</v>
      </c>
      <c r="W55" s="403" t="s">
        <v>3691</v>
      </c>
    </row>
    <row r="56" spans="1:23" ht="75" x14ac:dyDescent="0.25">
      <c r="A56" s="444">
        <v>47</v>
      </c>
      <c r="B56" s="403" t="s">
        <v>2421</v>
      </c>
      <c r="C56" s="444" t="s">
        <v>3692</v>
      </c>
      <c r="D56" s="444" t="s">
        <v>3693</v>
      </c>
      <c r="E56" s="443" t="s">
        <v>3694</v>
      </c>
      <c r="F56" s="444" t="s">
        <v>2421</v>
      </c>
      <c r="G56" s="444" t="s">
        <v>3695</v>
      </c>
      <c r="H56" s="643" t="s">
        <v>3696</v>
      </c>
      <c r="I56" s="444"/>
      <c r="J56" s="73" t="s">
        <v>3697</v>
      </c>
      <c r="K56" s="643" t="s">
        <v>3635</v>
      </c>
      <c r="L56" s="643"/>
      <c r="M56" s="657">
        <v>1264800000</v>
      </c>
      <c r="N56" s="674"/>
      <c r="O56" s="658"/>
      <c r="P56" s="403"/>
      <c r="Q56" s="403"/>
      <c r="R56" s="403"/>
      <c r="S56" s="403"/>
      <c r="T56" s="444" t="s">
        <v>3454</v>
      </c>
      <c r="U56" s="444" t="s">
        <v>3417</v>
      </c>
      <c r="V56" s="668" t="s">
        <v>2419</v>
      </c>
      <c r="W56" s="403" t="s">
        <v>3698</v>
      </c>
    </row>
    <row r="57" spans="1:23" ht="105" x14ac:dyDescent="0.25">
      <c r="A57" s="444">
        <v>48</v>
      </c>
      <c r="B57" s="444" t="s">
        <v>2421</v>
      </c>
      <c r="C57" s="444" t="s">
        <v>3699</v>
      </c>
      <c r="D57" s="444" t="s">
        <v>3700</v>
      </c>
      <c r="E57" s="444" t="s">
        <v>3701</v>
      </c>
      <c r="F57" s="444" t="s">
        <v>2421</v>
      </c>
      <c r="G57" s="444" t="s">
        <v>3702</v>
      </c>
      <c r="H57" s="643" t="s">
        <v>3703</v>
      </c>
      <c r="I57" s="444"/>
      <c r="J57" s="643" t="s">
        <v>3704</v>
      </c>
      <c r="K57" s="643" t="s">
        <v>3710</v>
      </c>
      <c r="L57" s="643"/>
      <c r="M57" s="657">
        <v>735596923</v>
      </c>
      <c r="N57" s="674"/>
      <c r="O57" s="658"/>
      <c r="P57" s="403"/>
      <c r="Q57" s="403"/>
      <c r="R57" s="403"/>
      <c r="S57" s="403"/>
      <c r="T57" s="444" t="s">
        <v>3498</v>
      </c>
      <c r="U57" s="444" t="s">
        <v>3417</v>
      </c>
      <c r="V57" s="668" t="s">
        <v>2419</v>
      </c>
      <c r="W57" s="403" t="s">
        <v>3705</v>
      </c>
    </row>
    <row r="58" spans="1:23" ht="90" x14ac:dyDescent="0.25">
      <c r="A58" s="444">
        <v>49</v>
      </c>
      <c r="B58" s="444" t="s">
        <v>2421</v>
      </c>
      <c r="C58" s="444" t="s">
        <v>3707</v>
      </c>
      <c r="D58" s="444" t="s">
        <v>315</v>
      </c>
      <c r="E58" s="443" t="s">
        <v>2888</v>
      </c>
      <c r="F58" s="443" t="s">
        <v>2421</v>
      </c>
      <c r="G58" s="444" t="s">
        <v>3706</v>
      </c>
      <c r="H58" s="444" t="s">
        <v>3704</v>
      </c>
      <c r="I58" s="639"/>
      <c r="J58" s="639" t="s">
        <v>3708</v>
      </c>
      <c r="K58" s="639" t="s">
        <v>3709</v>
      </c>
      <c r="L58" s="639"/>
      <c r="M58" s="658">
        <v>1259701674</v>
      </c>
      <c r="N58" s="674"/>
      <c r="O58" s="658"/>
      <c r="P58" s="403"/>
      <c r="Q58" s="403"/>
      <c r="R58" s="403"/>
      <c r="S58" s="403"/>
      <c r="T58" s="444" t="s">
        <v>3567</v>
      </c>
      <c r="U58" s="403" t="s">
        <v>3417</v>
      </c>
      <c r="V58" s="668" t="s">
        <v>2419</v>
      </c>
      <c r="W58" s="403" t="s">
        <v>3711</v>
      </c>
    </row>
    <row r="59" spans="1:23" ht="75" x14ac:dyDescent="0.25">
      <c r="A59" s="444">
        <v>50</v>
      </c>
      <c r="B59" s="444" t="s">
        <v>2428</v>
      </c>
      <c r="C59" s="444" t="s">
        <v>3712</v>
      </c>
      <c r="D59" s="443" t="s">
        <v>3713</v>
      </c>
      <c r="E59" s="444" t="s">
        <v>3714</v>
      </c>
      <c r="F59" s="444" t="s">
        <v>2428</v>
      </c>
      <c r="G59" s="444" t="s">
        <v>3715</v>
      </c>
      <c r="H59" s="643" t="s">
        <v>3716</v>
      </c>
      <c r="I59" s="444"/>
      <c r="J59" s="643" t="s">
        <v>3696</v>
      </c>
      <c r="K59" s="643" t="s">
        <v>3717</v>
      </c>
      <c r="L59" s="643"/>
      <c r="M59" s="657">
        <v>115625827</v>
      </c>
      <c r="N59" s="674"/>
      <c r="O59" s="658"/>
      <c r="P59" s="403"/>
      <c r="Q59" s="403"/>
      <c r="R59" s="403"/>
      <c r="S59" s="403"/>
      <c r="T59" s="444" t="s">
        <v>3567</v>
      </c>
      <c r="U59" s="444" t="s">
        <v>3417</v>
      </c>
      <c r="V59" s="668" t="s">
        <v>2419</v>
      </c>
      <c r="W59" s="403" t="s">
        <v>3718</v>
      </c>
    </row>
    <row r="60" spans="1:23" ht="45" x14ac:dyDescent="0.25">
      <c r="A60" s="444">
        <v>51</v>
      </c>
      <c r="B60" s="444" t="s">
        <v>2421</v>
      </c>
      <c r="C60" s="444" t="s">
        <v>3719</v>
      </c>
      <c r="D60" s="444" t="s">
        <v>3721</v>
      </c>
      <c r="E60" s="444" t="s">
        <v>3720</v>
      </c>
      <c r="F60" s="444" t="s">
        <v>2421</v>
      </c>
      <c r="G60" s="444" t="s">
        <v>3722</v>
      </c>
      <c r="H60" s="643" t="s">
        <v>3716</v>
      </c>
      <c r="I60" s="444"/>
      <c r="J60" s="643" t="s">
        <v>3723</v>
      </c>
      <c r="K60" s="643" t="s">
        <v>3724</v>
      </c>
      <c r="L60" s="643"/>
      <c r="M60" s="648">
        <v>33417634601</v>
      </c>
      <c r="N60" s="656"/>
      <c r="O60" s="658"/>
      <c r="P60" s="403"/>
      <c r="Q60" s="403"/>
      <c r="R60" s="403"/>
      <c r="S60" s="403"/>
      <c r="T60" s="444" t="s">
        <v>3567</v>
      </c>
      <c r="U60" s="444" t="s">
        <v>3417</v>
      </c>
      <c r="V60" s="668" t="s">
        <v>2419</v>
      </c>
      <c r="W60" s="403" t="s">
        <v>3725</v>
      </c>
    </row>
    <row r="61" spans="1:23" ht="90" x14ac:dyDescent="0.25">
      <c r="A61" s="444">
        <v>52</v>
      </c>
      <c r="B61" s="444" t="s">
        <v>2421</v>
      </c>
      <c r="C61" s="444" t="s">
        <v>3726</v>
      </c>
      <c r="D61" s="443" t="s">
        <v>3728</v>
      </c>
      <c r="E61" s="443" t="s">
        <v>1194</v>
      </c>
      <c r="F61" s="443" t="s">
        <v>2421</v>
      </c>
      <c r="G61" s="444" t="s">
        <v>3727</v>
      </c>
      <c r="H61" s="444" t="s">
        <v>3729</v>
      </c>
      <c r="I61" s="639"/>
      <c r="J61" s="444" t="s">
        <v>3730</v>
      </c>
      <c r="K61" s="444" t="s">
        <v>3731</v>
      </c>
      <c r="L61" s="444"/>
      <c r="M61" s="647">
        <v>1478937935</v>
      </c>
      <c r="N61" s="674"/>
      <c r="O61" s="658"/>
      <c r="P61" s="403"/>
      <c r="Q61" s="403"/>
      <c r="R61" s="403"/>
      <c r="S61" s="403"/>
      <c r="T61" s="444" t="s">
        <v>3498</v>
      </c>
      <c r="U61" s="443" t="s">
        <v>3417</v>
      </c>
      <c r="V61" s="667" t="s">
        <v>2419</v>
      </c>
      <c r="W61" s="403" t="s">
        <v>3732</v>
      </c>
    </row>
    <row r="62" spans="1:23" ht="75" x14ac:dyDescent="0.25">
      <c r="A62" s="444">
        <v>53</v>
      </c>
      <c r="B62" s="444" t="s">
        <v>2421</v>
      </c>
      <c r="C62" s="444" t="s">
        <v>3733</v>
      </c>
      <c r="D62" s="410" t="s">
        <v>3734</v>
      </c>
      <c r="E62" s="443" t="s">
        <v>2803</v>
      </c>
      <c r="F62" s="443" t="s">
        <v>2421</v>
      </c>
      <c r="G62" s="663" t="s">
        <v>3735</v>
      </c>
      <c r="H62" s="444" t="s">
        <v>3736</v>
      </c>
      <c r="I62" s="639"/>
      <c r="J62" s="444" t="s">
        <v>3730</v>
      </c>
      <c r="K62" s="444" t="s">
        <v>3737</v>
      </c>
      <c r="L62" s="444"/>
      <c r="M62" s="647">
        <v>1267345186</v>
      </c>
      <c r="N62" s="674"/>
      <c r="O62" s="658"/>
      <c r="P62" s="403"/>
      <c r="Q62" s="403"/>
      <c r="R62" s="403"/>
      <c r="S62" s="403"/>
      <c r="T62" s="444" t="s">
        <v>3498</v>
      </c>
      <c r="U62" s="443" t="s">
        <v>3417</v>
      </c>
      <c r="V62" s="667" t="s">
        <v>2419</v>
      </c>
      <c r="W62" s="403" t="s">
        <v>3738</v>
      </c>
    </row>
    <row r="63" spans="1:23" ht="90" x14ac:dyDescent="0.25">
      <c r="A63" s="444">
        <v>54</v>
      </c>
      <c r="B63" s="444" t="s">
        <v>2421</v>
      </c>
      <c r="C63" s="444" t="s">
        <v>3739</v>
      </c>
      <c r="D63" s="410" t="s">
        <v>3740</v>
      </c>
      <c r="E63" s="443" t="s">
        <v>3741</v>
      </c>
      <c r="F63" s="443" t="s">
        <v>2421</v>
      </c>
      <c r="G63" s="660" t="s">
        <v>3742</v>
      </c>
      <c r="H63" s="444" t="s">
        <v>3743</v>
      </c>
      <c r="I63" s="444"/>
      <c r="J63" s="639" t="s">
        <v>3744</v>
      </c>
      <c r="K63" s="404" t="s">
        <v>3737</v>
      </c>
      <c r="L63" s="404"/>
      <c r="M63" s="647">
        <v>906343398</v>
      </c>
      <c r="N63" s="674"/>
      <c r="O63" s="658"/>
      <c r="P63" s="403"/>
      <c r="Q63" s="403"/>
      <c r="R63" s="403"/>
      <c r="S63" s="403"/>
      <c r="T63" s="657" t="s">
        <v>3498</v>
      </c>
      <c r="U63" s="443" t="s">
        <v>3417</v>
      </c>
      <c r="V63" s="668" t="s">
        <v>2419</v>
      </c>
      <c r="W63" s="403" t="s">
        <v>3745</v>
      </c>
    </row>
    <row r="64" spans="1:23" ht="75" x14ac:dyDescent="0.25">
      <c r="A64" s="444">
        <v>55</v>
      </c>
      <c r="B64" s="444" t="s">
        <v>2421</v>
      </c>
      <c r="C64" s="444" t="s">
        <v>3747</v>
      </c>
      <c r="D64" s="410" t="s">
        <v>3748</v>
      </c>
      <c r="E64" s="410" t="s">
        <v>3749</v>
      </c>
      <c r="F64" s="443" t="s">
        <v>2421</v>
      </c>
      <c r="G64" s="639" t="s">
        <v>3746</v>
      </c>
      <c r="H64" s="444" t="s">
        <v>3703</v>
      </c>
      <c r="I64" s="404"/>
      <c r="J64" s="444" t="s">
        <v>3730</v>
      </c>
      <c r="K64" s="444" t="s">
        <v>3724</v>
      </c>
      <c r="L64" s="444"/>
      <c r="M64" s="657">
        <v>2053400728</v>
      </c>
      <c r="N64" s="674"/>
      <c r="O64" s="658"/>
      <c r="P64" s="403"/>
      <c r="Q64" s="403"/>
      <c r="R64" s="403"/>
      <c r="S64" s="403"/>
      <c r="T64" s="403" t="s">
        <v>3648</v>
      </c>
      <c r="U64" s="403" t="s">
        <v>3417</v>
      </c>
      <c r="V64" s="669" t="s">
        <v>2419</v>
      </c>
      <c r="W64" s="403" t="s">
        <v>3750</v>
      </c>
    </row>
    <row r="65" spans="1:23" ht="135" x14ac:dyDescent="0.25">
      <c r="A65" s="444">
        <v>56</v>
      </c>
      <c r="B65" s="444" t="s">
        <v>2428</v>
      </c>
      <c r="C65" s="444" t="s">
        <v>3751</v>
      </c>
      <c r="D65" s="444" t="s">
        <v>3753</v>
      </c>
      <c r="E65" s="444" t="s">
        <v>3754</v>
      </c>
      <c r="F65" s="444" t="s">
        <v>2428</v>
      </c>
      <c r="G65" s="444" t="s">
        <v>3752</v>
      </c>
      <c r="H65" s="643" t="s">
        <v>3697</v>
      </c>
      <c r="I65" s="444"/>
      <c r="J65" s="643" t="s">
        <v>3755</v>
      </c>
      <c r="K65" s="643" t="s">
        <v>3756</v>
      </c>
      <c r="L65" s="643"/>
      <c r="M65" s="657">
        <v>35873038</v>
      </c>
      <c r="N65" s="674"/>
      <c r="O65" s="658"/>
      <c r="P65" s="403"/>
      <c r="Q65" s="403"/>
      <c r="R65" s="403"/>
      <c r="S65" s="403"/>
      <c r="T65" s="444" t="s">
        <v>3567</v>
      </c>
      <c r="U65" s="444" t="s">
        <v>3417</v>
      </c>
      <c r="V65" s="668" t="s">
        <v>2419</v>
      </c>
      <c r="W65" s="403" t="s">
        <v>3757</v>
      </c>
    </row>
    <row r="66" spans="1:23" ht="105" x14ac:dyDescent="0.25">
      <c r="A66" s="444">
        <v>57</v>
      </c>
      <c r="B66" s="444" t="s">
        <v>2428</v>
      </c>
      <c r="C66" s="444" t="s">
        <v>3758</v>
      </c>
      <c r="D66" s="444" t="s">
        <v>3760</v>
      </c>
      <c r="E66" s="657">
        <v>71791508</v>
      </c>
      <c r="F66" s="444" t="s">
        <v>2428</v>
      </c>
      <c r="G66" s="444" t="s">
        <v>3759</v>
      </c>
      <c r="H66" s="643" t="s">
        <v>3730</v>
      </c>
      <c r="I66" s="444"/>
      <c r="J66" s="643" t="s">
        <v>3761</v>
      </c>
      <c r="K66" s="643" t="s">
        <v>3635</v>
      </c>
      <c r="L66" s="643"/>
      <c r="M66" s="657">
        <v>18855347</v>
      </c>
      <c r="N66" s="674"/>
      <c r="O66" s="658"/>
      <c r="P66" s="403"/>
      <c r="Q66" s="403"/>
      <c r="R66" s="403"/>
      <c r="S66" s="403"/>
      <c r="T66" s="444" t="s">
        <v>3567</v>
      </c>
      <c r="U66" s="444" t="s">
        <v>3417</v>
      </c>
      <c r="V66" s="668" t="s">
        <v>2419</v>
      </c>
      <c r="W66" s="403" t="s">
        <v>3762</v>
      </c>
    </row>
    <row r="67" spans="1:23" ht="120" x14ac:dyDescent="0.25">
      <c r="A67" s="444">
        <v>58</v>
      </c>
      <c r="B67" s="444" t="s">
        <v>2428</v>
      </c>
      <c r="C67" s="444" t="s">
        <v>3763</v>
      </c>
      <c r="D67" s="444" t="s">
        <v>3764</v>
      </c>
      <c r="E67" s="444" t="s">
        <v>3765</v>
      </c>
      <c r="F67" s="444" t="s">
        <v>2428</v>
      </c>
      <c r="G67" s="444" t="s">
        <v>3766</v>
      </c>
      <c r="H67" s="643" t="s">
        <v>3767</v>
      </c>
      <c r="I67" s="444"/>
      <c r="J67" s="643" t="s">
        <v>3768</v>
      </c>
      <c r="K67" s="643" t="s">
        <v>3769</v>
      </c>
      <c r="L67" s="643"/>
      <c r="M67" s="657">
        <v>212153953</v>
      </c>
      <c r="N67" s="674"/>
      <c r="O67" s="658"/>
      <c r="P67" s="403"/>
      <c r="Q67" s="403"/>
      <c r="R67" s="403"/>
      <c r="S67" s="403"/>
      <c r="T67" s="444" t="s">
        <v>3498</v>
      </c>
      <c r="U67" s="444" t="s">
        <v>3417</v>
      </c>
      <c r="V67" s="668" t="s">
        <v>2419</v>
      </c>
      <c r="W67" s="403" t="s">
        <v>3770</v>
      </c>
    </row>
    <row r="68" spans="1:23" ht="60" x14ac:dyDescent="0.25">
      <c r="A68" s="444">
        <v>59</v>
      </c>
      <c r="B68" s="444" t="s">
        <v>2428</v>
      </c>
      <c r="C68" s="444" t="s">
        <v>3771</v>
      </c>
      <c r="D68" s="444" t="s">
        <v>3772</v>
      </c>
      <c r="E68" s="657">
        <v>71704300</v>
      </c>
      <c r="F68" s="444" t="s">
        <v>2428</v>
      </c>
      <c r="G68" s="444" t="s">
        <v>3773</v>
      </c>
      <c r="H68" s="643" t="s">
        <v>3768</v>
      </c>
      <c r="I68" s="444"/>
      <c r="J68" s="643" t="s">
        <v>3774</v>
      </c>
      <c r="K68" s="643" t="s">
        <v>3724</v>
      </c>
      <c r="L68" s="643"/>
      <c r="M68" s="657">
        <v>288592950</v>
      </c>
      <c r="N68" s="674"/>
      <c r="O68" s="658"/>
      <c r="P68" s="403"/>
      <c r="Q68" s="403"/>
      <c r="R68" s="403"/>
      <c r="S68" s="403"/>
      <c r="T68" s="444" t="s">
        <v>3592</v>
      </c>
      <c r="U68" s="444" t="s">
        <v>3417</v>
      </c>
      <c r="V68" s="668" t="s">
        <v>2419</v>
      </c>
      <c r="W68" s="403" t="s">
        <v>3775</v>
      </c>
    </row>
    <row r="69" spans="1:23" ht="45" x14ac:dyDescent="0.25">
      <c r="A69" s="444">
        <v>60</v>
      </c>
      <c r="B69" s="444" t="s">
        <v>2428</v>
      </c>
      <c r="C69" s="444" t="s">
        <v>3776</v>
      </c>
      <c r="D69" s="444" t="s">
        <v>3777</v>
      </c>
      <c r="E69" s="444" t="s">
        <v>3778</v>
      </c>
      <c r="F69" s="444" t="s">
        <v>2428</v>
      </c>
      <c r="G69" s="444" t="s">
        <v>3779</v>
      </c>
      <c r="H69" s="643" t="s">
        <v>3780</v>
      </c>
      <c r="I69" s="444"/>
      <c r="J69" s="643" t="s">
        <v>3781</v>
      </c>
      <c r="K69" s="643" t="s">
        <v>3782</v>
      </c>
      <c r="L69" s="643"/>
      <c r="M69" s="657">
        <v>157502730</v>
      </c>
      <c r="N69" s="674"/>
      <c r="O69" s="658"/>
      <c r="P69" s="403"/>
      <c r="Q69" s="403"/>
      <c r="R69" s="403"/>
      <c r="S69" s="403"/>
      <c r="T69" s="444" t="s">
        <v>3296</v>
      </c>
      <c r="U69" s="444" t="s">
        <v>3417</v>
      </c>
      <c r="V69" s="668" t="s">
        <v>2419</v>
      </c>
      <c r="W69" s="403" t="s">
        <v>3783</v>
      </c>
    </row>
    <row r="70" spans="1:23" ht="105" x14ac:dyDescent="0.25">
      <c r="A70" s="444">
        <v>61</v>
      </c>
      <c r="B70" s="444" t="s">
        <v>2411</v>
      </c>
      <c r="C70" s="444" t="s">
        <v>3784</v>
      </c>
      <c r="D70" s="411" t="s">
        <v>3785</v>
      </c>
      <c r="E70" s="444" t="s">
        <v>3518</v>
      </c>
      <c r="F70" s="444" t="s">
        <v>2411</v>
      </c>
      <c r="G70" s="444" t="s">
        <v>3786</v>
      </c>
      <c r="H70" s="641" t="s">
        <v>3661</v>
      </c>
      <c r="I70" s="444"/>
      <c r="J70" s="641" t="s">
        <v>3787</v>
      </c>
      <c r="K70" s="646" t="s">
        <v>3756</v>
      </c>
      <c r="L70" s="646"/>
      <c r="M70" s="648">
        <v>704658273</v>
      </c>
      <c r="N70" s="674"/>
      <c r="O70" s="658"/>
      <c r="P70" s="403"/>
      <c r="Q70" s="403"/>
      <c r="R70" s="403"/>
      <c r="S70" s="403"/>
      <c r="T70" s="444" t="s">
        <v>3567</v>
      </c>
      <c r="U70" s="444" t="s">
        <v>3417</v>
      </c>
      <c r="V70" s="668" t="s">
        <v>2419</v>
      </c>
      <c r="W70" s="403" t="s">
        <v>3788</v>
      </c>
    </row>
    <row r="71" spans="1:23" ht="60" x14ac:dyDescent="0.25">
      <c r="A71" s="444">
        <v>62</v>
      </c>
      <c r="B71" s="410" t="s">
        <v>2421</v>
      </c>
      <c r="C71" s="444" t="s">
        <v>3790</v>
      </c>
      <c r="D71" s="410" t="s">
        <v>3791</v>
      </c>
      <c r="E71" s="647" t="s">
        <v>2522</v>
      </c>
      <c r="F71" s="444" t="s">
        <v>2421</v>
      </c>
      <c r="G71" s="444" t="s">
        <v>3789</v>
      </c>
      <c r="H71" s="643" t="s">
        <v>3767</v>
      </c>
      <c r="I71" s="444"/>
      <c r="J71" s="646" t="s">
        <v>3781</v>
      </c>
      <c r="K71" s="646" t="s">
        <v>3792</v>
      </c>
      <c r="L71" s="646"/>
      <c r="M71" s="647">
        <v>790280698</v>
      </c>
      <c r="N71" s="674"/>
      <c r="O71" s="658"/>
      <c r="P71" s="403"/>
      <c r="Q71" s="403"/>
      <c r="R71" s="403"/>
      <c r="S71" s="403"/>
      <c r="T71" s="444" t="s">
        <v>3793</v>
      </c>
      <c r="U71" s="444" t="s">
        <v>3417</v>
      </c>
      <c r="V71" s="668" t="s">
        <v>2419</v>
      </c>
      <c r="W71" s="403" t="s">
        <v>3794</v>
      </c>
    </row>
    <row r="72" spans="1:23" ht="90" x14ac:dyDescent="0.25">
      <c r="A72" s="444">
        <v>63</v>
      </c>
      <c r="B72" s="444" t="s">
        <v>2428</v>
      </c>
      <c r="C72" s="444" t="s">
        <v>3795</v>
      </c>
      <c r="D72" s="411" t="s">
        <v>3678</v>
      </c>
      <c r="E72" s="443" t="s">
        <v>3679</v>
      </c>
      <c r="F72" s="444" t="s">
        <v>2428</v>
      </c>
      <c r="G72" s="404" t="s">
        <v>3796</v>
      </c>
      <c r="H72" s="641" t="s">
        <v>3797</v>
      </c>
      <c r="I72" s="411"/>
      <c r="J72" s="641" t="s">
        <v>3798</v>
      </c>
      <c r="K72" s="641" t="s">
        <v>3799</v>
      </c>
      <c r="L72" s="641"/>
      <c r="M72" s="648">
        <v>15572522</v>
      </c>
      <c r="N72" s="674"/>
      <c r="O72" s="658"/>
      <c r="P72" s="403"/>
      <c r="Q72" s="403"/>
      <c r="R72" s="403"/>
      <c r="S72" s="403"/>
      <c r="T72" s="444" t="s">
        <v>3498</v>
      </c>
      <c r="U72" s="444" t="s">
        <v>3417</v>
      </c>
      <c r="V72" s="668" t="s">
        <v>2419</v>
      </c>
      <c r="W72" s="403" t="s">
        <v>3800</v>
      </c>
    </row>
    <row r="73" spans="1:23" ht="60" x14ac:dyDescent="0.25">
      <c r="A73" s="444">
        <v>64</v>
      </c>
      <c r="B73" s="444" t="s">
        <v>2411</v>
      </c>
      <c r="C73" s="444" t="s">
        <v>3801</v>
      </c>
      <c r="D73" s="444" t="s">
        <v>3802</v>
      </c>
      <c r="E73" s="443" t="s">
        <v>3360</v>
      </c>
      <c r="F73" s="444" t="s">
        <v>2411</v>
      </c>
      <c r="G73" s="404" t="s">
        <v>3803</v>
      </c>
      <c r="H73" s="641" t="s">
        <v>3756</v>
      </c>
      <c r="I73" s="444"/>
      <c r="J73" s="641" t="s">
        <v>3804</v>
      </c>
      <c r="K73" s="641" t="s">
        <v>3635</v>
      </c>
      <c r="L73" s="641"/>
      <c r="M73" s="648">
        <v>433067360</v>
      </c>
      <c r="N73" s="674"/>
      <c r="O73" s="658"/>
      <c r="P73" s="403"/>
      <c r="Q73" s="403"/>
      <c r="R73" s="403"/>
      <c r="S73" s="403"/>
      <c r="T73" s="444" t="s">
        <v>3592</v>
      </c>
      <c r="U73" s="444" t="s">
        <v>3417</v>
      </c>
      <c r="V73" s="668" t="s">
        <v>2419</v>
      </c>
      <c r="W73" s="403" t="s">
        <v>3805</v>
      </c>
    </row>
    <row r="74" spans="1:23" ht="105" x14ac:dyDescent="0.25">
      <c r="A74" s="443">
        <v>65</v>
      </c>
      <c r="B74" s="443" t="s">
        <v>2428</v>
      </c>
      <c r="C74" s="443" t="s">
        <v>3806</v>
      </c>
      <c r="D74" s="443" t="s">
        <v>2158</v>
      </c>
      <c r="E74" s="443" t="s">
        <v>3807</v>
      </c>
      <c r="F74" s="444" t="s">
        <v>2428</v>
      </c>
      <c r="G74" s="444" t="s">
        <v>3808</v>
      </c>
      <c r="H74" s="641" t="s">
        <v>3809</v>
      </c>
      <c r="I74" s="444"/>
      <c r="J74" s="641" t="s">
        <v>3810</v>
      </c>
      <c r="K74" s="641" t="s">
        <v>3635</v>
      </c>
      <c r="L74" s="641"/>
      <c r="M74" s="648">
        <v>256049918</v>
      </c>
      <c r="N74" s="674"/>
      <c r="O74" s="658"/>
      <c r="P74" s="403"/>
      <c r="Q74" s="403"/>
      <c r="R74" s="403"/>
      <c r="S74" s="403"/>
      <c r="T74" s="444" t="s">
        <v>3296</v>
      </c>
      <c r="U74" s="443" t="s">
        <v>3417</v>
      </c>
      <c r="V74" s="667" t="s">
        <v>2419</v>
      </c>
      <c r="W74" s="403" t="s">
        <v>3811</v>
      </c>
    </row>
    <row r="75" spans="1:23" ht="60" x14ac:dyDescent="0.25">
      <c r="A75" s="443">
        <v>66</v>
      </c>
      <c r="B75" s="443" t="s">
        <v>2428</v>
      </c>
      <c r="C75" s="443" t="s">
        <v>3806</v>
      </c>
      <c r="D75" s="443" t="s">
        <v>884</v>
      </c>
      <c r="E75" s="443" t="s">
        <v>2784</v>
      </c>
      <c r="F75" s="444" t="s">
        <v>2428</v>
      </c>
      <c r="G75" s="444" t="s">
        <v>3812</v>
      </c>
      <c r="H75" s="641" t="s">
        <v>3809</v>
      </c>
      <c r="I75" s="404"/>
      <c r="J75" s="641" t="s">
        <v>3810</v>
      </c>
      <c r="K75" s="641" t="s">
        <v>3635</v>
      </c>
      <c r="L75" s="641"/>
      <c r="M75" s="648">
        <v>186320415</v>
      </c>
      <c r="N75" s="674"/>
      <c r="O75" s="658"/>
      <c r="P75" s="403"/>
      <c r="Q75" s="403"/>
      <c r="R75" s="403"/>
      <c r="S75" s="403"/>
      <c r="T75" s="444" t="s">
        <v>3567</v>
      </c>
      <c r="U75" s="443" t="s">
        <v>3417</v>
      </c>
      <c r="V75" s="667" t="s">
        <v>2419</v>
      </c>
      <c r="W75" s="403" t="s">
        <v>3813</v>
      </c>
    </row>
    <row r="76" spans="1:23" ht="90" x14ac:dyDescent="0.25">
      <c r="A76" s="443">
        <v>67</v>
      </c>
      <c r="B76" s="443" t="s">
        <v>2428</v>
      </c>
      <c r="C76" s="443" t="s">
        <v>3814</v>
      </c>
      <c r="D76" s="444" t="s">
        <v>3549</v>
      </c>
      <c r="E76" s="443" t="s">
        <v>3550</v>
      </c>
      <c r="F76" s="444" t="s">
        <v>2428</v>
      </c>
      <c r="G76" s="444" t="s">
        <v>3815</v>
      </c>
      <c r="H76" s="641" t="s">
        <v>3816</v>
      </c>
      <c r="I76" s="404"/>
      <c r="J76" s="641" t="s">
        <v>3756</v>
      </c>
      <c r="K76" s="641" t="s">
        <v>3817</v>
      </c>
      <c r="L76" s="641"/>
      <c r="M76" s="648">
        <v>108265059</v>
      </c>
      <c r="N76" s="674"/>
      <c r="O76" s="658"/>
      <c r="P76" s="403"/>
      <c r="Q76" s="403"/>
      <c r="R76" s="403"/>
      <c r="S76" s="403"/>
      <c r="T76" s="444" t="s">
        <v>3793</v>
      </c>
      <c r="U76" s="443" t="s">
        <v>3417</v>
      </c>
      <c r="V76" s="667" t="s">
        <v>2419</v>
      </c>
      <c r="W76" s="403" t="s">
        <v>3818</v>
      </c>
    </row>
    <row r="77" spans="1:23" ht="90" x14ac:dyDescent="0.25">
      <c r="A77" s="443">
        <v>68</v>
      </c>
      <c r="B77" s="443" t="s">
        <v>2411</v>
      </c>
      <c r="C77" s="443" t="s">
        <v>3819</v>
      </c>
      <c r="D77" s="444" t="s">
        <v>3820</v>
      </c>
      <c r="E77" s="443" t="s">
        <v>3821</v>
      </c>
      <c r="F77" s="444" t="s">
        <v>2411</v>
      </c>
      <c r="G77" s="444" t="s">
        <v>3822</v>
      </c>
      <c r="H77" s="641" t="s">
        <v>3774</v>
      </c>
      <c r="I77" s="444"/>
      <c r="J77" s="641" t="s">
        <v>3823</v>
      </c>
      <c r="K77" s="641" t="s">
        <v>3824</v>
      </c>
      <c r="L77" s="641"/>
      <c r="M77" s="649">
        <v>1771072285</v>
      </c>
      <c r="N77" s="674"/>
      <c r="O77" s="658"/>
      <c r="P77" s="403"/>
      <c r="Q77" s="403"/>
      <c r="R77" s="403"/>
      <c r="S77" s="403"/>
      <c r="T77" s="444" t="s">
        <v>3498</v>
      </c>
      <c r="U77" s="443" t="s">
        <v>3417</v>
      </c>
      <c r="V77" s="667" t="s">
        <v>2419</v>
      </c>
      <c r="W77" s="403" t="s">
        <v>3825</v>
      </c>
    </row>
    <row r="78" spans="1:23" ht="90" x14ac:dyDescent="0.25">
      <c r="A78" s="443">
        <v>69</v>
      </c>
      <c r="B78" s="443" t="s">
        <v>2428</v>
      </c>
      <c r="C78" s="443" t="s">
        <v>3826</v>
      </c>
      <c r="D78" s="443" t="s">
        <v>3827</v>
      </c>
      <c r="E78" s="647" t="s">
        <v>3828</v>
      </c>
      <c r="F78" s="444" t="s">
        <v>2428</v>
      </c>
      <c r="G78" s="444" t="s">
        <v>3829</v>
      </c>
      <c r="H78" s="641" t="s">
        <v>3830</v>
      </c>
      <c r="I78" s="444"/>
      <c r="J78" s="641" t="s">
        <v>3831</v>
      </c>
      <c r="K78" s="641" t="s">
        <v>3832</v>
      </c>
      <c r="L78" s="641"/>
      <c r="M78" s="648">
        <v>168476937</v>
      </c>
      <c r="N78" s="674"/>
      <c r="O78" s="658"/>
      <c r="P78" s="403"/>
      <c r="Q78" s="403"/>
      <c r="R78" s="403"/>
      <c r="S78" s="403"/>
      <c r="T78" s="444" t="s">
        <v>3547</v>
      </c>
      <c r="U78" s="443" t="s">
        <v>3417</v>
      </c>
      <c r="V78" s="667" t="s">
        <v>2419</v>
      </c>
      <c r="W78" s="403" t="s">
        <v>3833</v>
      </c>
    </row>
    <row r="79" spans="1:23" ht="90" x14ac:dyDescent="0.25">
      <c r="A79" s="443">
        <v>70</v>
      </c>
      <c r="B79" s="443" t="s">
        <v>2411</v>
      </c>
      <c r="C79" s="443" t="s">
        <v>3834</v>
      </c>
      <c r="D79" s="443" t="s">
        <v>3835</v>
      </c>
      <c r="E79" s="443" t="s">
        <v>3836</v>
      </c>
      <c r="F79" s="444" t="s">
        <v>2411</v>
      </c>
      <c r="G79" s="444" t="s">
        <v>3837</v>
      </c>
      <c r="H79" s="443" t="s">
        <v>3810</v>
      </c>
      <c r="I79" s="404"/>
      <c r="J79" s="410" t="s">
        <v>3838</v>
      </c>
      <c r="K79" s="443" t="s">
        <v>3839</v>
      </c>
      <c r="L79" s="403"/>
      <c r="M79" s="650">
        <v>408570094</v>
      </c>
      <c r="N79" s="674"/>
      <c r="O79" s="658"/>
      <c r="P79" s="403"/>
      <c r="Q79" s="403"/>
      <c r="R79" s="403"/>
      <c r="S79" s="403"/>
      <c r="T79" s="639" t="s">
        <v>3840</v>
      </c>
      <c r="U79" s="640" t="s">
        <v>3417</v>
      </c>
      <c r="V79" s="680" t="s">
        <v>2419</v>
      </c>
      <c r="W79" s="403" t="s">
        <v>3841</v>
      </c>
    </row>
    <row r="80" spans="1:23" ht="60" x14ac:dyDescent="0.25">
      <c r="A80" s="443">
        <v>71</v>
      </c>
      <c r="B80" s="443" t="s">
        <v>2421</v>
      </c>
      <c r="C80" s="443" t="s">
        <v>3842</v>
      </c>
      <c r="D80" s="443" t="s">
        <v>3844</v>
      </c>
      <c r="E80" s="647">
        <v>10284118</v>
      </c>
      <c r="F80" s="444" t="s">
        <v>2421</v>
      </c>
      <c r="G80" s="444" t="s">
        <v>3843</v>
      </c>
      <c r="H80" s="641" t="s">
        <v>3781</v>
      </c>
      <c r="I80" s="404"/>
      <c r="J80" s="641" t="s">
        <v>3845</v>
      </c>
      <c r="K80" s="641" t="s">
        <v>3846</v>
      </c>
      <c r="L80" s="641"/>
      <c r="M80" s="648" t="s">
        <v>3847</v>
      </c>
      <c r="N80" s="674"/>
      <c r="O80" s="658"/>
      <c r="P80" s="403"/>
      <c r="Q80" s="403"/>
      <c r="R80" s="403"/>
      <c r="S80" s="403"/>
      <c r="T80" s="444" t="s">
        <v>3558</v>
      </c>
      <c r="U80" s="443" t="s">
        <v>3417</v>
      </c>
      <c r="V80" s="667" t="s">
        <v>2419</v>
      </c>
      <c r="W80" s="403" t="s">
        <v>3848</v>
      </c>
    </row>
    <row r="81" spans="1:23" ht="75" x14ac:dyDescent="0.25">
      <c r="A81" s="443">
        <v>72</v>
      </c>
      <c r="B81" s="443" t="s">
        <v>2411</v>
      </c>
      <c r="C81" s="443" t="s">
        <v>3849</v>
      </c>
      <c r="D81" s="444" t="s">
        <v>3853</v>
      </c>
      <c r="E81" s="444" t="s">
        <v>3765</v>
      </c>
      <c r="F81" s="444" t="s">
        <v>2411</v>
      </c>
      <c r="G81" s="404" t="s">
        <v>3850</v>
      </c>
      <c r="H81" s="641" t="s">
        <v>3851</v>
      </c>
      <c r="I81" s="444"/>
      <c r="J81" s="443" t="s">
        <v>3852</v>
      </c>
      <c r="K81" s="641" t="s">
        <v>3854</v>
      </c>
      <c r="L81" s="641"/>
      <c r="M81" s="648">
        <v>685090570</v>
      </c>
      <c r="N81" s="674"/>
      <c r="O81" s="658"/>
      <c r="P81" s="403"/>
      <c r="Q81" s="403"/>
      <c r="R81" s="403"/>
      <c r="S81" s="403"/>
      <c r="T81" s="444" t="s">
        <v>3454</v>
      </c>
      <c r="U81" s="443" t="s">
        <v>3417</v>
      </c>
      <c r="V81" s="667" t="s">
        <v>2419</v>
      </c>
      <c r="W81" s="403" t="s">
        <v>3855</v>
      </c>
    </row>
    <row r="82" spans="1:23" ht="45" x14ac:dyDescent="0.25">
      <c r="A82" s="443">
        <v>73</v>
      </c>
      <c r="B82" s="443" t="s">
        <v>2421</v>
      </c>
      <c r="C82" s="443" t="s">
        <v>3629</v>
      </c>
      <c r="D82" s="443" t="s">
        <v>3857</v>
      </c>
      <c r="E82" s="647" t="s">
        <v>3858</v>
      </c>
      <c r="F82" s="444" t="s">
        <v>2421</v>
      </c>
      <c r="G82" s="444" t="s">
        <v>3033</v>
      </c>
      <c r="H82" s="641" t="s">
        <v>3851</v>
      </c>
      <c r="I82" s="444"/>
      <c r="J82" s="443" t="s">
        <v>3859</v>
      </c>
      <c r="K82" s="641" t="s">
        <v>3854</v>
      </c>
      <c r="L82" s="641"/>
      <c r="M82" s="648">
        <v>3034048300</v>
      </c>
      <c r="N82" s="674"/>
      <c r="O82" s="658"/>
      <c r="P82" s="403"/>
      <c r="Q82" s="403"/>
      <c r="R82" s="403"/>
      <c r="S82" s="403"/>
      <c r="T82" s="444" t="s">
        <v>3547</v>
      </c>
      <c r="U82" s="443" t="s">
        <v>3417</v>
      </c>
      <c r="V82" s="667" t="s">
        <v>2419</v>
      </c>
      <c r="W82" s="403" t="s">
        <v>3860</v>
      </c>
    </row>
    <row r="83" spans="1:23" ht="45" x14ac:dyDescent="0.25">
      <c r="A83" s="443">
        <v>74</v>
      </c>
      <c r="B83" s="443" t="s">
        <v>2411</v>
      </c>
      <c r="C83" s="403" t="s">
        <v>3861</v>
      </c>
      <c r="D83" s="403" t="s">
        <v>3862</v>
      </c>
      <c r="E83" s="658">
        <v>70124412</v>
      </c>
      <c r="F83" s="403" t="s">
        <v>2411</v>
      </c>
      <c r="G83" s="639" t="s">
        <v>3863</v>
      </c>
      <c r="H83" s="443" t="s">
        <v>3831</v>
      </c>
      <c r="I83" s="443"/>
      <c r="J83" s="443" t="s">
        <v>3864</v>
      </c>
      <c r="K83" s="443" t="s">
        <v>3856</v>
      </c>
      <c r="L83" s="403"/>
      <c r="M83" s="647">
        <v>2590900100</v>
      </c>
      <c r="N83" s="674"/>
      <c r="O83" s="658"/>
      <c r="P83" s="403"/>
      <c r="Q83" s="403"/>
      <c r="R83" s="403"/>
      <c r="S83" s="403"/>
      <c r="T83" s="639" t="s">
        <v>3454</v>
      </c>
      <c r="U83" s="443" t="s">
        <v>3417</v>
      </c>
      <c r="V83" s="667" t="s">
        <v>2419</v>
      </c>
      <c r="W83" s="403" t="s">
        <v>3865</v>
      </c>
    </row>
    <row r="84" spans="1:23" ht="60" x14ac:dyDescent="0.25">
      <c r="A84" s="443">
        <v>75</v>
      </c>
      <c r="B84" s="403" t="s">
        <v>2421</v>
      </c>
      <c r="C84" s="403" t="s">
        <v>3867</v>
      </c>
      <c r="D84" s="403" t="s">
        <v>3868</v>
      </c>
      <c r="E84" s="403" t="s">
        <v>3869</v>
      </c>
      <c r="F84" s="403" t="s">
        <v>2421</v>
      </c>
      <c r="G84" s="639" t="s">
        <v>3870</v>
      </c>
      <c r="H84" s="443" t="s">
        <v>3845</v>
      </c>
      <c r="I84" s="443"/>
      <c r="J84" s="443" t="s">
        <v>3871</v>
      </c>
      <c r="K84" s="443" t="s">
        <v>3872</v>
      </c>
      <c r="L84" s="403"/>
      <c r="M84" s="648">
        <v>2174052992</v>
      </c>
      <c r="N84" s="674"/>
      <c r="O84" s="658"/>
      <c r="P84" s="403"/>
      <c r="Q84" s="403"/>
      <c r="R84" s="403"/>
      <c r="S84" s="403"/>
      <c r="T84" s="639" t="s">
        <v>3547</v>
      </c>
      <c r="U84" s="443" t="s">
        <v>3417</v>
      </c>
      <c r="V84" s="667" t="s">
        <v>2419</v>
      </c>
      <c r="W84" s="403" t="s">
        <v>3873</v>
      </c>
    </row>
    <row r="85" spans="1:23" x14ac:dyDescent="0.25">
      <c r="A85" s="443"/>
      <c r="B85" s="403"/>
      <c r="C85" s="403"/>
      <c r="D85" s="403"/>
      <c r="E85" s="403"/>
      <c r="F85" s="403"/>
      <c r="G85" s="403"/>
      <c r="H85" s="403"/>
      <c r="I85" s="403"/>
      <c r="J85" s="403"/>
      <c r="K85" s="403"/>
      <c r="L85" s="403"/>
      <c r="M85" s="403"/>
      <c r="N85" s="674"/>
      <c r="O85" s="658"/>
      <c r="P85" s="403"/>
      <c r="Q85" s="403"/>
      <c r="R85" s="403"/>
      <c r="S85" s="403"/>
      <c r="T85" s="403"/>
      <c r="U85" s="403"/>
      <c r="V85" s="669"/>
      <c r="W85" s="403"/>
    </row>
    <row r="86" spans="1:23" x14ac:dyDescent="0.25">
      <c r="A86" s="443"/>
      <c r="B86" s="403"/>
      <c r="C86" s="403"/>
      <c r="D86" s="403"/>
      <c r="E86" s="403"/>
      <c r="F86" s="403"/>
      <c r="G86" s="403"/>
      <c r="H86" s="403"/>
      <c r="I86" s="403"/>
      <c r="J86" s="403"/>
      <c r="K86" s="403"/>
      <c r="L86" s="403"/>
      <c r="M86" s="403"/>
      <c r="N86" s="674"/>
      <c r="O86" s="658"/>
      <c r="P86" s="403"/>
      <c r="Q86" s="403"/>
      <c r="R86" s="403"/>
      <c r="S86" s="403"/>
      <c r="T86" s="403"/>
      <c r="U86" s="403"/>
      <c r="V86" s="669"/>
      <c r="W86" s="403"/>
    </row>
  </sheetData>
  <autoFilter ref="A4:W84" xr:uid="{73B338CB-DFFA-4CBD-A8BC-83C6138B4C04}"/>
  <mergeCells count="1">
    <mergeCell ref="A1:V2"/>
  </mergeCells>
  <hyperlinks>
    <hyperlink ref="W17" r:id="rId1" xr:uid="{1D84A198-7F98-404C-8B05-40180E16CBBE}"/>
    <hyperlink ref="W10" r:id="rId2" xr:uid="{6073F67F-9007-488A-AC93-102D89714FE9}"/>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AS285"/>
  <sheetViews>
    <sheetView zoomScale="82" zoomScaleNormal="82" workbookViewId="0">
      <selection activeCell="D154" sqref="D154"/>
    </sheetView>
  </sheetViews>
  <sheetFormatPr baseColWidth="10" defaultRowHeight="15.75" x14ac:dyDescent="0.25"/>
  <cols>
    <col min="1" max="1" width="4.140625" style="1" bestFit="1" customWidth="1"/>
    <col min="2" max="2" width="20.42578125" style="1" bestFit="1" customWidth="1"/>
    <col min="3" max="3" width="16.28515625" style="1" bestFit="1" customWidth="1"/>
    <col min="4" max="4" width="65" style="266" bestFit="1" customWidth="1"/>
    <col min="5" max="5" width="76.85546875" style="1" customWidth="1"/>
    <col min="6" max="6" width="19.140625" style="1" customWidth="1"/>
    <col min="7" max="8" width="23.85546875" style="1" customWidth="1"/>
    <col min="9" max="9" width="24.42578125" style="1" customWidth="1"/>
    <col min="10" max="10" width="19.42578125" style="182" hidden="1" customWidth="1"/>
    <col min="11" max="14" width="19.28515625" style="114" hidden="1" customWidth="1"/>
    <col min="15" max="15" width="20.85546875" style="1" hidden="1" customWidth="1"/>
    <col min="16" max="16" width="15.42578125" style="1" hidden="1" customWidth="1"/>
    <col min="17" max="17" width="19.28515625" style="1" hidden="1" customWidth="1"/>
    <col min="18" max="22" width="19.140625" style="1" hidden="1" customWidth="1"/>
    <col min="23" max="23" width="18.42578125" style="1" hidden="1" customWidth="1"/>
    <col min="24" max="24" width="22.7109375" style="1" hidden="1" customWidth="1"/>
    <col min="25" max="25" width="20" style="122" hidden="1" customWidth="1"/>
    <col min="26" max="26" width="21.5703125" style="1" hidden="1" customWidth="1"/>
    <col min="27" max="27" width="15.85546875" style="1" hidden="1" customWidth="1"/>
    <col min="28" max="28" width="19.140625" style="1" hidden="1" customWidth="1"/>
    <col min="29" max="29" width="44.85546875" style="114" hidden="1" customWidth="1"/>
    <col min="30" max="30" width="45.5703125" style="1" hidden="1" customWidth="1"/>
    <col min="31" max="31" width="23" style="1" bestFit="1" customWidth="1"/>
    <col min="32" max="257" width="11.42578125" style="1"/>
    <col min="258" max="258" width="4.140625" style="1" bestFit="1" customWidth="1"/>
    <col min="259" max="259" width="20.42578125" style="1" bestFit="1" customWidth="1"/>
    <col min="260" max="260" width="16.28515625" style="1" bestFit="1" customWidth="1"/>
    <col min="261" max="261" width="63.28515625" style="1" customWidth="1"/>
    <col min="262" max="262" width="76.85546875" style="1" customWidth="1"/>
    <col min="263" max="263" width="13.28515625" style="1" customWidth="1"/>
    <col min="264" max="264" width="12.85546875" style="1" customWidth="1"/>
    <col min="265" max="265" width="13.42578125" style="1" customWidth="1"/>
    <col min="266" max="266" width="19.5703125" style="1" bestFit="1" customWidth="1"/>
    <col min="267" max="267" width="19.42578125" style="1" customWidth="1"/>
    <col min="268" max="270" width="19.28515625" style="1" customWidth="1"/>
    <col min="271" max="271" width="20.85546875" style="1" customWidth="1"/>
    <col min="272" max="272" width="15.42578125" style="1" customWidth="1"/>
    <col min="273" max="273" width="19.28515625" style="1" customWidth="1"/>
    <col min="274" max="278" width="19.140625" style="1" customWidth="1"/>
    <col min="279" max="279" width="18.42578125" style="1" customWidth="1"/>
    <col min="280" max="280" width="22.7109375" style="1" customWidth="1"/>
    <col min="281" max="281" width="20" style="1" customWidth="1"/>
    <col min="282" max="282" width="21.5703125" style="1" bestFit="1" customWidth="1"/>
    <col min="283" max="283" width="15.85546875" style="1" bestFit="1" customWidth="1"/>
    <col min="284" max="284" width="19.140625" style="1" bestFit="1" customWidth="1"/>
    <col min="285" max="285" width="44.85546875" style="1" customWidth="1"/>
    <col min="286" max="286" width="45.5703125" style="1" customWidth="1"/>
    <col min="287" max="287" width="23" style="1" bestFit="1" customWidth="1"/>
    <col min="288" max="513" width="11.42578125" style="1"/>
    <col min="514" max="514" width="4.140625" style="1" bestFit="1" customWidth="1"/>
    <col min="515" max="515" width="20.42578125" style="1" bestFit="1" customWidth="1"/>
    <col min="516" max="516" width="16.28515625" style="1" bestFit="1" customWidth="1"/>
    <col min="517" max="517" width="63.28515625" style="1" customWidth="1"/>
    <col min="518" max="518" width="76.85546875" style="1" customWidth="1"/>
    <col min="519" max="519" width="13.28515625" style="1" customWidth="1"/>
    <col min="520" max="520" width="12.85546875" style="1" customWidth="1"/>
    <col min="521" max="521" width="13.42578125" style="1" customWidth="1"/>
    <col min="522" max="522" width="19.5703125" style="1" bestFit="1" customWidth="1"/>
    <col min="523" max="523" width="19.42578125" style="1" customWidth="1"/>
    <col min="524" max="526" width="19.28515625" style="1" customWidth="1"/>
    <col min="527" max="527" width="20.85546875" style="1" customWidth="1"/>
    <col min="528" max="528" width="15.42578125" style="1" customWidth="1"/>
    <col min="529" max="529" width="19.28515625" style="1" customWidth="1"/>
    <col min="530" max="534" width="19.140625" style="1" customWidth="1"/>
    <col min="535" max="535" width="18.42578125" style="1" customWidth="1"/>
    <col min="536" max="536" width="22.7109375" style="1" customWidth="1"/>
    <col min="537" max="537" width="20" style="1" customWidth="1"/>
    <col min="538" max="538" width="21.5703125" style="1" bestFit="1" customWidth="1"/>
    <col min="539" max="539" width="15.85546875" style="1" bestFit="1" customWidth="1"/>
    <col min="540" max="540" width="19.140625" style="1" bestFit="1" customWidth="1"/>
    <col min="541" max="541" width="44.85546875" style="1" customWidth="1"/>
    <col min="542" max="542" width="45.5703125" style="1" customWidth="1"/>
    <col min="543" max="543" width="23" style="1" bestFit="1" customWidth="1"/>
    <col min="544" max="769" width="11.42578125" style="1"/>
    <col min="770" max="770" width="4.140625" style="1" bestFit="1" customWidth="1"/>
    <col min="771" max="771" width="20.42578125" style="1" bestFit="1" customWidth="1"/>
    <col min="772" max="772" width="16.28515625" style="1" bestFit="1" customWidth="1"/>
    <col min="773" max="773" width="63.28515625" style="1" customWidth="1"/>
    <col min="774" max="774" width="76.85546875" style="1" customWidth="1"/>
    <col min="775" max="775" width="13.28515625" style="1" customWidth="1"/>
    <col min="776" max="776" width="12.85546875" style="1" customWidth="1"/>
    <col min="777" max="777" width="13.42578125" style="1" customWidth="1"/>
    <col min="778" max="778" width="19.5703125" style="1" bestFit="1" customWidth="1"/>
    <col min="779" max="779" width="19.42578125" style="1" customWidth="1"/>
    <col min="780" max="782" width="19.28515625" style="1" customWidth="1"/>
    <col min="783" max="783" width="20.85546875" style="1" customWidth="1"/>
    <col min="784" max="784" width="15.42578125" style="1" customWidth="1"/>
    <col min="785" max="785" width="19.28515625" style="1" customWidth="1"/>
    <col min="786" max="790" width="19.140625" style="1" customWidth="1"/>
    <col min="791" max="791" width="18.42578125" style="1" customWidth="1"/>
    <col min="792" max="792" width="22.7109375" style="1" customWidth="1"/>
    <col min="793" max="793" width="20" style="1" customWidth="1"/>
    <col min="794" max="794" width="21.5703125" style="1" bestFit="1" customWidth="1"/>
    <col min="795" max="795" width="15.85546875" style="1" bestFit="1" customWidth="1"/>
    <col min="796" max="796" width="19.140625" style="1" bestFit="1" customWidth="1"/>
    <col min="797" max="797" width="44.85546875" style="1" customWidth="1"/>
    <col min="798" max="798" width="45.5703125" style="1" customWidth="1"/>
    <col min="799" max="799" width="23" style="1" bestFit="1" customWidth="1"/>
    <col min="800" max="1025" width="11.42578125" style="1"/>
    <col min="1026" max="1026" width="4.140625" style="1" bestFit="1" customWidth="1"/>
    <col min="1027" max="1027" width="20.42578125" style="1" bestFit="1" customWidth="1"/>
    <col min="1028" max="1028" width="16.28515625" style="1" bestFit="1" customWidth="1"/>
    <col min="1029" max="1029" width="63.28515625" style="1" customWidth="1"/>
    <col min="1030" max="1030" width="76.85546875" style="1" customWidth="1"/>
    <col min="1031" max="1031" width="13.28515625" style="1" customWidth="1"/>
    <col min="1032" max="1032" width="12.85546875" style="1" customWidth="1"/>
    <col min="1033" max="1033" width="13.42578125" style="1" customWidth="1"/>
    <col min="1034" max="1034" width="19.5703125" style="1" bestFit="1" customWidth="1"/>
    <col min="1035" max="1035" width="19.42578125" style="1" customWidth="1"/>
    <col min="1036" max="1038" width="19.28515625" style="1" customWidth="1"/>
    <col min="1039" max="1039" width="20.85546875" style="1" customWidth="1"/>
    <col min="1040" max="1040" width="15.42578125" style="1" customWidth="1"/>
    <col min="1041" max="1041" width="19.28515625" style="1" customWidth="1"/>
    <col min="1042" max="1046" width="19.140625" style="1" customWidth="1"/>
    <col min="1047" max="1047" width="18.42578125" style="1" customWidth="1"/>
    <col min="1048" max="1048" width="22.7109375" style="1" customWidth="1"/>
    <col min="1049" max="1049" width="20" style="1" customWidth="1"/>
    <col min="1050" max="1050" width="21.5703125" style="1" bestFit="1" customWidth="1"/>
    <col min="1051" max="1051" width="15.85546875" style="1" bestFit="1" customWidth="1"/>
    <col min="1052" max="1052" width="19.140625" style="1" bestFit="1" customWidth="1"/>
    <col min="1053" max="1053" width="44.85546875" style="1" customWidth="1"/>
    <col min="1054" max="1054" width="45.5703125" style="1" customWidth="1"/>
    <col min="1055" max="1055" width="23" style="1" bestFit="1" customWidth="1"/>
    <col min="1056" max="1281" width="11.42578125" style="1"/>
    <col min="1282" max="1282" width="4.140625" style="1" bestFit="1" customWidth="1"/>
    <col min="1283" max="1283" width="20.42578125" style="1" bestFit="1" customWidth="1"/>
    <col min="1284" max="1284" width="16.28515625" style="1" bestFit="1" customWidth="1"/>
    <col min="1285" max="1285" width="63.28515625" style="1" customWidth="1"/>
    <col min="1286" max="1286" width="76.85546875" style="1" customWidth="1"/>
    <col min="1287" max="1287" width="13.28515625" style="1" customWidth="1"/>
    <col min="1288" max="1288" width="12.85546875" style="1" customWidth="1"/>
    <col min="1289" max="1289" width="13.42578125" style="1" customWidth="1"/>
    <col min="1290" max="1290" width="19.5703125" style="1" bestFit="1" customWidth="1"/>
    <col min="1291" max="1291" width="19.42578125" style="1" customWidth="1"/>
    <col min="1292" max="1294" width="19.28515625" style="1" customWidth="1"/>
    <col min="1295" max="1295" width="20.85546875" style="1" customWidth="1"/>
    <col min="1296" max="1296" width="15.42578125" style="1" customWidth="1"/>
    <col min="1297" max="1297" width="19.28515625" style="1" customWidth="1"/>
    <col min="1298" max="1302" width="19.140625" style="1" customWidth="1"/>
    <col min="1303" max="1303" width="18.42578125" style="1" customWidth="1"/>
    <col min="1304" max="1304" width="22.7109375" style="1" customWidth="1"/>
    <col min="1305" max="1305" width="20" style="1" customWidth="1"/>
    <col min="1306" max="1306" width="21.5703125" style="1" bestFit="1" customWidth="1"/>
    <col min="1307" max="1307" width="15.85546875" style="1" bestFit="1" customWidth="1"/>
    <col min="1308" max="1308" width="19.140625" style="1" bestFit="1" customWidth="1"/>
    <col min="1309" max="1309" width="44.85546875" style="1" customWidth="1"/>
    <col min="1310" max="1310" width="45.5703125" style="1" customWidth="1"/>
    <col min="1311" max="1311" width="23" style="1" bestFit="1" customWidth="1"/>
    <col min="1312" max="1537" width="11.42578125" style="1"/>
    <col min="1538" max="1538" width="4.140625" style="1" bestFit="1" customWidth="1"/>
    <col min="1539" max="1539" width="20.42578125" style="1" bestFit="1" customWidth="1"/>
    <col min="1540" max="1540" width="16.28515625" style="1" bestFit="1" customWidth="1"/>
    <col min="1541" max="1541" width="63.28515625" style="1" customWidth="1"/>
    <col min="1542" max="1542" width="76.85546875" style="1" customWidth="1"/>
    <col min="1543" max="1543" width="13.28515625" style="1" customWidth="1"/>
    <col min="1544" max="1544" width="12.85546875" style="1" customWidth="1"/>
    <col min="1545" max="1545" width="13.42578125" style="1" customWidth="1"/>
    <col min="1546" max="1546" width="19.5703125" style="1" bestFit="1" customWidth="1"/>
    <col min="1547" max="1547" width="19.42578125" style="1" customWidth="1"/>
    <col min="1548" max="1550" width="19.28515625" style="1" customWidth="1"/>
    <col min="1551" max="1551" width="20.85546875" style="1" customWidth="1"/>
    <col min="1552" max="1552" width="15.42578125" style="1" customWidth="1"/>
    <col min="1553" max="1553" width="19.28515625" style="1" customWidth="1"/>
    <col min="1554" max="1558" width="19.140625" style="1" customWidth="1"/>
    <col min="1559" max="1559" width="18.42578125" style="1" customWidth="1"/>
    <col min="1560" max="1560" width="22.7109375" style="1" customWidth="1"/>
    <col min="1561" max="1561" width="20" style="1" customWidth="1"/>
    <col min="1562" max="1562" width="21.5703125" style="1" bestFit="1" customWidth="1"/>
    <col min="1563" max="1563" width="15.85546875" style="1" bestFit="1" customWidth="1"/>
    <col min="1564" max="1564" width="19.140625" style="1" bestFit="1" customWidth="1"/>
    <col min="1565" max="1565" width="44.85546875" style="1" customWidth="1"/>
    <col min="1566" max="1566" width="45.5703125" style="1" customWidth="1"/>
    <col min="1567" max="1567" width="23" style="1" bestFit="1" customWidth="1"/>
    <col min="1568" max="1793" width="11.42578125" style="1"/>
    <col min="1794" max="1794" width="4.140625" style="1" bestFit="1" customWidth="1"/>
    <col min="1795" max="1795" width="20.42578125" style="1" bestFit="1" customWidth="1"/>
    <col min="1796" max="1796" width="16.28515625" style="1" bestFit="1" customWidth="1"/>
    <col min="1797" max="1797" width="63.28515625" style="1" customWidth="1"/>
    <col min="1798" max="1798" width="76.85546875" style="1" customWidth="1"/>
    <col min="1799" max="1799" width="13.28515625" style="1" customWidth="1"/>
    <col min="1800" max="1800" width="12.85546875" style="1" customWidth="1"/>
    <col min="1801" max="1801" width="13.42578125" style="1" customWidth="1"/>
    <col min="1802" max="1802" width="19.5703125" style="1" bestFit="1" customWidth="1"/>
    <col min="1803" max="1803" width="19.42578125" style="1" customWidth="1"/>
    <col min="1804" max="1806" width="19.28515625" style="1" customWidth="1"/>
    <col min="1807" max="1807" width="20.85546875" style="1" customWidth="1"/>
    <col min="1808" max="1808" width="15.42578125" style="1" customWidth="1"/>
    <col min="1809" max="1809" width="19.28515625" style="1" customWidth="1"/>
    <col min="1810" max="1814" width="19.140625" style="1" customWidth="1"/>
    <col min="1815" max="1815" width="18.42578125" style="1" customWidth="1"/>
    <col min="1816" max="1816" width="22.7109375" style="1" customWidth="1"/>
    <col min="1817" max="1817" width="20" style="1" customWidth="1"/>
    <col min="1818" max="1818" width="21.5703125" style="1" bestFit="1" customWidth="1"/>
    <col min="1819" max="1819" width="15.85546875" style="1" bestFit="1" customWidth="1"/>
    <col min="1820" max="1820" width="19.140625" style="1" bestFit="1" customWidth="1"/>
    <col min="1821" max="1821" width="44.85546875" style="1" customWidth="1"/>
    <col min="1822" max="1822" width="45.5703125" style="1" customWidth="1"/>
    <col min="1823" max="1823" width="23" style="1" bestFit="1" customWidth="1"/>
    <col min="1824" max="2049" width="11.42578125" style="1"/>
    <col min="2050" max="2050" width="4.140625" style="1" bestFit="1" customWidth="1"/>
    <col min="2051" max="2051" width="20.42578125" style="1" bestFit="1" customWidth="1"/>
    <col min="2052" max="2052" width="16.28515625" style="1" bestFit="1" customWidth="1"/>
    <col min="2053" max="2053" width="63.28515625" style="1" customWidth="1"/>
    <col min="2054" max="2054" width="76.85546875" style="1" customWidth="1"/>
    <col min="2055" max="2055" width="13.28515625" style="1" customWidth="1"/>
    <col min="2056" max="2056" width="12.85546875" style="1" customWidth="1"/>
    <col min="2057" max="2057" width="13.42578125" style="1" customWidth="1"/>
    <col min="2058" max="2058" width="19.5703125" style="1" bestFit="1" customWidth="1"/>
    <col min="2059" max="2059" width="19.42578125" style="1" customWidth="1"/>
    <col min="2060" max="2062" width="19.28515625" style="1" customWidth="1"/>
    <col min="2063" max="2063" width="20.85546875" style="1" customWidth="1"/>
    <col min="2064" max="2064" width="15.42578125" style="1" customWidth="1"/>
    <col min="2065" max="2065" width="19.28515625" style="1" customWidth="1"/>
    <col min="2066" max="2070" width="19.140625" style="1" customWidth="1"/>
    <col min="2071" max="2071" width="18.42578125" style="1" customWidth="1"/>
    <col min="2072" max="2072" width="22.7109375" style="1" customWidth="1"/>
    <col min="2073" max="2073" width="20" style="1" customWidth="1"/>
    <col min="2074" max="2074" width="21.5703125" style="1" bestFit="1" customWidth="1"/>
    <col min="2075" max="2075" width="15.85546875" style="1" bestFit="1" customWidth="1"/>
    <col min="2076" max="2076" width="19.140625" style="1" bestFit="1" customWidth="1"/>
    <col min="2077" max="2077" width="44.85546875" style="1" customWidth="1"/>
    <col min="2078" max="2078" width="45.5703125" style="1" customWidth="1"/>
    <col min="2079" max="2079" width="23" style="1" bestFit="1" customWidth="1"/>
    <col min="2080" max="2305" width="11.42578125" style="1"/>
    <col min="2306" max="2306" width="4.140625" style="1" bestFit="1" customWidth="1"/>
    <col min="2307" max="2307" width="20.42578125" style="1" bestFit="1" customWidth="1"/>
    <col min="2308" max="2308" width="16.28515625" style="1" bestFit="1" customWidth="1"/>
    <col min="2309" max="2309" width="63.28515625" style="1" customWidth="1"/>
    <col min="2310" max="2310" width="76.85546875" style="1" customWidth="1"/>
    <col min="2311" max="2311" width="13.28515625" style="1" customWidth="1"/>
    <col min="2312" max="2312" width="12.85546875" style="1" customWidth="1"/>
    <col min="2313" max="2313" width="13.42578125" style="1" customWidth="1"/>
    <col min="2314" max="2314" width="19.5703125" style="1" bestFit="1" customWidth="1"/>
    <col min="2315" max="2315" width="19.42578125" style="1" customWidth="1"/>
    <col min="2316" max="2318" width="19.28515625" style="1" customWidth="1"/>
    <col min="2319" max="2319" width="20.85546875" style="1" customWidth="1"/>
    <col min="2320" max="2320" width="15.42578125" style="1" customWidth="1"/>
    <col min="2321" max="2321" width="19.28515625" style="1" customWidth="1"/>
    <col min="2322" max="2326" width="19.140625" style="1" customWidth="1"/>
    <col min="2327" max="2327" width="18.42578125" style="1" customWidth="1"/>
    <col min="2328" max="2328" width="22.7109375" style="1" customWidth="1"/>
    <col min="2329" max="2329" width="20" style="1" customWidth="1"/>
    <col min="2330" max="2330" width="21.5703125" style="1" bestFit="1" customWidth="1"/>
    <col min="2331" max="2331" width="15.85546875" style="1" bestFit="1" customWidth="1"/>
    <col min="2332" max="2332" width="19.140625" style="1" bestFit="1" customWidth="1"/>
    <col min="2333" max="2333" width="44.85546875" style="1" customWidth="1"/>
    <col min="2334" max="2334" width="45.5703125" style="1" customWidth="1"/>
    <col min="2335" max="2335" width="23" style="1" bestFit="1" customWidth="1"/>
    <col min="2336" max="2561" width="11.42578125" style="1"/>
    <col min="2562" max="2562" width="4.140625" style="1" bestFit="1" customWidth="1"/>
    <col min="2563" max="2563" width="20.42578125" style="1" bestFit="1" customWidth="1"/>
    <col min="2564" max="2564" width="16.28515625" style="1" bestFit="1" customWidth="1"/>
    <col min="2565" max="2565" width="63.28515625" style="1" customWidth="1"/>
    <col min="2566" max="2566" width="76.85546875" style="1" customWidth="1"/>
    <col min="2567" max="2567" width="13.28515625" style="1" customWidth="1"/>
    <col min="2568" max="2568" width="12.85546875" style="1" customWidth="1"/>
    <col min="2569" max="2569" width="13.42578125" style="1" customWidth="1"/>
    <col min="2570" max="2570" width="19.5703125" style="1" bestFit="1" customWidth="1"/>
    <col min="2571" max="2571" width="19.42578125" style="1" customWidth="1"/>
    <col min="2572" max="2574" width="19.28515625" style="1" customWidth="1"/>
    <col min="2575" max="2575" width="20.85546875" style="1" customWidth="1"/>
    <col min="2576" max="2576" width="15.42578125" style="1" customWidth="1"/>
    <col min="2577" max="2577" width="19.28515625" style="1" customWidth="1"/>
    <col min="2578" max="2582" width="19.140625" style="1" customWidth="1"/>
    <col min="2583" max="2583" width="18.42578125" style="1" customWidth="1"/>
    <col min="2584" max="2584" width="22.7109375" style="1" customWidth="1"/>
    <col min="2585" max="2585" width="20" style="1" customWidth="1"/>
    <col min="2586" max="2586" width="21.5703125" style="1" bestFit="1" customWidth="1"/>
    <col min="2587" max="2587" width="15.85546875" style="1" bestFit="1" customWidth="1"/>
    <col min="2588" max="2588" width="19.140625" style="1" bestFit="1" customWidth="1"/>
    <col min="2589" max="2589" width="44.85546875" style="1" customWidth="1"/>
    <col min="2590" max="2590" width="45.5703125" style="1" customWidth="1"/>
    <col min="2591" max="2591" width="23" style="1" bestFit="1" customWidth="1"/>
    <col min="2592" max="2817" width="11.42578125" style="1"/>
    <col min="2818" max="2818" width="4.140625" style="1" bestFit="1" customWidth="1"/>
    <col min="2819" max="2819" width="20.42578125" style="1" bestFit="1" customWidth="1"/>
    <col min="2820" max="2820" width="16.28515625" style="1" bestFit="1" customWidth="1"/>
    <col min="2821" max="2821" width="63.28515625" style="1" customWidth="1"/>
    <col min="2822" max="2822" width="76.85546875" style="1" customWidth="1"/>
    <col min="2823" max="2823" width="13.28515625" style="1" customWidth="1"/>
    <col min="2824" max="2824" width="12.85546875" style="1" customWidth="1"/>
    <col min="2825" max="2825" width="13.42578125" style="1" customWidth="1"/>
    <col min="2826" max="2826" width="19.5703125" style="1" bestFit="1" customWidth="1"/>
    <col min="2827" max="2827" width="19.42578125" style="1" customWidth="1"/>
    <col min="2828" max="2830" width="19.28515625" style="1" customWidth="1"/>
    <col min="2831" max="2831" width="20.85546875" style="1" customWidth="1"/>
    <col min="2832" max="2832" width="15.42578125" style="1" customWidth="1"/>
    <col min="2833" max="2833" width="19.28515625" style="1" customWidth="1"/>
    <col min="2834" max="2838" width="19.140625" style="1" customWidth="1"/>
    <col min="2839" max="2839" width="18.42578125" style="1" customWidth="1"/>
    <col min="2840" max="2840" width="22.7109375" style="1" customWidth="1"/>
    <col min="2841" max="2841" width="20" style="1" customWidth="1"/>
    <col min="2842" max="2842" width="21.5703125" style="1" bestFit="1" customWidth="1"/>
    <col min="2843" max="2843" width="15.85546875" style="1" bestFit="1" customWidth="1"/>
    <col min="2844" max="2844" width="19.140625" style="1" bestFit="1" customWidth="1"/>
    <col min="2845" max="2845" width="44.85546875" style="1" customWidth="1"/>
    <col min="2846" max="2846" width="45.5703125" style="1" customWidth="1"/>
    <col min="2847" max="2847" width="23" style="1" bestFit="1" customWidth="1"/>
    <col min="2848" max="3073" width="11.42578125" style="1"/>
    <col min="3074" max="3074" width="4.140625" style="1" bestFit="1" customWidth="1"/>
    <col min="3075" max="3075" width="20.42578125" style="1" bestFit="1" customWidth="1"/>
    <col min="3076" max="3076" width="16.28515625" style="1" bestFit="1" customWidth="1"/>
    <col min="3077" max="3077" width="63.28515625" style="1" customWidth="1"/>
    <col min="3078" max="3078" width="76.85546875" style="1" customWidth="1"/>
    <col min="3079" max="3079" width="13.28515625" style="1" customWidth="1"/>
    <col min="3080" max="3080" width="12.85546875" style="1" customWidth="1"/>
    <col min="3081" max="3081" width="13.42578125" style="1" customWidth="1"/>
    <col min="3082" max="3082" width="19.5703125" style="1" bestFit="1" customWidth="1"/>
    <col min="3083" max="3083" width="19.42578125" style="1" customWidth="1"/>
    <col min="3084" max="3086" width="19.28515625" style="1" customWidth="1"/>
    <col min="3087" max="3087" width="20.85546875" style="1" customWidth="1"/>
    <col min="3088" max="3088" width="15.42578125" style="1" customWidth="1"/>
    <col min="3089" max="3089" width="19.28515625" style="1" customWidth="1"/>
    <col min="3090" max="3094" width="19.140625" style="1" customWidth="1"/>
    <col min="3095" max="3095" width="18.42578125" style="1" customWidth="1"/>
    <col min="3096" max="3096" width="22.7109375" style="1" customWidth="1"/>
    <col min="3097" max="3097" width="20" style="1" customWidth="1"/>
    <col min="3098" max="3098" width="21.5703125" style="1" bestFit="1" customWidth="1"/>
    <col min="3099" max="3099" width="15.85546875" style="1" bestFit="1" customWidth="1"/>
    <col min="3100" max="3100" width="19.140625" style="1" bestFit="1" customWidth="1"/>
    <col min="3101" max="3101" width="44.85546875" style="1" customWidth="1"/>
    <col min="3102" max="3102" width="45.5703125" style="1" customWidth="1"/>
    <col min="3103" max="3103" width="23" style="1" bestFit="1" customWidth="1"/>
    <col min="3104" max="3329" width="11.42578125" style="1"/>
    <col min="3330" max="3330" width="4.140625" style="1" bestFit="1" customWidth="1"/>
    <col min="3331" max="3331" width="20.42578125" style="1" bestFit="1" customWidth="1"/>
    <col min="3332" max="3332" width="16.28515625" style="1" bestFit="1" customWidth="1"/>
    <col min="3333" max="3333" width="63.28515625" style="1" customWidth="1"/>
    <col min="3334" max="3334" width="76.85546875" style="1" customWidth="1"/>
    <col min="3335" max="3335" width="13.28515625" style="1" customWidth="1"/>
    <col min="3336" max="3336" width="12.85546875" style="1" customWidth="1"/>
    <col min="3337" max="3337" width="13.42578125" style="1" customWidth="1"/>
    <col min="3338" max="3338" width="19.5703125" style="1" bestFit="1" customWidth="1"/>
    <col min="3339" max="3339" width="19.42578125" style="1" customWidth="1"/>
    <col min="3340" max="3342" width="19.28515625" style="1" customWidth="1"/>
    <col min="3343" max="3343" width="20.85546875" style="1" customWidth="1"/>
    <col min="3344" max="3344" width="15.42578125" style="1" customWidth="1"/>
    <col min="3345" max="3345" width="19.28515625" style="1" customWidth="1"/>
    <col min="3346" max="3350" width="19.140625" style="1" customWidth="1"/>
    <col min="3351" max="3351" width="18.42578125" style="1" customWidth="1"/>
    <col min="3352" max="3352" width="22.7109375" style="1" customWidth="1"/>
    <col min="3353" max="3353" width="20" style="1" customWidth="1"/>
    <col min="3354" max="3354" width="21.5703125" style="1" bestFit="1" customWidth="1"/>
    <col min="3355" max="3355" width="15.85546875" style="1" bestFit="1" customWidth="1"/>
    <col min="3356" max="3356" width="19.140625" style="1" bestFit="1" customWidth="1"/>
    <col min="3357" max="3357" width="44.85546875" style="1" customWidth="1"/>
    <col min="3358" max="3358" width="45.5703125" style="1" customWidth="1"/>
    <col min="3359" max="3359" width="23" style="1" bestFit="1" customWidth="1"/>
    <col min="3360" max="3585" width="11.42578125" style="1"/>
    <col min="3586" max="3586" width="4.140625" style="1" bestFit="1" customWidth="1"/>
    <col min="3587" max="3587" width="20.42578125" style="1" bestFit="1" customWidth="1"/>
    <col min="3588" max="3588" width="16.28515625" style="1" bestFit="1" customWidth="1"/>
    <col min="3589" max="3589" width="63.28515625" style="1" customWidth="1"/>
    <col min="3590" max="3590" width="76.85546875" style="1" customWidth="1"/>
    <col min="3591" max="3591" width="13.28515625" style="1" customWidth="1"/>
    <col min="3592" max="3592" width="12.85546875" style="1" customWidth="1"/>
    <col min="3593" max="3593" width="13.42578125" style="1" customWidth="1"/>
    <col min="3594" max="3594" width="19.5703125" style="1" bestFit="1" customWidth="1"/>
    <col min="3595" max="3595" width="19.42578125" style="1" customWidth="1"/>
    <col min="3596" max="3598" width="19.28515625" style="1" customWidth="1"/>
    <col min="3599" max="3599" width="20.85546875" style="1" customWidth="1"/>
    <col min="3600" max="3600" width="15.42578125" style="1" customWidth="1"/>
    <col min="3601" max="3601" width="19.28515625" style="1" customWidth="1"/>
    <col min="3602" max="3606" width="19.140625" style="1" customWidth="1"/>
    <col min="3607" max="3607" width="18.42578125" style="1" customWidth="1"/>
    <col min="3608" max="3608" width="22.7109375" style="1" customWidth="1"/>
    <col min="3609" max="3609" width="20" style="1" customWidth="1"/>
    <col min="3610" max="3610" width="21.5703125" style="1" bestFit="1" customWidth="1"/>
    <col min="3611" max="3611" width="15.85546875" style="1" bestFit="1" customWidth="1"/>
    <col min="3612" max="3612" width="19.140625" style="1" bestFit="1" customWidth="1"/>
    <col min="3613" max="3613" width="44.85546875" style="1" customWidth="1"/>
    <col min="3614" max="3614" width="45.5703125" style="1" customWidth="1"/>
    <col min="3615" max="3615" width="23" style="1" bestFit="1" customWidth="1"/>
    <col min="3616" max="3841" width="11.42578125" style="1"/>
    <col min="3842" max="3842" width="4.140625" style="1" bestFit="1" customWidth="1"/>
    <col min="3843" max="3843" width="20.42578125" style="1" bestFit="1" customWidth="1"/>
    <col min="3844" max="3844" width="16.28515625" style="1" bestFit="1" customWidth="1"/>
    <col min="3845" max="3845" width="63.28515625" style="1" customWidth="1"/>
    <col min="3846" max="3846" width="76.85546875" style="1" customWidth="1"/>
    <col min="3847" max="3847" width="13.28515625" style="1" customWidth="1"/>
    <col min="3848" max="3848" width="12.85546875" style="1" customWidth="1"/>
    <col min="3849" max="3849" width="13.42578125" style="1" customWidth="1"/>
    <col min="3850" max="3850" width="19.5703125" style="1" bestFit="1" customWidth="1"/>
    <col min="3851" max="3851" width="19.42578125" style="1" customWidth="1"/>
    <col min="3852" max="3854" width="19.28515625" style="1" customWidth="1"/>
    <col min="3855" max="3855" width="20.85546875" style="1" customWidth="1"/>
    <col min="3856" max="3856" width="15.42578125" style="1" customWidth="1"/>
    <col min="3857" max="3857" width="19.28515625" style="1" customWidth="1"/>
    <col min="3858" max="3862" width="19.140625" style="1" customWidth="1"/>
    <col min="3863" max="3863" width="18.42578125" style="1" customWidth="1"/>
    <col min="3864" max="3864" width="22.7109375" style="1" customWidth="1"/>
    <col min="3865" max="3865" width="20" style="1" customWidth="1"/>
    <col min="3866" max="3866" width="21.5703125" style="1" bestFit="1" customWidth="1"/>
    <col min="3867" max="3867" width="15.85546875" style="1" bestFit="1" customWidth="1"/>
    <col min="3868" max="3868" width="19.140625" style="1" bestFit="1" customWidth="1"/>
    <col min="3869" max="3869" width="44.85546875" style="1" customWidth="1"/>
    <col min="3870" max="3870" width="45.5703125" style="1" customWidth="1"/>
    <col min="3871" max="3871" width="23" style="1" bestFit="1" customWidth="1"/>
    <col min="3872" max="4097" width="11.42578125" style="1"/>
    <col min="4098" max="4098" width="4.140625" style="1" bestFit="1" customWidth="1"/>
    <col min="4099" max="4099" width="20.42578125" style="1" bestFit="1" customWidth="1"/>
    <col min="4100" max="4100" width="16.28515625" style="1" bestFit="1" customWidth="1"/>
    <col min="4101" max="4101" width="63.28515625" style="1" customWidth="1"/>
    <col min="4102" max="4102" width="76.85546875" style="1" customWidth="1"/>
    <col min="4103" max="4103" width="13.28515625" style="1" customWidth="1"/>
    <col min="4104" max="4104" width="12.85546875" style="1" customWidth="1"/>
    <col min="4105" max="4105" width="13.42578125" style="1" customWidth="1"/>
    <col min="4106" max="4106" width="19.5703125" style="1" bestFit="1" customWidth="1"/>
    <col min="4107" max="4107" width="19.42578125" style="1" customWidth="1"/>
    <col min="4108" max="4110" width="19.28515625" style="1" customWidth="1"/>
    <col min="4111" max="4111" width="20.85546875" style="1" customWidth="1"/>
    <col min="4112" max="4112" width="15.42578125" style="1" customWidth="1"/>
    <col min="4113" max="4113" width="19.28515625" style="1" customWidth="1"/>
    <col min="4114" max="4118" width="19.140625" style="1" customWidth="1"/>
    <col min="4119" max="4119" width="18.42578125" style="1" customWidth="1"/>
    <col min="4120" max="4120" width="22.7109375" style="1" customWidth="1"/>
    <col min="4121" max="4121" width="20" style="1" customWidth="1"/>
    <col min="4122" max="4122" width="21.5703125" style="1" bestFit="1" customWidth="1"/>
    <col min="4123" max="4123" width="15.85546875" style="1" bestFit="1" customWidth="1"/>
    <col min="4124" max="4124" width="19.140625" style="1" bestFit="1" customWidth="1"/>
    <col min="4125" max="4125" width="44.85546875" style="1" customWidth="1"/>
    <col min="4126" max="4126" width="45.5703125" style="1" customWidth="1"/>
    <col min="4127" max="4127" width="23" style="1" bestFit="1" customWidth="1"/>
    <col min="4128" max="4353" width="11.42578125" style="1"/>
    <col min="4354" max="4354" width="4.140625" style="1" bestFit="1" customWidth="1"/>
    <col min="4355" max="4355" width="20.42578125" style="1" bestFit="1" customWidth="1"/>
    <col min="4356" max="4356" width="16.28515625" style="1" bestFit="1" customWidth="1"/>
    <col min="4357" max="4357" width="63.28515625" style="1" customWidth="1"/>
    <col min="4358" max="4358" width="76.85546875" style="1" customWidth="1"/>
    <col min="4359" max="4359" width="13.28515625" style="1" customWidth="1"/>
    <col min="4360" max="4360" width="12.85546875" style="1" customWidth="1"/>
    <col min="4361" max="4361" width="13.42578125" style="1" customWidth="1"/>
    <col min="4362" max="4362" width="19.5703125" style="1" bestFit="1" customWidth="1"/>
    <col min="4363" max="4363" width="19.42578125" style="1" customWidth="1"/>
    <col min="4364" max="4366" width="19.28515625" style="1" customWidth="1"/>
    <col min="4367" max="4367" width="20.85546875" style="1" customWidth="1"/>
    <col min="4368" max="4368" width="15.42578125" style="1" customWidth="1"/>
    <col min="4369" max="4369" width="19.28515625" style="1" customWidth="1"/>
    <col min="4370" max="4374" width="19.140625" style="1" customWidth="1"/>
    <col min="4375" max="4375" width="18.42578125" style="1" customWidth="1"/>
    <col min="4376" max="4376" width="22.7109375" style="1" customWidth="1"/>
    <col min="4377" max="4377" width="20" style="1" customWidth="1"/>
    <col min="4378" max="4378" width="21.5703125" style="1" bestFit="1" customWidth="1"/>
    <col min="4379" max="4379" width="15.85546875" style="1" bestFit="1" customWidth="1"/>
    <col min="4380" max="4380" width="19.140625" style="1" bestFit="1" customWidth="1"/>
    <col min="4381" max="4381" width="44.85546875" style="1" customWidth="1"/>
    <col min="4382" max="4382" width="45.5703125" style="1" customWidth="1"/>
    <col min="4383" max="4383" width="23" style="1" bestFit="1" customWidth="1"/>
    <col min="4384" max="4609" width="11.42578125" style="1"/>
    <col min="4610" max="4610" width="4.140625" style="1" bestFit="1" customWidth="1"/>
    <col min="4611" max="4611" width="20.42578125" style="1" bestFit="1" customWidth="1"/>
    <col min="4612" max="4612" width="16.28515625" style="1" bestFit="1" customWidth="1"/>
    <col min="4613" max="4613" width="63.28515625" style="1" customWidth="1"/>
    <col min="4614" max="4614" width="76.85546875" style="1" customWidth="1"/>
    <col min="4615" max="4615" width="13.28515625" style="1" customWidth="1"/>
    <col min="4616" max="4616" width="12.85546875" style="1" customWidth="1"/>
    <col min="4617" max="4617" width="13.42578125" style="1" customWidth="1"/>
    <col min="4618" max="4618" width="19.5703125" style="1" bestFit="1" customWidth="1"/>
    <col min="4619" max="4619" width="19.42578125" style="1" customWidth="1"/>
    <col min="4620" max="4622" width="19.28515625" style="1" customWidth="1"/>
    <col min="4623" max="4623" width="20.85546875" style="1" customWidth="1"/>
    <col min="4624" max="4624" width="15.42578125" style="1" customWidth="1"/>
    <col min="4625" max="4625" width="19.28515625" style="1" customWidth="1"/>
    <col min="4626" max="4630" width="19.140625" style="1" customWidth="1"/>
    <col min="4631" max="4631" width="18.42578125" style="1" customWidth="1"/>
    <col min="4632" max="4632" width="22.7109375" style="1" customWidth="1"/>
    <col min="4633" max="4633" width="20" style="1" customWidth="1"/>
    <col min="4634" max="4634" width="21.5703125" style="1" bestFit="1" customWidth="1"/>
    <col min="4635" max="4635" width="15.85546875" style="1" bestFit="1" customWidth="1"/>
    <col min="4636" max="4636" width="19.140625" style="1" bestFit="1" customWidth="1"/>
    <col min="4637" max="4637" width="44.85546875" style="1" customWidth="1"/>
    <col min="4638" max="4638" width="45.5703125" style="1" customWidth="1"/>
    <col min="4639" max="4639" width="23" style="1" bestFit="1" customWidth="1"/>
    <col min="4640" max="4865" width="11.42578125" style="1"/>
    <col min="4866" max="4866" width="4.140625" style="1" bestFit="1" customWidth="1"/>
    <col min="4867" max="4867" width="20.42578125" style="1" bestFit="1" customWidth="1"/>
    <col min="4868" max="4868" width="16.28515625" style="1" bestFit="1" customWidth="1"/>
    <col min="4869" max="4869" width="63.28515625" style="1" customWidth="1"/>
    <col min="4870" max="4870" width="76.85546875" style="1" customWidth="1"/>
    <col min="4871" max="4871" width="13.28515625" style="1" customWidth="1"/>
    <col min="4872" max="4872" width="12.85546875" style="1" customWidth="1"/>
    <col min="4873" max="4873" width="13.42578125" style="1" customWidth="1"/>
    <col min="4874" max="4874" width="19.5703125" style="1" bestFit="1" customWidth="1"/>
    <col min="4875" max="4875" width="19.42578125" style="1" customWidth="1"/>
    <col min="4876" max="4878" width="19.28515625" style="1" customWidth="1"/>
    <col min="4879" max="4879" width="20.85546875" style="1" customWidth="1"/>
    <col min="4880" max="4880" width="15.42578125" style="1" customWidth="1"/>
    <col min="4881" max="4881" width="19.28515625" style="1" customWidth="1"/>
    <col min="4882" max="4886" width="19.140625" style="1" customWidth="1"/>
    <col min="4887" max="4887" width="18.42578125" style="1" customWidth="1"/>
    <col min="4888" max="4888" width="22.7109375" style="1" customWidth="1"/>
    <col min="4889" max="4889" width="20" style="1" customWidth="1"/>
    <col min="4890" max="4890" width="21.5703125" style="1" bestFit="1" customWidth="1"/>
    <col min="4891" max="4891" width="15.85546875" style="1" bestFit="1" customWidth="1"/>
    <col min="4892" max="4892" width="19.140625" style="1" bestFit="1" customWidth="1"/>
    <col min="4893" max="4893" width="44.85546875" style="1" customWidth="1"/>
    <col min="4894" max="4894" width="45.5703125" style="1" customWidth="1"/>
    <col min="4895" max="4895" width="23" style="1" bestFit="1" customWidth="1"/>
    <col min="4896" max="5121" width="11.42578125" style="1"/>
    <col min="5122" max="5122" width="4.140625" style="1" bestFit="1" customWidth="1"/>
    <col min="5123" max="5123" width="20.42578125" style="1" bestFit="1" customWidth="1"/>
    <col min="5124" max="5124" width="16.28515625" style="1" bestFit="1" customWidth="1"/>
    <col min="5125" max="5125" width="63.28515625" style="1" customWidth="1"/>
    <col min="5126" max="5126" width="76.85546875" style="1" customWidth="1"/>
    <col min="5127" max="5127" width="13.28515625" style="1" customWidth="1"/>
    <col min="5128" max="5128" width="12.85546875" style="1" customWidth="1"/>
    <col min="5129" max="5129" width="13.42578125" style="1" customWidth="1"/>
    <col min="5130" max="5130" width="19.5703125" style="1" bestFit="1" customWidth="1"/>
    <col min="5131" max="5131" width="19.42578125" style="1" customWidth="1"/>
    <col min="5132" max="5134" width="19.28515625" style="1" customWidth="1"/>
    <col min="5135" max="5135" width="20.85546875" style="1" customWidth="1"/>
    <col min="5136" max="5136" width="15.42578125" style="1" customWidth="1"/>
    <col min="5137" max="5137" width="19.28515625" style="1" customWidth="1"/>
    <col min="5138" max="5142" width="19.140625" style="1" customWidth="1"/>
    <col min="5143" max="5143" width="18.42578125" style="1" customWidth="1"/>
    <col min="5144" max="5144" width="22.7109375" style="1" customWidth="1"/>
    <col min="5145" max="5145" width="20" style="1" customWidth="1"/>
    <col min="5146" max="5146" width="21.5703125" style="1" bestFit="1" customWidth="1"/>
    <col min="5147" max="5147" width="15.85546875" style="1" bestFit="1" customWidth="1"/>
    <col min="5148" max="5148" width="19.140625" style="1" bestFit="1" customWidth="1"/>
    <col min="5149" max="5149" width="44.85546875" style="1" customWidth="1"/>
    <col min="5150" max="5150" width="45.5703125" style="1" customWidth="1"/>
    <col min="5151" max="5151" width="23" style="1" bestFit="1" customWidth="1"/>
    <col min="5152" max="5377" width="11.42578125" style="1"/>
    <col min="5378" max="5378" width="4.140625" style="1" bestFit="1" customWidth="1"/>
    <col min="5379" max="5379" width="20.42578125" style="1" bestFit="1" customWidth="1"/>
    <col min="5380" max="5380" width="16.28515625" style="1" bestFit="1" customWidth="1"/>
    <col min="5381" max="5381" width="63.28515625" style="1" customWidth="1"/>
    <col min="5382" max="5382" width="76.85546875" style="1" customWidth="1"/>
    <col min="5383" max="5383" width="13.28515625" style="1" customWidth="1"/>
    <col min="5384" max="5384" width="12.85546875" style="1" customWidth="1"/>
    <col min="5385" max="5385" width="13.42578125" style="1" customWidth="1"/>
    <col min="5386" max="5386" width="19.5703125" style="1" bestFit="1" customWidth="1"/>
    <col min="5387" max="5387" width="19.42578125" style="1" customWidth="1"/>
    <col min="5388" max="5390" width="19.28515625" style="1" customWidth="1"/>
    <col min="5391" max="5391" width="20.85546875" style="1" customWidth="1"/>
    <col min="5392" max="5392" width="15.42578125" style="1" customWidth="1"/>
    <col min="5393" max="5393" width="19.28515625" style="1" customWidth="1"/>
    <col min="5394" max="5398" width="19.140625" style="1" customWidth="1"/>
    <col min="5399" max="5399" width="18.42578125" style="1" customWidth="1"/>
    <col min="5400" max="5400" width="22.7109375" style="1" customWidth="1"/>
    <col min="5401" max="5401" width="20" style="1" customWidth="1"/>
    <col min="5402" max="5402" width="21.5703125" style="1" bestFit="1" customWidth="1"/>
    <col min="5403" max="5403" width="15.85546875" style="1" bestFit="1" customWidth="1"/>
    <col min="5404" max="5404" width="19.140625" style="1" bestFit="1" customWidth="1"/>
    <col min="5405" max="5405" width="44.85546875" style="1" customWidth="1"/>
    <col min="5406" max="5406" width="45.5703125" style="1" customWidth="1"/>
    <col min="5407" max="5407" width="23" style="1" bestFit="1" customWidth="1"/>
    <col min="5408" max="5633" width="11.42578125" style="1"/>
    <col min="5634" max="5634" width="4.140625" style="1" bestFit="1" customWidth="1"/>
    <col min="5635" max="5635" width="20.42578125" style="1" bestFit="1" customWidth="1"/>
    <col min="5636" max="5636" width="16.28515625" style="1" bestFit="1" customWidth="1"/>
    <col min="5637" max="5637" width="63.28515625" style="1" customWidth="1"/>
    <col min="5638" max="5638" width="76.85546875" style="1" customWidth="1"/>
    <col min="5639" max="5639" width="13.28515625" style="1" customWidth="1"/>
    <col min="5640" max="5640" width="12.85546875" style="1" customWidth="1"/>
    <col min="5641" max="5641" width="13.42578125" style="1" customWidth="1"/>
    <col min="5642" max="5642" width="19.5703125" style="1" bestFit="1" customWidth="1"/>
    <col min="5643" max="5643" width="19.42578125" style="1" customWidth="1"/>
    <col min="5644" max="5646" width="19.28515625" style="1" customWidth="1"/>
    <col min="5647" max="5647" width="20.85546875" style="1" customWidth="1"/>
    <col min="5648" max="5648" width="15.42578125" style="1" customWidth="1"/>
    <col min="5649" max="5649" width="19.28515625" style="1" customWidth="1"/>
    <col min="5650" max="5654" width="19.140625" style="1" customWidth="1"/>
    <col min="5655" max="5655" width="18.42578125" style="1" customWidth="1"/>
    <col min="5656" max="5656" width="22.7109375" style="1" customWidth="1"/>
    <col min="5657" max="5657" width="20" style="1" customWidth="1"/>
    <col min="5658" max="5658" width="21.5703125" style="1" bestFit="1" customWidth="1"/>
    <col min="5659" max="5659" width="15.85546875" style="1" bestFit="1" customWidth="1"/>
    <col min="5660" max="5660" width="19.140625" style="1" bestFit="1" customWidth="1"/>
    <col min="5661" max="5661" width="44.85546875" style="1" customWidth="1"/>
    <col min="5662" max="5662" width="45.5703125" style="1" customWidth="1"/>
    <col min="5663" max="5663" width="23" style="1" bestFit="1" customWidth="1"/>
    <col min="5664" max="5889" width="11.42578125" style="1"/>
    <col min="5890" max="5890" width="4.140625" style="1" bestFit="1" customWidth="1"/>
    <col min="5891" max="5891" width="20.42578125" style="1" bestFit="1" customWidth="1"/>
    <col min="5892" max="5892" width="16.28515625" style="1" bestFit="1" customWidth="1"/>
    <col min="5893" max="5893" width="63.28515625" style="1" customWidth="1"/>
    <col min="5894" max="5894" width="76.85546875" style="1" customWidth="1"/>
    <col min="5895" max="5895" width="13.28515625" style="1" customWidth="1"/>
    <col min="5896" max="5896" width="12.85546875" style="1" customWidth="1"/>
    <col min="5897" max="5897" width="13.42578125" style="1" customWidth="1"/>
    <col min="5898" max="5898" width="19.5703125" style="1" bestFit="1" customWidth="1"/>
    <col min="5899" max="5899" width="19.42578125" style="1" customWidth="1"/>
    <col min="5900" max="5902" width="19.28515625" style="1" customWidth="1"/>
    <col min="5903" max="5903" width="20.85546875" style="1" customWidth="1"/>
    <col min="5904" max="5904" width="15.42578125" style="1" customWidth="1"/>
    <col min="5905" max="5905" width="19.28515625" style="1" customWidth="1"/>
    <col min="5906" max="5910" width="19.140625" style="1" customWidth="1"/>
    <col min="5911" max="5911" width="18.42578125" style="1" customWidth="1"/>
    <col min="5912" max="5912" width="22.7109375" style="1" customWidth="1"/>
    <col min="5913" max="5913" width="20" style="1" customWidth="1"/>
    <col min="5914" max="5914" width="21.5703125" style="1" bestFit="1" customWidth="1"/>
    <col min="5915" max="5915" width="15.85546875" style="1" bestFit="1" customWidth="1"/>
    <col min="5916" max="5916" width="19.140625" style="1" bestFit="1" customWidth="1"/>
    <col min="5917" max="5917" width="44.85546875" style="1" customWidth="1"/>
    <col min="5918" max="5918" width="45.5703125" style="1" customWidth="1"/>
    <col min="5919" max="5919" width="23" style="1" bestFit="1" customWidth="1"/>
    <col min="5920" max="6145" width="11.42578125" style="1"/>
    <col min="6146" max="6146" width="4.140625" style="1" bestFit="1" customWidth="1"/>
    <col min="6147" max="6147" width="20.42578125" style="1" bestFit="1" customWidth="1"/>
    <col min="6148" max="6148" width="16.28515625" style="1" bestFit="1" customWidth="1"/>
    <col min="6149" max="6149" width="63.28515625" style="1" customWidth="1"/>
    <col min="6150" max="6150" width="76.85546875" style="1" customWidth="1"/>
    <col min="6151" max="6151" width="13.28515625" style="1" customWidth="1"/>
    <col min="6152" max="6152" width="12.85546875" style="1" customWidth="1"/>
    <col min="6153" max="6153" width="13.42578125" style="1" customWidth="1"/>
    <col min="6154" max="6154" width="19.5703125" style="1" bestFit="1" customWidth="1"/>
    <col min="6155" max="6155" width="19.42578125" style="1" customWidth="1"/>
    <col min="6156" max="6158" width="19.28515625" style="1" customWidth="1"/>
    <col min="6159" max="6159" width="20.85546875" style="1" customWidth="1"/>
    <col min="6160" max="6160" width="15.42578125" style="1" customWidth="1"/>
    <col min="6161" max="6161" width="19.28515625" style="1" customWidth="1"/>
    <col min="6162" max="6166" width="19.140625" style="1" customWidth="1"/>
    <col min="6167" max="6167" width="18.42578125" style="1" customWidth="1"/>
    <col min="6168" max="6168" width="22.7109375" style="1" customWidth="1"/>
    <col min="6169" max="6169" width="20" style="1" customWidth="1"/>
    <col min="6170" max="6170" width="21.5703125" style="1" bestFit="1" customWidth="1"/>
    <col min="6171" max="6171" width="15.85546875" style="1" bestFit="1" customWidth="1"/>
    <col min="6172" max="6172" width="19.140625" style="1" bestFit="1" customWidth="1"/>
    <col min="6173" max="6173" width="44.85546875" style="1" customWidth="1"/>
    <col min="6174" max="6174" width="45.5703125" style="1" customWidth="1"/>
    <col min="6175" max="6175" width="23" style="1" bestFit="1" customWidth="1"/>
    <col min="6176" max="6401" width="11.42578125" style="1"/>
    <col min="6402" max="6402" width="4.140625" style="1" bestFit="1" customWidth="1"/>
    <col min="6403" max="6403" width="20.42578125" style="1" bestFit="1" customWidth="1"/>
    <col min="6404" max="6404" width="16.28515625" style="1" bestFit="1" customWidth="1"/>
    <col min="6405" max="6405" width="63.28515625" style="1" customWidth="1"/>
    <col min="6406" max="6406" width="76.85546875" style="1" customWidth="1"/>
    <col min="6407" max="6407" width="13.28515625" style="1" customWidth="1"/>
    <col min="6408" max="6408" width="12.85546875" style="1" customWidth="1"/>
    <col min="6409" max="6409" width="13.42578125" style="1" customWidth="1"/>
    <col min="6410" max="6410" width="19.5703125" style="1" bestFit="1" customWidth="1"/>
    <col min="6411" max="6411" width="19.42578125" style="1" customWidth="1"/>
    <col min="6412" max="6414" width="19.28515625" style="1" customWidth="1"/>
    <col min="6415" max="6415" width="20.85546875" style="1" customWidth="1"/>
    <col min="6416" max="6416" width="15.42578125" style="1" customWidth="1"/>
    <col min="6417" max="6417" width="19.28515625" style="1" customWidth="1"/>
    <col min="6418" max="6422" width="19.140625" style="1" customWidth="1"/>
    <col min="6423" max="6423" width="18.42578125" style="1" customWidth="1"/>
    <col min="6424" max="6424" width="22.7109375" style="1" customWidth="1"/>
    <col min="6425" max="6425" width="20" style="1" customWidth="1"/>
    <col min="6426" max="6426" width="21.5703125" style="1" bestFit="1" customWidth="1"/>
    <col min="6427" max="6427" width="15.85546875" style="1" bestFit="1" customWidth="1"/>
    <col min="6428" max="6428" width="19.140625" style="1" bestFit="1" customWidth="1"/>
    <col min="6429" max="6429" width="44.85546875" style="1" customWidth="1"/>
    <col min="6430" max="6430" width="45.5703125" style="1" customWidth="1"/>
    <col min="6431" max="6431" width="23" style="1" bestFit="1" customWidth="1"/>
    <col min="6432" max="6657" width="11.42578125" style="1"/>
    <col min="6658" max="6658" width="4.140625" style="1" bestFit="1" customWidth="1"/>
    <col min="6659" max="6659" width="20.42578125" style="1" bestFit="1" customWidth="1"/>
    <col min="6660" max="6660" width="16.28515625" style="1" bestFit="1" customWidth="1"/>
    <col min="6661" max="6661" width="63.28515625" style="1" customWidth="1"/>
    <col min="6662" max="6662" width="76.85546875" style="1" customWidth="1"/>
    <col min="6663" max="6663" width="13.28515625" style="1" customWidth="1"/>
    <col min="6664" max="6664" width="12.85546875" style="1" customWidth="1"/>
    <col min="6665" max="6665" width="13.42578125" style="1" customWidth="1"/>
    <col min="6666" max="6666" width="19.5703125" style="1" bestFit="1" customWidth="1"/>
    <col min="6667" max="6667" width="19.42578125" style="1" customWidth="1"/>
    <col min="6668" max="6670" width="19.28515625" style="1" customWidth="1"/>
    <col min="6671" max="6671" width="20.85546875" style="1" customWidth="1"/>
    <col min="6672" max="6672" width="15.42578125" style="1" customWidth="1"/>
    <col min="6673" max="6673" width="19.28515625" style="1" customWidth="1"/>
    <col min="6674" max="6678" width="19.140625" style="1" customWidth="1"/>
    <col min="6679" max="6679" width="18.42578125" style="1" customWidth="1"/>
    <col min="6680" max="6680" width="22.7109375" style="1" customWidth="1"/>
    <col min="6681" max="6681" width="20" style="1" customWidth="1"/>
    <col min="6682" max="6682" width="21.5703125" style="1" bestFit="1" customWidth="1"/>
    <col min="6683" max="6683" width="15.85546875" style="1" bestFit="1" customWidth="1"/>
    <col min="6684" max="6684" width="19.140625" style="1" bestFit="1" customWidth="1"/>
    <col min="6685" max="6685" width="44.85546875" style="1" customWidth="1"/>
    <col min="6686" max="6686" width="45.5703125" style="1" customWidth="1"/>
    <col min="6687" max="6687" width="23" style="1" bestFit="1" customWidth="1"/>
    <col min="6688" max="6913" width="11.42578125" style="1"/>
    <col min="6914" max="6914" width="4.140625" style="1" bestFit="1" customWidth="1"/>
    <col min="6915" max="6915" width="20.42578125" style="1" bestFit="1" customWidth="1"/>
    <col min="6916" max="6916" width="16.28515625" style="1" bestFit="1" customWidth="1"/>
    <col min="6917" max="6917" width="63.28515625" style="1" customWidth="1"/>
    <col min="6918" max="6918" width="76.85546875" style="1" customWidth="1"/>
    <col min="6919" max="6919" width="13.28515625" style="1" customWidth="1"/>
    <col min="6920" max="6920" width="12.85546875" style="1" customWidth="1"/>
    <col min="6921" max="6921" width="13.42578125" style="1" customWidth="1"/>
    <col min="6922" max="6922" width="19.5703125" style="1" bestFit="1" customWidth="1"/>
    <col min="6923" max="6923" width="19.42578125" style="1" customWidth="1"/>
    <col min="6924" max="6926" width="19.28515625" style="1" customWidth="1"/>
    <col min="6927" max="6927" width="20.85546875" style="1" customWidth="1"/>
    <col min="6928" max="6928" width="15.42578125" style="1" customWidth="1"/>
    <col min="6929" max="6929" width="19.28515625" style="1" customWidth="1"/>
    <col min="6930" max="6934" width="19.140625" style="1" customWidth="1"/>
    <col min="6935" max="6935" width="18.42578125" style="1" customWidth="1"/>
    <col min="6936" max="6936" width="22.7109375" style="1" customWidth="1"/>
    <col min="6937" max="6937" width="20" style="1" customWidth="1"/>
    <col min="6938" max="6938" width="21.5703125" style="1" bestFit="1" customWidth="1"/>
    <col min="6939" max="6939" width="15.85546875" style="1" bestFit="1" customWidth="1"/>
    <col min="6940" max="6940" width="19.140625" style="1" bestFit="1" customWidth="1"/>
    <col min="6941" max="6941" width="44.85546875" style="1" customWidth="1"/>
    <col min="6942" max="6942" width="45.5703125" style="1" customWidth="1"/>
    <col min="6943" max="6943" width="23" style="1" bestFit="1" customWidth="1"/>
    <col min="6944" max="7169" width="11.42578125" style="1"/>
    <col min="7170" max="7170" width="4.140625" style="1" bestFit="1" customWidth="1"/>
    <col min="7171" max="7171" width="20.42578125" style="1" bestFit="1" customWidth="1"/>
    <col min="7172" max="7172" width="16.28515625" style="1" bestFit="1" customWidth="1"/>
    <col min="7173" max="7173" width="63.28515625" style="1" customWidth="1"/>
    <col min="7174" max="7174" width="76.85546875" style="1" customWidth="1"/>
    <col min="7175" max="7175" width="13.28515625" style="1" customWidth="1"/>
    <col min="7176" max="7176" width="12.85546875" style="1" customWidth="1"/>
    <col min="7177" max="7177" width="13.42578125" style="1" customWidth="1"/>
    <col min="7178" max="7178" width="19.5703125" style="1" bestFit="1" customWidth="1"/>
    <col min="7179" max="7179" width="19.42578125" style="1" customWidth="1"/>
    <col min="7180" max="7182" width="19.28515625" style="1" customWidth="1"/>
    <col min="7183" max="7183" width="20.85546875" style="1" customWidth="1"/>
    <col min="7184" max="7184" width="15.42578125" style="1" customWidth="1"/>
    <col min="7185" max="7185" width="19.28515625" style="1" customWidth="1"/>
    <col min="7186" max="7190" width="19.140625" style="1" customWidth="1"/>
    <col min="7191" max="7191" width="18.42578125" style="1" customWidth="1"/>
    <col min="7192" max="7192" width="22.7109375" style="1" customWidth="1"/>
    <col min="7193" max="7193" width="20" style="1" customWidth="1"/>
    <col min="7194" max="7194" width="21.5703125" style="1" bestFit="1" customWidth="1"/>
    <col min="7195" max="7195" width="15.85546875" style="1" bestFit="1" customWidth="1"/>
    <col min="7196" max="7196" width="19.140625" style="1" bestFit="1" customWidth="1"/>
    <col min="7197" max="7197" width="44.85546875" style="1" customWidth="1"/>
    <col min="7198" max="7198" width="45.5703125" style="1" customWidth="1"/>
    <col min="7199" max="7199" width="23" style="1" bestFit="1" customWidth="1"/>
    <col min="7200" max="7425" width="11.42578125" style="1"/>
    <col min="7426" max="7426" width="4.140625" style="1" bestFit="1" customWidth="1"/>
    <col min="7427" max="7427" width="20.42578125" style="1" bestFit="1" customWidth="1"/>
    <col min="7428" max="7428" width="16.28515625" style="1" bestFit="1" customWidth="1"/>
    <col min="7429" max="7429" width="63.28515625" style="1" customWidth="1"/>
    <col min="7430" max="7430" width="76.85546875" style="1" customWidth="1"/>
    <col min="7431" max="7431" width="13.28515625" style="1" customWidth="1"/>
    <col min="7432" max="7432" width="12.85546875" style="1" customWidth="1"/>
    <col min="7433" max="7433" width="13.42578125" style="1" customWidth="1"/>
    <col min="7434" max="7434" width="19.5703125" style="1" bestFit="1" customWidth="1"/>
    <col min="7435" max="7435" width="19.42578125" style="1" customWidth="1"/>
    <col min="7436" max="7438" width="19.28515625" style="1" customWidth="1"/>
    <col min="7439" max="7439" width="20.85546875" style="1" customWidth="1"/>
    <col min="7440" max="7440" width="15.42578125" style="1" customWidth="1"/>
    <col min="7441" max="7441" width="19.28515625" style="1" customWidth="1"/>
    <col min="7442" max="7446" width="19.140625" style="1" customWidth="1"/>
    <col min="7447" max="7447" width="18.42578125" style="1" customWidth="1"/>
    <col min="7448" max="7448" width="22.7109375" style="1" customWidth="1"/>
    <col min="7449" max="7449" width="20" style="1" customWidth="1"/>
    <col min="7450" max="7450" width="21.5703125" style="1" bestFit="1" customWidth="1"/>
    <col min="7451" max="7451" width="15.85546875" style="1" bestFit="1" customWidth="1"/>
    <col min="7452" max="7452" width="19.140625" style="1" bestFit="1" customWidth="1"/>
    <col min="7453" max="7453" width="44.85546875" style="1" customWidth="1"/>
    <col min="7454" max="7454" width="45.5703125" style="1" customWidth="1"/>
    <col min="7455" max="7455" width="23" style="1" bestFit="1" customWidth="1"/>
    <col min="7456" max="7681" width="11.42578125" style="1"/>
    <col min="7682" max="7682" width="4.140625" style="1" bestFit="1" customWidth="1"/>
    <col min="7683" max="7683" width="20.42578125" style="1" bestFit="1" customWidth="1"/>
    <col min="7684" max="7684" width="16.28515625" style="1" bestFit="1" customWidth="1"/>
    <col min="7685" max="7685" width="63.28515625" style="1" customWidth="1"/>
    <col min="7686" max="7686" width="76.85546875" style="1" customWidth="1"/>
    <col min="7687" max="7687" width="13.28515625" style="1" customWidth="1"/>
    <col min="7688" max="7688" width="12.85546875" style="1" customWidth="1"/>
    <col min="7689" max="7689" width="13.42578125" style="1" customWidth="1"/>
    <col min="7690" max="7690" width="19.5703125" style="1" bestFit="1" customWidth="1"/>
    <col min="7691" max="7691" width="19.42578125" style="1" customWidth="1"/>
    <col min="7692" max="7694" width="19.28515625" style="1" customWidth="1"/>
    <col min="7695" max="7695" width="20.85546875" style="1" customWidth="1"/>
    <col min="7696" max="7696" width="15.42578125" style="1" customWidth="1"/>
    <col min="7697" max="7697" width="19.28515625" style="1" customWidth="1"/>
    <col min="7698" max="7702" width="19.140625" style="1" customWidth="1"/>
    <col min="7703" max="7703" width="18.42578125" style="1" customWidth="1"/>
    <col min="7704" max="7704" width="22.7109375" style="1" customWidth="1"/>
    <col min="7705" max="7705" width="20" style="1" customWidth="1"/>
    <col min="7706" max="7706" width="21.5703125" style="1" bestFit="1" customWidth="1"/>
    <col min="7707" max="7707" width="15.85546875" style="1" bestFit="1" customWidth="1"/>
    <col min="7708" max="7708" width="19.140625" style="1" bestFit="1" customWidth="1"/>
    <col min="7709" max="7709" width="44.85546875" style="1" customWidth="1"/>
    <col min="7710" max="7710" width="45.5703125" style="1" customWidth="1"/>
    <col min="7711" max="7711" width="23" style="1" bestFit="1" customWidth="1"/>
    <col min="7712" max="7937" width="11.42578125" style="1"/>
    <col min="7938" max="7938" width="4.140625" style="1" bestFit="1" customWidth="1"/>
    <col min="7939" max="7939" width="20.42578125" style="1" bestFit="1" customWidth="1"/>
    <col min="7940" max="7940" width="16.28515625" style="1" bestFit="1" customWidth="1"/>
    <col min="7941" max="7941" width="63.28515625" style="1" customWidth="1"/>
    <col min="7942" max="7942" width="76.85546875" style="1" customWidth="1"/>
    <col min="7943" max="7943" width="13.28515625" style="1" customWidth="1"/>
    <col min="7944" max="7944" width="12.85546875" style="1" customWidth="1"/>
    <col min="7945" max="7945" width="13.42578125" style="1" customWidth="1"/>
    <col min="7946" max="7946" width="19.5703125" style="1" bestFit="1" customWidth="1"/>
    <col min="7947" max="7947" width="19.42578125" style="1" customWidth="1"/>
    <col min="7948" max="7950" width="19.28515625" style="1" customWidth="1"/>
    <col min="7951" max="7951" width="20.85546875" style="1" customWidth="1"/>
    <col min="7952" max="7952" width="15.42578125" style="1" customWidth="1"/>
    <col min="7953" max="7953" width="19.28515625" style="1" customWidth="1"/>
    <col min="7954" max="7958" width="19.140625" style="1" customWidth="1"/>
    <col min="7959" max="7959" width="18.42578125" style="1" customWidth="1"/>
    <col min="7960" max="7960" width="22.7109375" style="1" customWidth="1"/>
    <col min="7961" max="7961" width="20" style="1" customWidth="1"/>
    <col min="7962" max="7962" width="21.5703125" style="1" bestFit="1" customWidth="1"/>
    <col min="7963" max="7963" width="15.85546875" style="1" bestFit="1" customWidth="1"/>
    <col min="7964" max="7964" width="19.140625" style="1" bestFit="1" customWidth="1"/>
    <col min="7965" max="7965" width="44.85546875" style="1" customWidth="1"/>
    <col min="7966" max="7966" width="45.5703125" style="1" customWidth="1"/>
    <col min="7967" max="7967" width="23" style="1" bestFit="1" customWidth="1"/>
    <col min="7968" max="8193" width="11.42578125" style="1"/>
    <col min="8194" max="8194" width="4.140625" style="1" bestFit="1" customWidth="1"/>
    <col min="8195" max="8195" width="20.42578125" style="1" bestFit="1" customWidth="1"/>
    <col min="8196" max="8196" width="16.28515625" style="1" bestFit="1" customWidth="1"/>
    <col min="8197" max="8197" width="63.28515625" style="1" customWidth="1"/>
    <col min="8198" max="8198" width="76.85546875" style="1" customWidth="1"/>
    <col min="8199" max="8199" width="13.28515625" style="1" customWidth="1"/>
    <col min="8200" max="8200" width="12.85546875" style="1" customWidth="1"/>
    <col min="8201" max="8201" width="13.42578125" style="1" customWidth="1"/>
    <col min="8202" max="8202" width="19.5703125" style="1" bestFit="1" customWidth="1"/>
    <col min="8203" max="8203" width="19.42578125" style="1" customWidth="1"/>
    <col min="8204" max="8206" width="19.28515625" style="1" customWidth="1"/>
    <col min="8207" max="8207" width="20.85546875" style="1" customWidth="1"/>
    <col min="8208" max="8208" width="15.42578125" style="1" customWidth="1"/>
    <col min="8209" max="8209" width="19.28515625" style="1" customWidth="1"/>
    <col min="8210" max="8214" width="19.140625" style="1" customWidth="1"/>
    <col min="8215" max="8215" width="18.42578125" style="1" customWidth="1"/>
    <col min="8216" max="8216" width="22.7109375" style="1" customWidth="1"/>
    <col min="8217" max="8217" width="20" style="1" customWidth="1"/>
    <col min="8218" max="8218" width="21.5703125" style="1" bestFit="1" customWidth="1"/>
    <col min="8219" max="8219" width="15.85546875" style="1" bestFit="1" customWidth="1"/>
    <col min="8220" max="8220" width="19.140625" style="1" bestFit="1" customWidth="1"/>
    <col min="8221" max="8221" width="44.85546875" style="1" customWidth="1"/>
    <col min="8222" max="8222" width="45.5703125" style="1" customWidth="1"/>
    <col min="8223" max="8223" width="23" style="1" bestFit="1" customWidth="1"/>
    <col min="8224" max="8449" width="11.42578125" style="1"/>
    <col min="8450" max="8450" width="4.140625" style="1" bestFit="1" customWidth="1"/>
    <col min="8451" max="8451" width="20.42578125" style="1" bestFit="1" customWidth="1"/>
    <col min="8452" max="8452" width="16.28515625" style="1" bestFit="1" customWidth="1"/>
    <col min="8453" max="8453" width="63.28515625" style="1" customWidth="1"/>
    <col min="8454" max="8454" width="76.85546875" style="1" customWidth="1"/>
    <col min="8455" max="8455" width="13.28515625" style="1" customWidth="1"/>
    <col min="8456" max="8456" width="12.85546875" style="1" customWidth="1"/>
    <col min="8457" max="8457" width="13.42578125" style="1" customWidth="1"/>
    <col min="8458" max="8458" width="19.5703125" style="1" bestFit="1" customWidth="1"/>
    <col min="8459" max="8459" width="19.42578125" style="1" customWidth="1"/>
    <col min="8460" max="8462" width="19.28515625" style="1" customWidth="1"/>
    <col min="8463" max="8463" width="20.85546875" style="1" customWidth="1"/>
    <col min="8464" max="8464" width="15.42578125" style="1" customWidth="1"/>
    <col min="8465" max="8465" width="19.28515625" style="1" customWidth="1"/>
    <col min="8466" max="8470" width="19.140625" style="1" customWidth="1"/>
    <col min="8471" max="8471" width="18.42578125" style="1" customWidth="1"/>
    <col min="8472" max="8472" width="22.7109375" style="1" customWidth="1"/>
    <col min="8473" max="8473" width="20" style="1" customWidth="1"/>
    <col min="8474" max="8474" width="21.5703125" style="1" bestFit="1" customWidth="1"/>
    <col min="8475" max="8475" width="15.85546875" style="1" bestFit="1" customWidth="1"/>
    <col min="8476" max="8476" width="19.140625" style="1" bestFit="1" customWidth="1"/>
    <col min="8477" max="8477" width="44.85546875" style="1" customWidth="1"/>
    <col min="8478" max="8478" width="45.5703125" style="1" customWidth="1"/>
    <col min="8479" max="8479" width="23" style="1" bestFit="1" customWidth="1"/>
    <col min="8480" max="8705" width="11.42578125" style="1"/>
    <col min="8706" max="8706" width="4.140625" style="1" bestFit="1" customWidth="1"/>
    <col min="8707" max="8707" width="20.42578125" style="1" bestFit="1" customWidth="1"/>
    <col min="8708" max="8708" width="16.28515625" style="1" bestFit="1" customWidth="1"/>
    <col min="8709" max="8709" width="63.28515625" style="1" customWidth="1"/>
    <col min="8710" max="8710" width="76.85546875" style="1" customWidth="1"/>
    <col min="8711" max="8711" width="13.28515625" style="1" customWidth="1"/>
    <col min="8712" max="8712" width="12.85546875" style="1" customWidth="1"/>
    <col min="8713" max="8713" width="13.42578125" style="1" customWidth="1"/>
    <col min="8714" max="8714" width="19.5703125" style="1" bestFit="1" customWidth="1"/>
    <col min="8715" max="8715" width="19.42578125" style="1" customWidth="1"/>
    <col min="8716" max="8718" width="19.28515625" style="1" customWidth="1"/>
    <col min="8719" max="8719" width="20.85546875" style="1" customWidth="1"/>
    <col min="8720" max="8720" width="15.42578125" style="1" customWidth="1"/>
    <col min="8721" max="8721" width="19.28515625" style="1" customWidth="1"/>
    <col min="8722" max="8726" width="19.140625" style="1" customWidth="1"/>
    <col min="8727" max="8727" width="18.42578125" style="1" customWidth="1"/>
    <col min="8728" max="8728" width="22.7109375" style="1" customWidth="1"/>
    <col min="8729" max="8729" width="20" style="1" customWidth="1"/>
    <col min="8730" max="8730" width="21.5703125" style="1" bestFit="1" customWidth="1"/>
    <col min="8731" max="8731" width="15.85546875" style="1" bestFit="1" customWidth="1"/>
    <col min="8732" max="8732" width="19.140625" style="1" bestFit="1" customWidth="1"/>
    <col min="8733" max="8733" width="44.85546875" style="1" customWidth="1"/>
    <col min="8734" max="8734" width="45.5703125" style="1" customWidth="1"/>
    <col min="8735" max="8735" width="23" style="1" bestFit="1" customWidth="1"/>
    <col min="8736" max="8961" width="11.42578125" style="1"/>
    <col min="8962" max="8962" width="4.140625" style="1" bestFit="1" customWidth="1"/>
    <col min="8963" max="8963" width="20.42578125" style="1" bestFit="1" customWidth="1"/>
    <col min="8964" max="8964" width="16.28515625" style="1" bestFit="1" customWidth="1"/>
    <col min="8965" max="8965" width="63.28515625" style="1" customWidth="1"/>
    <col min="8966" max="8966" width="76.85546875" style="1" customWidth="1"/>
    <col min="8967" max="8967" width="13.28515625" style="1" customWidth="1"/>
    <col min="8968" max="8968" width="12.85546875" style="1" customWidth="1"/>
    <col min="8969" max="8969" width="13.42578125" style="1" customWidth="1"/>
    <col min="8970" max="8970" width="19.5703125" style="1" bestFit="1" customWidth="1"/>
    <col min="8971" max="8971" width="19.42578125" style="1" customWidth="1"/>
    <col min="8972" max="8974" width="19.28515625" style="1" customWidth="1"/>
    <col min="8975" max="8975" width="20.85546875" style="1" customWidth="1"/>
    <col min="8976" max="8976" width="15.42578125" style="1" customWidth="1"/>
    <col min="8977" max="8977" width="19.28515625" style="1" customWidth="1"/>
    <col min="8978" max="8982" width="19.140625" style="1" customWidth="1"/>
    <col min="8983" max="8983" width="18.42578125" style="1" customWidth="1"/>
    <col min="8984" max="8984" width="22.7109375" style="1" customWidth="1"/>
    <col min="8985" max="8985" width="20" style="1" customWidth="1"/>
    <col min="8986" max="8986" width="21.5703125" style="1" bestFit="1" customWidth="1"/>
    <col min="8987" max="8987" width="15.85546875" style="1" bestFit="1" customWidth="1"/>
    <col min="8988" max="8988" width="19.140625" style="1" bestFit="1" customWidth="1"/>
    <col min="8989" max="8989" width="44.85546875" style="1" customWidth="1"/>
    <col min="8990" max="8990" width="45.5703125" style="1" customWidth="1"/>
    <col min="8991" max="8991" width="23" style="1" bestFit="1" customWidth="1"/>
    <col min="8992" max="9217" width="11.42578125" style="1"/>
    <col min="9218" max="9218" width="4.140625" style="1" bestFit="1" customWidth="1"/>
    <col min="9219" max="9219" width="20.42578125" style="1" bestFit="1" customWidth="1"/>
    <col min="9220" max="9220" width="16.28515625" style="1" bestFit="1" customWidth="1"/>
    <col min="9221" max="9221" width="63.28515625" style="1" customWidth="1"/>
    <col min="9222" max="9222" width="76.85546875" style="1" customWidth="1"/>
    <col min="9223" max="9223" width="13.28515625" style="1" customWidth="1"/>
    <col min="9224" max="9224" width="12.85546875" style="1" customWidth="1"/>
    <col min="9225" max="9225" width="13.42578125" style="1" customWidth="1"/>
    <col min="9226" max="9226" width="19.5703125" style="1" bestFit="1" customWidth="1"/>
    <col min="9227" max="9227" width="19.42578125" style="1" customWidth="1"/>
    <col min="9228" max="9230" width="19.28515625" style="1" customWidth="1"/>
    <col min="9231" max="9231" width="20.85546875" style="1" customWidth="1"/>
    <col min="9232" max="9232" width="15.42578125" style="1" customWidth="1"/>
    <col min="9233" max="9233" width="19.28515625" style="1" customWidth="1"/>
    <col min="9234" max="9238" width="19.140625" style="1" customWidth="1"/>
    <col min="9239" max="9239" width="18.42578125" style="1" customWidth="1"/>
    <col min="9240" max="9240" width="22.7109375" style="1" customWidth="1"/>
    <col min="9241" max="9241" width="20" style="1" customWidth="1"/>
    <col min="9242" max="9242" width="21.5703125" style="1" bestFit="1" customWidth="1"/>
    <col min="9243" max="9243" width="15.85546875" style="1" bestFit="1" customWidth="1"/>
    <col min="9244" max="9244" width="19.140625" style="1" bestFit="1" customWidth="1"/>
    <col min="9245" max="9245" width="44.85546875" style="1" customWidth="1"/>
    <col min="9246" max="9246" width="45.5703125" style="1" customWidth="1"/>
    <col min="9247" max="9247" width="23" style="1" bestFit="1" customWidth="1"/>
    <col min="9248" max="9473" width="11.42578125" style="1"/>
    <col min="9474" max="9474" width="4.140625" style="1" bestFit="1" customWidth="1"/>
    <col min="9475" max="9475" width="20.42578125" style="1" bestFit="1" customWidth="1"/>
    <col min="9476" max="9476" width="16.28515625" style="1" bestFit="1" customWidth="1"/>
    <col min="9477" max="9477" width="63.28515625" style="1" customWidth="1"/>
    <col min="9478" max="9478" width="76.85546875" style="1" customWidth="1"/>
    <col min="9479" max="9479" width="13.28515625" style="1" customWidth="1"/>
    <col min="9480" max="9480" width="12.85546875" style="1" customWidth="1"/>
    <col min="9481" max="9481" width="13.42578125" style="1" customWidth="1"/>
    <col min="9482" max="9482" width="19.5703125" style="1" bestFit="1" customWidth="1"/>
    <col min="9483" max="9483" width="19.42578125" style="1" customWidth="1"/>
    <col min="9484" max="9486" width="19.28515625" style="1" customWidth="1"/>
    <col min="9487" max="9487" width="20.85546875" style="1" customWidth="1"/>
    <col min="9488" max="9488" width="15.42578125" style="1" customWidth="1"/>
    <col min="9489" max="9489" width="19.28515625" style="1" customWidth="1"/>
    <col min="9490" max="9494" width="19.140625" style="1" customWidth="1"/>
    <col min="9495" max="9495" width="18.42578125" style="1" customWidth="1"/>
    <col min="9496" max="9496" width="22.7109375" style="1" customWidth="1"/>
    <col min="9497" max="9497" width="20" style="1" customWidth="1"/>
    <col min="9498" max="9498" width="21.5703125" style="1" bestFit="1" customWidth="1"/>
    <col min="9499" max="9499" width="15.85546875" style="1" bestFit="1" customWidth="1"/>
    <col min="9500" max="9500" width="19.140625" style="1" bestFit="1" customWidth="1"/>
    <col min="9501" max="9501" width="44.85546875" style="1" customWidth="1"/>
    <col min="9502" max="9502" width="45.5703125" style="1" customWidth="1"/>
    <col min="9503" max="9503" width="23" style="1" bestFit="1" customWidth="1"/>
    <col min="9504" max="9729" width="11.42578125" style="1"/>
    <col min="9730" max="9730" width="4.140625" style="1" bestFit="1" customWidth="1"/>
    <col min="9731" max="9731" width="20.42578125" style="1" bestFit="1" customWidth="1"/>
    <col min="9732" max="9732" width="16.28515625" style="1" bestFit="1" customWidth="1"/>
    <col min="9733" max="9733" width="63.28515625" style="1" customWidth="1"/>
    <col min="9734" max="9734" width="76.85546875" style="1" customWidth="1"/>
    <col min="9735" max="9735" width="13.28515625" style="1" customWidth="1"/>
    <col min="9736" max="9736" width="12.85546875" style="1" customWidth="1"/>
    <col min="9737" max="9737" width="13.42578125" style="1" customWidth="1"/>
    <col min="9738" max="9738" width="19.5703125" style="1" bestFit="1" customWidth="1"/>
    <col min="9739" max="9739" width="19.42578125" style="1" customWidth="1"/>
    <col min="9740" max="9742" width="19.28515625" style="1" customWidth="1"/>
    <col min="9743" max="9743" width="20.85546875" style="1" customWidth="1"/>
    <col min="9744" max="9744" width="15.42578125" style="1" customWidth="1"/>
    <col min="9745" max="9745" width="19.28515625" style="1" customWidth="1"/>
    <col min="9746" max="9750" width="19.140625" style="1" customWidth="1"/>
    <col min="9751" max="9751" width="18.42578125" style="1" customWidth="1"/>
    <col min="9752" max="9752" width="22.7109375" style="1" customWidth="1"/>
    <col min="9753" max="9753" width="20" style="1" customWidth="1"/>
    <col min="9754" max="9754" width="21.5703125" style="1" bestFit="1" customWidth="1"/>
    <col min="9755" max="9755" width="15.85546875" style="1" bestFit="1" customWidth="1"/>
    <col min="9756" max="9756" width="19.140625" style="1" bestFit="1" customWidth="1"/>
    <col min="9757" max="9757" width="44.85546875" style="1" customWidth="1"/>
    <col min="9758" max="9758" width="45.5703125" style="1" customWidth="1"/>
    <col min="9759" max="9759" width="23" style="1" bestFit="1" customWidth="1"/>
    <col min="9760" max="9985" width="11.42578125" style="1"/>
    <col min="9986" max="9986" width="4.140625" style="1" bestFit="1" customWidth="1"/>
    <col min="9987" max="9987" width="20.42578125" style="1" bestFit="1" customWidth="1"/>
    <col min="9988" max="9988" width="16.28515625" style="1" bestFit="1" customWidth="1"/>
    <col min="9989" max="9989" width="63.28515625" style="1" customWidth="1"/>
    <col min="9990" max="9990" width="76.85546875" style="1" customWidth="1"/>
    <col min="9991" max="9991" width="13.28515625" style="1" customWidth="1"/>
    <col min="9992" max="9992" width="12.85546875" style="1" customWidth="1"/>
    <col min="9993" max="9993" width="13.42578125" style="1" customWidth="1"/>
    <col min="9994" max="9994" width="19.5703125" style="1" bestFit="1" customWidth="1"/>
    <col min="9995" max="9995" width="19.42578125" style="1" customWidth="1"/>
    <col min="9996" max="9998" width="19.28515625" style="1" customWidth="1"/>
    <col min="9999" max="9999" width="20.85546875" style="1" customWidth="1"/>
    <col min="10000" max="10000" width="15.42578125" style="1" customWidth="1"/>
    <col min="10001" max="10001" width="19.28515625" style="1" customWidth="1"/>
    <col min="10002" max="10006" width="19.140625" style="1" customWidth="1"/>
    <col min="10007" max="10007" width="18.42578125" style="1" customWidth="1"/>
    <col min="10008" max="10008" width="22.7109375" style="1" customWidth="1"/>
    <col min="10009" max="10009" width="20" style="1" customWidth="1"/>
    <col min="10010" max="10010" width="21.5703125" style="1" bestFit="1" customWidth="1"/>
    <col min="10011" max="10011" width="15.85546875" style="1" bestFit="1" customWidth="1"/>
    <col min="10012" max="10012" width="19.140625" style="1" bestFit="1" customWidth="1"/>
    <col min="10013" max="10013" width="44.85546875" style="1" customWidth="1"/>
    <col min="10014" max="10014" width="45.5703125" style="1" customWidth="1"/>
    <col min="10015" max="10015" width="23" style="1" bestFit="1" customWidth="1"/>
    <col min="10016" max="10241" width="11.42578125" style="1"/>
    <col min="10242" max="10242" width="4.140625" style="1" bestFit="1" customWidth="1"/>
    <col min="10243" max="10243" width="20.42578125" style="1" bestFit="1" customWidth="1"/>
    <col min="10244" max="10244" width="16.28515625" style="1" bestFit="1" customWidth="1"/>
    <col min="10245" max="10245" width="63.28515625" style="1" customWidth="1"/>
    <col min="10246" max="10246" width="76.85546875" style="1" customWidth="1"/>
    <col min="10247" max="10247" width="13.28515625" style="1" customWidth="1"/>
    <col min="10248" max="10248" width="12.85546875" style="1" customWidth="1"/>
    <col min="10249" max="10249" width="13.42578125" style="1" customWidth="1"/>
    <col min="10250" max="10250" width="19.5703125" style="1" bestFit="1" customWidth="1"/>
    <col min="10251" max="10251" width="19.42578125" style="1" customWidth="1"/>
    <col min="10252" max="10254" width="19.28515625" style="1" customWidth="1"/>
    <col min="10255" max="10255" width="20.85546875" style="1" customWidth="1"/>
    <col min="10256" max="10256" width="15.42578125" style="1" customWidth="1"/>
    <col min="10257" max="10257" width="19.28515625" style="1" customWidth="1"/>
    <col min="10258" max="10262" width="19.140625" style="1" customWidth="1"/>
    <col min="10263" max="10263" width="18.42578125" style="1" customWidth="1"/>
    <col min="10264" max="10264" width="22.7109375" style="1" customWidth="1"/>
    <col min="10265" max="10265" width="20" style="1" customWidth="1"/>
    <col min="10266" max="10266" width="21.5703125" style="1" bestFit="1" customWidth="1"/>
    <col min="10267" max="10267" width="15.85546875" style="1" bestFit="1" customWidth="1"/>
    <col min="10268" max="10268" width="19.140625" style="1" bestFit="1" customWidth="1"/>
    <col min="10269" max="10269" width="44.85546875" style="1" customWidth="1"/>
    <col min="10270" max="10270" width="45.5703125" style="1" customWidth="1"/>
    <col min="10271" max="10271" width="23" style="1" bestFit="1" customWidth="1"/>
    <col min="10272" max="10497" width="11.42578125" style="1"/>
    <col min="10498" max="10498" width="4.140625" style="1" bestFit="1" customWidth="1"/>
    <col min="10499" max="10499" width="20.42578125" style="1" bestFit="1" customWidth="1"/>
    <col min="10500" max="10500" width="16.28515625" style="1" bestFit="1" customWidth="1"/>
    <col min="10501" max="10501" width="63.28515625" style="1" customWidth="1"/>
    <col min="10502" max="10502" width="76.85546875" style="1" customWidth="1"/>
    <col min="10503" max="10503" width="13.28515625" style="1" customWidth="1"/>
    <col min="10504" max="10504" width="12.85546875" style="1" customWidth="1"/>
    <col min="10505" max="10505" width="13.42578125" style="1" customWidth="1"/>
    <col min="10506" max="10506" width="19.5703125" style="1" bestFit="1" customWidth="1"/>
    <col min="10507" max="10507" width="19.42578125" style="1" customWidth="1"/>
    <col min="10508" max="10510" width="19.28515625" style="1" customWidth="1"/>
    <col min="10511" max="10511" width="20.85546875" style="1" customWidth="1"/>
    <col min="10512" max="10512" width="15.42578125" style="1" customWidth="1"/>
    <col min="10513" max="10513" width="19.28515625" style="1" customWidth="1"/>
    <col min="10514" max="10518" width="19.140625" style="1" customWidth="1"/>
    <col min="10519" max="10519" width="18.42578125" style="1" customWidth="1"/>
    <col min="10520" max="10520" width="22.7109375" style="1" customWidth="1"/>
    <col min="10521" max="10521" width="20" style="1" customWidth="1"/>
    <col min="10522" max="10522" width="21.5703125" style="1" bestFit="1" customWidth="1"/>
    <col min="10523" max="10523" width="15.85546875" style="1" bestFit="1" customWidth="1"/>
    <col min="10524" max="10524" width="19.140625" style="1" bestFit="1" customWidth="1"/>
    <col min="10525" max="10525" width="44.85546875" style="1" customWidth="1"/>
    <col min="10526" max="10526" width="45.5703125" style="1" customWidth="1"/>
    <col min="10527" max="10527" width="23" style="1" bestFit="1" customWidth="1"/>
    <col min="10528" max="10753" width="11.42578125" style="1"/>
    <col min="10754" max="10754" width="4.140625" style="1" bestFit="1" customWidth="1"/>
    <col min="10755" max="10755" width="20.42578125" style="1" bestFit="1" customWidth="1"/>
    <col min="10756" max="10756" width="16.28515625" style="1" bestFit="1" customWidth="1"/>
    <col min="10757" max="10757" width="63.28515625" style="1" customWidth="1"/>
    <col min="10758" max="10758" width="76.85546875" style="1" customWidth="1"/>
    <col min="10759" max="10759" width="13.28515625" style="1" customWidth="1"/>
    <col min="10760" max="10760" width="12.85546875" style="1" customWidth="1"/>
    <col min="10761" max="10761" width="13.42578125" style="1" customWidth="1"/>
    <col min="10762" max="10762" width="19.5703125" style="1" bestFit="1" customWidth="1"/>
    <col min="10763" max="10763" width="19.42578125" style="1" customWidth="1"/>
    <col min="10764" max="10766" width="19.28515625" style="1" customWidth="1"/>
    <col min="10767" max="10767" width="20.85546875" style="1" customWidth="1"/>
    <col min="10768" max="10768" width="15.42578125" style="1" customWidth="1"/>
    <col min="10769" max="10769" width="19.28515625" style="1" customWidth="1"/>
    <col min="10770" max="10774" width="19.140625" style="1" customWidth="1"/>
    <col min="10775" max="10775" width="18.42578125" style="1" customWidth="1"/>
    <col min="10776" max="10776" width="22.7109375" style="1" customWidth="1"/>
    <col min="10777" max="10777" width="20" style="1" customWidth="1"/>
    <col min="10778" max="10778" width="21.5703125" style="1" bestFit="1" customWidth="1"/>
    <col min="10779" max="10779" width="15.85546875" style="1" bestFit="1" customWidth="1"/>
    <col min="10780" max="10780" width="19.140625" style="1" bestFit="1" customWidth="1"/>
    <col min="10781" max="10781" width="44.85546875" style="1" customWidth="1"/>
    <col min="10782" max="10782" width="45.5703125" style="1" customWidth="1"/>
    <col min="10783" max="10783" width="23" style="1" bestFit="1" customWidth="1"/>
    <col min="10784" max="11009" width="11.42578125" style="1"/>
    <col min="11010" max="11010" width="4.140625" style="1" bestFit="1" customWidth="1"/>
    <col min="11011" max="11011" width="20.42578125" style="1" bestFit="1" customWidth="1"/>
    <col min="11012" max="11012" width="16.28515625" style="1" bestFit="1" customWidth="1"/>
    <col min="11013" max="11013" width="63.28515625" style="1" customWidth="1"/>
    <col min="11014" max="11014" width="76.85546875" style="1" customWidth="1"/>
    <col min="11015" max="11015" width="13.28515625" style="1" customWidth="1"/>
    <col min="11016" max="11016" width="12.85546875" style="1" customWidth="1"/>
    <col min="11017" max="11017" width="13.42578125" style="1" customWidth="1"/>
    <col min="11018" max="11018" width="19.5703125" style="1" bestFit="1" customWidth="1"/>
    <col min="11019" max="11019" width="19.42578125" style="1" customWidth="1"/>
    <col min="11020" max="11022" width="19.28515625" style="1" customWidth="1"/>
    <col min="11023" max="11023" width="20.85546875" style="1" customWidth="1"/>
    <col min="11024" max="11024" width="15.42578125" style="1" customWidth="1"/>
    <col min="11025" max="11025" width="19.28515625" style="1" customWidth="1"/>
    <col min="11026" max="11030" width="19.140625" style="1" customWidth="1"/>
    <col min="11031" max="11031" width="18.42578125" style="1" customWidth="1"/>
    <col min="11032" max="11032" width="22.7109375" style="1" customWidth="1"/>
    <col min="11033" max="11033" width="20" style="1" customWidth="1"/>
    <col min="11034" max="11034" width="21.5703125" style="1" bestFit="1" customWidth="1"/>
    <col min="11035" max="11035" width="15.85546875" style="1" bestFit="1" customWidth="1"/>
    <col min="11036" max="11036" width="19.140625" style="1" bestFit="1" customWidth="1"/>
    <col min="11037" max="11037" width="44.85546875" style="1" customWidth="1"/>
    <col min="11038" max="11038" width="45.5703125" style="1" customWidth="1"/>
    <col min="11039" max="11039" width="23" style="1" bestFit="1" customWidth="1"/>
    <col min="11040" max="11265" width="11.42578125" style="1"/>
    <col min="11266" max="11266" width="4.140625" style="1" bestFit="1" customWidth="1"/>
    <col min="11267" max="11267" width="20.42578125" style="1" bestFit="1" customWidth="1"/>
    <col min="11268" max="11268" width="16.28515625" style="1" bestFit="1" customWidth="1"/>
    <col min="11269" max="11269" width="63.28515625" style="1" customWidth="1"/>
    <col min="11270" max="11270" width="76.85546875" style="1" customWidth="1"/>
    <col min="11271" max="11271" width="13.28515625" style="1" customWidth="1"/>
    <col min="11272" max="11272" width="12.85546875" style="1" customWidth="1"/>
    <col min="11273" max="11273" width="13.42578125" style="1" customWidth="1"/>
    <col min="11274" max="11274" width="19.5703125" style="1" bestFit="1" customWidth="1"/>
    <col min="11275" max="11275" width="19.42578125" style="1" customWidth="1"/>
    <col min="11276" max="11278" width="19.28515625" style="1" customWidth="1"/>
    <col min="11279" max="11279" width="20.85546875" style="1" customWidth="1"/>
    <col min="11280" max="11280" width="15.42578125" style="1" customWidth="1"/>
    <col min="11281" max="11281" width="19.28515625" style="1" customWidth="1"/>
    <col min="11282" max="11286" width="19.140625" style="1" customWidth="1"/>
    <col min="11287" max="11287" width="18.42578125" style="1" customWidth="1"/>
    <col min="11288" max="11288" width="22.7109375" style="1" customWidth="1"/>
    <col min="11289" max="11289" width="20" style="1" customWidth="1"/>
    <col min="11290" max="11290" width="21.5703125" style="1" bestFit="1" customWidth="1"/>
    <col min="11291" max="11291" width="15.85546875" style="1" bestFit="1" customWidth="1"/>
    <col min="11292" max="11292" width="19.140625" style="1" bestFit="1" customWidth="1"/>
    <col min="11293" max="11293" width="44.85546875" style="1" customWidth="1"/>
    <col min="11294" max="11294" width="45.5703125" style="1" customWidth="1"/>
    <col min="11295" max="11295" width="23" style="1" bestFit="1" customWidth="1"/>
    <col min="11296" max="11521" width="11.42578125" style="1"/>
    <col min="11522" max="11522" width="4.140625" style="1" bestFit="1" customWidth="1"/>
    <col min="11523" max="11523" width="20.42578125" style="1" bestFit="1" customWidth="1"/>
    <col min="11524" max="11524" width="16.28515625" style="1" bestFit="1" customWidth="1"/>
    <col min="11525" max="11525" width="63.28515625" style="1" customWidth="1"/>
    <col min="11526" max="11526" width="76.85546875" style="1" customWidth="1"/>
    <col min="11527" max="11527" width="13.28515625" style="1" customWidth="1"/>
    <col min="11528" max="11528" width="12.85546875" style="1" customWidth="1"/>
    <col min="11529" max="11529" width="13.42578125" style="1" customWidth="1"/>
    <col min="11530" max="11530" width="19.5703125" style="1" bestFit="1" customWidth="1"/>
    <col min="11531" max="11531" width="19.42578125" style="1" customWidth="1"/>
    <col min="11532" max="11534" width="19.28515625" style="1" customWidth="1"/>
    <col min="11535" max="11535" width="20.85546875" style="1" customWidth="1"/>
    <col min="11536" max="11536" width="15.42578125" style="1" customWidth="1"/>
    <col min="11537" max="11537" width="19.28515625" style="1" customWidth="1"/>
    <col min="11538" max="11542" width="19.140625" style="1" customWidth="1"/>
    <col min="11543" max="11543" width="18.42578125" style="1" customWidth="1"/>
    <col min="11544" max="11544" width="22.7109375" style="1" customWidth="1"/>
    <col min="11545" max="11545" width="20" style="1" customWidth="1"/>
    <col min="11546" max="11546" width="21.5703125" style="1" bestFit="1" customWidth="1"/>
    <col min="11547" max="11547" width="15.85546875" style="1" bestFit="1" customWidth="1"/>
    <col min="11548" max="11548" width="19.140625" style="1" bestFit="1" customWidth="1"/>
    <col min="11549" max="11549" width="44.85546875" style="1" customWidth="1"/>
    <col min="11550" max="11550" width="45.5703125" style="1" customWidth="1"/>
    <col min="11551" max="11551" width="23" style="1" bestFit="1" customWidth="1"/>
    <col min="11552" max="11777" width="11.42578125" style="1"/>
    <col min="11778" max="11778" width="4.140625" style="1" bestFit="1" customWidth="1"/>
    <col min="11779" max="11779" width="20.42578125" style="1" bestFit="1" customWidth="1"/>
    <col min="11780" max="11780" width="16.28515625" style="1" bestFit="1" customWidth="1"/>
    <col min="11781" max="11781" width="63.28515625" style="1" customWidth="1"/>
    <col min="11782" max="11782" width="76.85546875" style="1" customWidth="1"/>
    <col min="11783" max="11783" width="13.28515625" style="1" customWidth="1"/>
    <col min="11784" max="11784" width="12.85546875" style="1" customWidth="1"/>
    <col min="11785" max="11785" width="13.42578125" style="1" customWidth="1"/>
    <col min="11786" max="11786" width="19.5703125" style="1" bestFit="1" customWidth="1"/>
    <col min="11787" max="11787" width="19.42578125" style="1" customWidth="1"/>
    <col min="11788" max="11790" width="19.28515625" style="1" customWidth="1"/>
    <col min="11791" max="11791" width="20.85546875" style="1" customWidth="1"/>
    <col min="11792" max="11792" width="15.42578125" style="1" customWidth="1"/>
    <col min="11793" max="11793" width="19.28515625" style="1" customWidth="1"/>
    <col min="11794" max="11798" width="19.140625" style="1" customWidth="1"/>
    <col min="11799" max="11799" width="18.42578125" style="1" customWidth="1"/>
    <col min="11800" max="11800" width="22.7109375" style="1" customWidth="1"/>
    <col min="11801" max="11801" width="20" style="1" customWidth="1"/>
    <col min="11802" max="11802" width="21.5703125" style="1" bestFit="1" customWidth="1"/>
    <col min="11803" max="11803" width="15.85546875" style="1" bestFit="1" customWidth="1"/>
    <col min="11804" max="11804" width="19.140625" style="1" bestFit="1" customWidth="1"/>
    <col min="11805" max="11805" width="44.85546875" style="1" customWidth="1"/>
    <col min="11806" max="11806" width="45.5703125" style="1" customWidth="1"/>
    <col min="11807" max="11807" width="23" style="1" bestFit="1" customWidth="1"/>
    <col min="11808" max="12033" width="11.42578125" style="1"/>
    <col min="12034" max="12034" width="4.140625" style="1" bestFit="1" customWidth="1"/>
    <col min="12035" max="12035" width="20.42578125" style="1" bestFit="1" customWidth="1"/>
    <col min="12036" max="12036" width="16.28515625" style="1" bestFit="1" customWidth="1"/>
    <col min="12037" max="12037" width="63.28515625" style="1" customWidth="1"/>
    <col min="12038" max="12038" width="76.85546875" style="1" customWidth="1"/>
    <col min="12039" max="12039" width="13.28515625" style="1" customWidth="1"/>
    <col min="12040" max="12040" width="12.85546875" style="1" customWidth="1"/>
    <col min="12041" max="12041" width="13.42578125" style="1" customWidth="1"/>
    <col min="12042" max="12042" width="19.5703125" style="1" bestFit="1" customWidth="1"/>
    <col min="12043" max="12043" width="19.42578125" style="1" customWidth="1"/>
    <col min="12044" max="12046" width="19.28515625" style="1" customWidth="1"/>
    <col min="12047" max="12047" width="20.85546875" style="1" customWidth="1"/>
    <col min="12048" max="12048" width="15.42578125" style="1" customWidth="1"/>
    <col min="12049" max="12049" width="19.28515625" style="1" customWidth="1"/>
    <col min="12050" max="12054" width="19.140625" style="1" customWidth="1"/>
    <col min="12055" max="12055" width="18.42578125" style="1" customWidth="1"/>
    <col min="12056" max="12056" width="22.7109375" style="1" customWidth="1"/>
    <col min="12057" max="12057" width="20" style="1" customWidth="1"/>
    <col min="12058" max="12058" width="21.5703125" style="1" bestFit="1" customWidth="1"/>
    <col min="12059" max="12059" width="15.85546875" style="1" bestFit="1" customWidth="1"/>
    <col min="12060" max="12060" width="19.140625" style="1" bestFit="1" customWidth="1"/>
    <col min="12061" max="12061" width="44.85546875" style="1" customWidth="1"/>
    <col min="12062" max="12062" width="45.5703125" style="1" customWidth="1"/>
    <col min="12063" max="12063" width="23" style="1" bestFit="1" customWidth="1"/>
    <col min="12064" max="12289" width="11.42578125" style="1"/>
    <col min="12290" max="12290" width="4.140625" style="1" bestFit="1" customWidth="1"/>
    <col min="12291" max="12291" width="20.42578125" style="1" bestFit="1" customWidth="1"/>
    <col min="12292" max="12292" width="16.28515625" style="1" bestFit="1" customWidth="1"/>
    <col min="12293" max="12293" width="63.28515625" style="1" customWidth="1"/>
    <col min="12294" max="12294" width="76.85546875" style="1" customWidth="1"/>
    <col min="12295" max="12295" width="13.28515625" style="1" customWidth="1"/>
    <col min="12296" max="12296" width="12.85546875" style="1" customWidth="1"/>
    <col min="12297" max="12297" width="13.42578125" style="1" customWidth="1"/>
    <col min="12298" max="12298" width="19.5703125" style="1" bestFit="1" customWidth="1"/>
    <col min="12299" max="12299" width="19.42578125" style="1" customWidth="1"/>
    <col min="12300" max="12302" width="19.28515625" style="1" customWidth="1"/>
    <col min="12303" max="12303" width="20.85546875" style="1" customWidth="1"/>
    <col min="12304" max="12304" width="15.42578125" style="1" customWidth="1"/>
    <col min="12305" max="12305" width="19.28515625" style="1" customWidth="1"/>
    <col min="12306" max="12310" width="19.140625" style="1" customWidth="1"/>
    <col min="12311" max="12311" width="18.42578125" style="1" customWidth="1"/>
    <col min="12312" max="12312" width="22.7109375" style="1" customWidth="1"/>
    <col min="12313" max="12313" width="20" style="1" customWidth="1"/>
    <col min="12314" max="12314" width="21.5703125" style="1" bestFit="1" customWidth="1"/>
    <col min="12315" max="12315" width="15.85546875" style="1" bestFit="1" customWidth="1"/>
    <col min="12316" max="12316" width="19.140625" style="1" bestFit="1" customWidth="1"/>
    <col min="12317" max="12317" width="44.85546875" style="1" customWidth="1"/>
    <col min="12318" max="12318" width="45.5703125" style="1" customWidth="1"/>
    <col min="12319" max="12319" width="23" style="1" bestFit="1" customWidth="1"/>
    <col min="12320" max="12545" width="11.42578125" style="1"/>
    <col min="12546" max="12546" width="4.140625" style="1" bestFit="1" customWidth="1"/>
    <col min="12547" max="12547" width="20.42578125" style="1" bestFit="1" customWidth="1"/>
    <col min="12548" max="12548" width="16.28515625" style="1" bestFit="1" customWidth="1"/>
    <col min="12549" max="12549" width="63.28515625" style="1" customWidth="1"/>
    <col min="12550" max="12550" width="76.85546875" style="1" customWidth="1"/>
    <col min="12551" max="12551" width="13.28515625" style="1" customWidth="1"/>
    <col min="12552" max="12552" width="12.85546875" style="1" customWidth="1"/>
    <col min="12553" max="12553" width="13.42578125" style="1" customWidth="1"/>
    <col min="12554" max="12554" width="19.5703125" style="1" bestFit="1" customWidth="1"/>
    <col min="12555" max="12555" width="19.42578125" style="1" customWidth="1"/>
    <col min="12556" max="12558" width="19.28515625" style="1" customWidth="1"/>
    <col min="12559" max="12559" width="20.85546875" style="1" customWidth="1"/>
    <col min="12560" max="12560" width="15.42578125" style="1" customWidth="1"/>
    <col min="12561" max="12561" width="19.28515625" style="1" customWidth="1"/>
    <col min="12562" max="12566" width="19.140625" style="1" customWidth="1"/>
    <col min="12567" max="12567" width="18.42578125" style="1" customWidth="1"/>
    <col min="12568" max="12568" width="22.7109375" style="1" customWidth="1"/>
    <col min="12569" max="12569" width="20" style="1" customWidth="1"/>
    <col min="12570" max="12570" width="21.5703125" style="1" bestFit="1" customWidth="1"/>
    <col min="12571" max="12571" width="15.85546875" style="1" bestFit="1" customWidth="1"/>
    <col min="12572" max="12572" width="19.140625" style="1" bestFit="1" customWidth="1"/>
    <col min="12573" max="12573" width="44.85546875" style="1" customWidth="1"/>
    <col min="12574" max="12574" width="45.5703125" style="1" customWidth="1"/>
    <col min="12575" max="12575" width="23" style="1" bestFit="1" customWidth="1"/>
    <col min="12576" max="12801" width="11.42578125" style="1"/>
    <col min="12802" max="12802" width="4.140625" style="1" bestFit="1" customWidth="1"/>
    <col min="12803" max="12803" width="20.42578125" style="1" bestFit="1" customWidth="1"/>
    <col min="12804" max="12804" width="16.28515625" style="1" bestFit="1" customWidth="1"/>
    <col min="12805" max="12805" width="63.28515625" style="1" customWidth="1"/>
    <col min="12806" max="12806" width="76.85546875" style="1" customWidth="1"/>
    <col min="12807" max="12807" width="13.28515625" style="1" customWidth="1"/>
    <col min="12808" max="12808" width="12.85546875" style="1" customWidth="1"/>
    <col min="12809" max="12809" width="13.42578125" style="1" customWidth="1"/>
    <col min="12810" max="12810" width="19.5703125" style="1" bestFit="1" customWidth="1"/>
    <col min="12811" max="12811" width="19.42578125" style="1" customWidth="1"/>
    <col min="12812" max="12814" width="19.28515625" style="1" customWidth="1"/>
    <col min="12815" max="12815" width="20.85546875" style="1" customWidth="1"/>
    <col min="12816" max="12816" width="15.42578125" style="1" customWidth="1"/>
    <col min="12817" max="12817" width="19.28515625" style="1" customWidth="1"/>
    <col min="12818" max="12822" width="19.140625" style="1" customWidth="1"/>
    <col min="12823" max="12823" width="18.42578125" style="1" customWidth="1"/>
    <col min="12824" max="12824" width="22.7109375" style="1" customWidth="1"/>
    <col min="12825" max="12825" width="20" style="1" customWidth="1"/>
    <col min="12826" max="12826" width="21.5703125" style="1" bestFit="1" customWidth="1"/>
    <col min="12827" max="12827" width="15.85546875" style="1" bestFit="1" customWidth="1"/>
    <col min="12828" max="12828" width="19.140625" style="1" bestFit="1" customWidth="1"/>
    <col min="12829" max="12829" width="44.85546875" style="1" customWidth="1"/>
    <col min="12830" max="12830" width="45.5703125" style="1" customWidth="1"/>
    <col min="12831" max="12831" width="23" style="1" bestFit="1" customWidth="1"/>
    <col min="12832" max="13057" width="11.42578125" style="1"/>
    <col min="13058" max="13058" width="4.140625" style="1" bestFit="1" customWidth="1"/>
    <col min="13059" max="13059" width="20.42578125" style="1" bestFit="1" customWidth="1"/>
    <col min="13060" max="13060" width="16.28515625" style="1" bestFit="1" customWidth="1"/>
    <col min="13061" max="13061" width="63.28515625" style="1" customWidth="1"/>
    <col min="13062" max="13062" width="76.85546875" style="1" customWidth="1"/>
    <col min="13063" max="13063" width="13.28515625" style="1" customWidth="1"/>
    <col min="13064" max="13064" width="12.85546875" style="1" customWidth="1"/>
    <col min="13065" max="13065" width="13.42578125" style="1" customWidth="1"/>
    <col min="13066" max="13066" width="19.5703125" style="1" bestFit="1" customWidth="1"/>
    <col min="13067" max="13067" width="19.42578125" style="1" customWidth="1"/>
    <col min="13068" max="13070" width="19.28515625" style="1" customWidth="1"/>
    <col min="13071" max="13071" width="20.85546875" style="1" customWidth="1"/>
    <col min="13072" max="13072" width="15.42578125" style="1" customWidth="1"/>
    <col min="13073" max="13073" width="19.28515625" style="1" customWidth="1"/>
    <col min="13074" max="13078" width="19.140625" style="1" customWidth="1"/>
    <col min="13079" max="13079" width="18.42578125" style="1" customWidth="1"/>
    <col min="13080" max="13080" width="22.7109375" style="1" customWidth="1"/>
    <col min="13081" max="13081" width="20" style="1" customWidth="1"/>
    <col min="13082" max="13082" width="21.5703125" style="1" bestFit="1" customWidth="1"/>
    <col min="13083" max="13083" width="15.85546875" style="1" bestFit="1" customWidth="1"/>
    <col min="13084" max="13084" width="19.140625" style="1" bestFit="1" customWidth="1"/>
    <col min="13085" max="13085" width="44.85546875" style="1" customWidth="1"/>
    <col min="13086" max="13086" width="45.5703125" style="1" customWidth="1"/>
    <col min="13087" max="13087" width="23" style="1" bestFit="1" customWidth="1"/>
    <col min="13088" max="13313" width="11.42578125" style="1"/>
    <col min="13314" max="13314" width="4.140625" style="1" bestFit="1" customWidth="1"/>
    <col min="13315" max="13315" width="20.42578125" style="1" bestFit="1" customWidth="1"/>
    <col min="13316" max="13316" width="16.28515625" style="1" bestFit="1" customWidth="1"/>
    <col min="13317" max="13317" width="63.28515625" style="1" customWidth="1"/>
    <col min="13318" max="13318" width="76.85546875" style="1" customWidth="1"/>
    <col min="13319" max="13319" width="13.28515625" style="1" customWidth="1"/>
    <col min="13320" max="13320" width="12.85546875" style="1" customWidth="1"/>
    <col min="13321" max="13321" width="13.42578125" style="1" customWidth="1"/>
    <col min="13322" max="13322" width="19.5703125" style="1" bestFit="1" customWidth="1"/>
    <col min="13323" max="13323" width="19.42578125" style="1" customWidth="1"/>
    <col min="13324" max="13326" width="19.28515625" style="1" customWidth="1"/>
    <col min="13327" max="13327" width="20.85546875" style="1" customWidth="1"/>
    <col min="13328" max="13328" width="15.42578125" style="1" customWidth="1"/>
    <col min="13329" max="13329" width="19.28515625" style="1" customWidth="1"/>
    <col min="13330" max="13334" width="19.140625" style="1" customWidth="1"/>
    <col min="13335" max="13335" width="18.42578125" style="1" customWidth="1"/>
    <col min="13336" max="13336" width="22.7109375" style="1" customWidth="1"/>
    <col min="13337" max="13337" width="20" style="1" customWidth="1"/>
    <col min="13338" max="13338" width="21.5703125" style="1" bestFit="1" customWidth="1"/>
    <col min="13339" max="13339" width="15.85546875" style="1" bestFit="1" customWidth="1"/>
    <col min="13340" max="13340" width="19.140625" style="1" bestFit="1" customWidth="1"/>
    <col min="13341" max="13341" width="44.85546875" style="1" customWidth="1"/>
    <col min="13342" max="13342" width="45.5703125" style="1" customWidth="1"/>
    <col min="13343" max="13343" width="23" style="1" bestFit="1" customWidth="1"/>
    <col min="13344" max="13569" width="11.42578125" style="1"/>
    <col min="13570" max="13570" width="4.140625" style="1" bestFit="1" customWidth="1"/>
    <col min="13571" max="13571" width="20.42578125" style="1" bestFit="1" customWidth="1"/>
    <col min="13572" max="13572" width="16.28515625" style="1" bestFit="1" customWidth="1"/>
    <col min="13573" max="13573" width="63.28515625" style="1" customWidth="1"/>
    <col min="13574" max="13574" width="76.85546875" style="1" customWidth="1"/>
    <col min="13575" max="13575" width="13.28515625" style="1" customWidth="1"/>
    <col min="13576" max="13576" width="12.85546875" style="1" customWidth="1"/>
    <col min="13577" max="13577" width="13.42578125" style="1" customWidth="1"/>
    <col min="13578" max="13578" width="19.5703125" style="1" bestFit="1" customWidth="1"/>
    <col min="13579" max="13579" width="19.42578125" style="1" customWidth="1"/>
    <col min="13580" max="13582" width="19.28515625" style="1" customWidth="1"/>
    <col min="13583" max="13583" width="20.85546875" style="1" customWidth="1"/>
    <col min="13584" max="13584" width="15.42578125" style="1" customWidth="1"/>
    <col min="13585" max="13585" width="19.28515625" style="1" customWidth="1"/>
    <col min="13586" max="13590" width="19.140625" style="1" customWidth="1"/>
    <col min="13591" max="13591" width="18.42578125" style="1" customWidth="1"/>
    <col min="13592" max="13592" width="22.7109375" style="1" customWidth="1"/>
    <col min="13593" max="13593" width="20" style="1" customWidth="1"/>
    <col min="13594" max="13594" width="21.5703125" style="1" bestFit="1" customWidth="1"/>
    <col min="13595" max="13595" width="15.85546875" style="1" bestFit="1" customWidth="1"/>
    <col min="13596" max="13596" width="19.140625" style="1" bestFit="1" customWidth="1"/>
    <col min="13597" max="13597" width="44.85546875" style="1" customWidth="1"/>
    <col min="13598" max="13598" width="45.5703125" style="1" customWidth="1"/>
    <col min="13599" max="13599" width="23" style="1" bestFit="1" customWidth="1"/>
    <col min="13600" max="13825" width="11.42578125" style="1"/>
    <col min="13826" max="13826" width="4.140625" style="1" bestFit="1" customWidth="1"/>
    <col min="13827" max="13827" width="20.42578125" style="1" bestFit="1" customWidth="1"/>
    <col min="13828" max="13828" width="16.28515625" style="1" bestFit="1" customWidth="1"/>
    <col min="13829" max="13829" width="63.28515625" style="1" customWidth="1"/>
    <col min="13830" max="13830" width="76.85546875" style="1" customWidth="1"/>
    <col min="13831" max="13831" width="13.28515625" style="1" customWidth="1"/>
    <col min="13832" max="13832" width="12.85546875" style="1" customWidth="1"/>
    <col min="13833" max="13833" width="13.42578125" style="1" customWidth="1"/>
    <col min="13834" max="13834" width="19.5703125" style="1" bestFit="1" customWidth="1"/>
    <col min="13835" max="13835" width="19.42578125" style="1" customWidth="1"/>
    <col min="13836" max="13838" width="19.28515625" style="1" customWidth="1"/>
    <col min="13839" max="13839" width="20.85546875" style="1" customWidth="1"/>
    <col min="13840" max="13840" width="15.42578125" style="1" customWidth="1"/>
    <col min="13841" max="13841" width="19.28515625" style="1" customWidth="1"/>
    <col min="13842" max="13846" width="19.140625" style="1" customWidth="1"/>
    <col min="13847" max="13847" width="18.42578125" style="1" customWidth="1"/>
    <col min="13848" max="13848" width="22.7109375" style="1" customWidth="1"/>
    <col min="13849" max="13849" width="20" style="1" customWidth="1"/>
    <col min="13850" max="13850" width="21.5703125" style="1" bestFit="1" customWidth="1"/>
    <col min="13851" max="13851" width="15.85546875" style="1" bestFit="1" customWidth="1"/>
    <col min="13852" max="13852" width="19.140625" style="1" bestFit="1" customWidth="1"/>
    <col min="13853" max="13853" width="44.85546875" style="1" customWidth="1"/>
    <col min="13854" max="13854" width="45.5703125" style="1" customWidth="1"/>
    <col min="13855" max="13855" width="23" style="1" bestFit="1" customWidth="1"/>
    <col min="13856" max="14081" width="11.42578125" style="1"/>
    <col min="14082" max="14082" width="4.140625" style="1" bestFit="1" customWidth="1"/>
    <col min="14083" max="14083" width="20.42578125" style="1" bestFit="1" customWidth="1"/>
    <col min="14084" max="14084" width="16.28515625" style="1" bestFit="1" customWidth="1"/>
    <col min="14085" max="14085" width="63.28515625" style="1" customWidth="1"/>
    <col min="14086" max="14086" width="76.85546875" style="1" customWidth="1"/>
    <col min="14087" max="14087" width="13.28515625" style="1" customWidth="1"/>
    <col min="14088" max="14088" width="12.85546875" style="1" customWidth="1"/>
    <col min="14089" max="14089" width="13.42578125" style="1" customWidth="1"/>
    <col min="14090" max="14090" width="19.5703125" style="1" bestFit="1" customWidth="1"/>
    <col min="14091" max="14091" width="19.42578125" style="1" customWidth="1"/>
    <col min="14092" max="14094" width="19.28515625" style="1" customWidth="1"/>
    <col min="14095" max="14095" width="20.85546875" style="1" customWidth="1"/>
    <col min="14096" max="14096" width="15.42578125" style="1" customWidth="1"/>
    <col min="14097" max="14097" width="19.28515625" style="1" customWidth="1"/>
    <col min="14098" max="14102" width="19.140625" style="1" customWidth="1"/>
    <col min="14103" max="14103" width="18.42578125" style="1" customWidth="1"/>
    <col min="14104" max="14104" width="22.7109375" style="1" customWidth="1"/>
    <col min="14105" max="14105" width="20" style="1" customWidth="1"/>
    <col min="14106" max="14106" width="21.5703125" style="1" bestFit="1" customWidth="1"/>
    <col min="14107" max="14107" width="15.85546875" style="1" bestFit="1" customWidth="1"/>
    <col min="14108" max="14108" width="19.140625" style="1" bestFit="1" customWidth="1"/>
    <col min="14109" max="14109" width="44.85546875" style="1" customWidth="1"/>
    <col min="14110" max="14110" width="45.5703125" style="1" customWidth="1"/>
    <col min="14111" max="14111" width="23" style="1" bestFit="1" customWidth="1"/>
    <col min="14112" max="14337" width="11.42578125" style="1"/>
    <col min="14338" max="14338" width="4.140625" style="1" bestFit="1" customWidth="1"/>
    <col min="14339" max="14339" width="20.42578125" style="1" bestFit="1" customWidth="1"/>
    <col min="14340" max="14340" width="16.28515625" style="1" bestFit="1" customWidth="1"/>
    <col min="14341" max="14341" width="63.28515625" style="1" customWidth="1"/>
    <col min="14342" max="14342" width="76.85546875" style="1" customWidth="1"/>
    <col min="14343" max="14343" width="13.28515625" style="1" customWidth="1"/>
    <col min="14344" max="14344" width="12.85546875" style="1" customWidth="1"/>
    <col min="14345" max="14345" width="13.42578125" style="1" customWidth="1"/>
    <col min="14346" max="14346" width="19.5703125" style="1" bestFit="1" customWidth="1"/>
    <col min="14347" max="14347" width="19.42578125" style="1" customWidth="1"/>
    <col min="14348" max="14350" width="19.28515625" style="1" customWidth="1"/>
    <col min="14351" max="14351" width="20.85546875" style="1" customWidth="1"/>
    <col min="14352" max="14352" width="15.42578125" style="1" customWidth="1"/>
    <col min="14353" max="14353" width="19.28515625" style="1" customWidth="1"/>
    <col min="14354" max="14358" width="19.140625" style="1" customWidth="1"/>
    <col min="14359" max="14359" width="18.42578125" style="1" customWidth="1"/>
    <col min="14360" max="14360" width="22.7109375" style="1" customWidth="1"/>
    <col min="14361" max="14361" width="20" style="1" customWidth="1"/>
    <col min="14362" max="14362" width="21.5703125" style="1" bestFit="1" customWidth="1"/>
    <col min="14363" max="14363" width="15.85546875" style="1" bestFit="1" customWidth="1"/>
    <col min="14364" max="14364" width="19.140625" style="1" bestFit="1" customWidth="1"/>
    <col min="14365" max="14365" width="44.85546875" style="1" customWidth="1"/>
    <col min="14366" max="14366" width="45.5703125" style="1" customWidth="1"/>
    <col min="14367" max="14367" width="23" style="1" bestFit="1" customWidth="1"/>
    <col min="14368" max="14593" width="11.42578125" style="1"/>
    <col min="14594" max="14594" width="4.140625" style="1" bestFit="1" customWidth="1"/>
    <col min="14595" max="14595" width="20.42578125" style="1" bestFit="1" customWidth="1"/>
    <col min="14596" max="14596" width="16.28515625" style="1" bestFit="1" customWidth="1"/>
    <col min="14597" max="14597" width="63.28515625" style="1" customWidth="1"/>
    <col min="14598" max="14598" width="76.85546875" style="1" customWidth="1"/>
    <col min="14599" max="14599" width="13.28515625" style="1" customWidth="1"/>
    <col min="14600" max="14600" width="12.85546875" style="1" customWidth="1"/>
    <col min="14601" max="14601" width="13.42578125" style="1" customWidth="1"/>
    <col min="14602" max="14602" width="19.5703125" style="1" bestFit="1" customWidth="1"/>
    <col min="14603" max="14603" width="19.42578125" style="1" customWidth="1"/>
    <col min="14604" max="14606" width="19.28515625" style="1" customWidth="1"/>
    <col min="14607" max="14607" width="20.85546875" style="1" customWidth="1"/>
    <col min="14608" max="14608" width="15.42578125" style="1" customWidth="1"/>
    <col min="14609" max="14609" width="19.28515625" style="1" customWidth="1"/>
    <col min="14610" max="14614" width="19.140625" style="1" customWidth="1"/>
    <col min="14615" max="14615" width="18.42578125" style="1" customWidth="1"/>
    <col min="14616" max="14616" width="22.7109375" style="1" customWidth="1"/>
    <col min="14617" max="14617" width="20" style="1" customWidth="1"/>
    <col min="14618" max="14618" width="21.5703125" style="1" bestFit="1" customWidth="1"/>
    <col min="14619" max="14619" width="15.85546875" style="1" bestFit="1" customWidth="1"/>
    <col min="14620" max="14620" width="19.140625" style="1" bestFit="1" customWidth="1"/>
    <col min="14621" max="14621" width="44.85546875" style="1" customWidth="1"/>
    <col min="14622" max="14622" width="45.5703125" style="1" customWidth="1"/>
    <col min="14623" max="14623" width="23" style="1" bestFit="1" customWidth="1"/>
    <col min="14624" max="14849" width="11.42578125" style="1"/>
    <col min="14850" max="14850" width="4.140625" style="1" bestFit="1" customWidth="1"/>
    <col min="14851" max="14851" width="20.42578125" style="1" bestFit="1" customWidth="1"/>
    <col min="14852" max="14852" width="16.28515625" style="1" bestFit="1" customWidth="1"/>
    <col min="14853" max="14853" width="63.28515625" style="1" customWidth="1"/>
    <col min="14854" max="14854" width="76.85546875" style="1" customWidth="1"/>
    <col min="14855" max="14855" width="13.28515625" style="1" customWidth="1"/>
    <col min="14856" max="14856" width="12.85546875" style="1" customWidth="1"/>
    <col min="14857" max="14857" width="13.42578125" style="1" customWidth="1"/>
    <col min="14858" max="14858" width="19.5703125" style="1" bestFit="1" customWidth="1"/>
    <col min="14859" max="14859" width="19.42578125" style="1" customWidth="1"/>
    <col min="14860" max="14862" width="19.28515625" style="1" customWidth="1"/>
    <col min="14863" max="14863" width="20.85546875" style="1" customWidth="1"/>
    <col min="14864" max="14864" width="15.42578125" style="1" customWidth="1"/>
    <col min="14865" max="14865" width="19.28515625" style="1" customWidth="1"/>
    <col min="14866" max="14870" width="19.140625" style="1" customWidth="1"/>
    <col min="14871" max="14871" width="18.42578125" style="1" customWidth="1"/>
    <col min="14872" max="14872" width="22.7109375" style="1" customWidth="1"/>
    <col min="14873" max="14873" width="20" style="1" customWidth="1"/>
    <col min="14874" max="14874" width="21.5703125" style="1" bestFit="1" customWidth="1"/>
    <col min="14875" max="14875" width="15.85546875" style="1" bestFit="1" customWidth="1"/>
    <col min="14876" max="14876" width="19.140625" style="1" bestFit="1" customWidth="1"/>
    <col min="14877" max="14877" width="44.85546875" style="1" customWidth="1"/>
    <col min="14878" max="14878" width="45.5703125" style="1" customWidth="1"/>
    <col min="14879" max="14879" width="23" style="1" bestFit="1" customWidth="1"/>
    <col min="14880" max="15105" width="11.42578125" style="1"/>
    <col min="15106" max="15106" width="4.140625" style="1" bestFit="1" customWidth="1"/>
    <col min="15107" max="15107" width="20.42578125" style="1" bestFit="1" customWidth="1"/>
    <col min="15108" max="15108" width="16.28515625" style="1" bestFit="1" customWidth="1"/>
    <col min="15109" max="15109" width="63.28515625" style="1" customWidth="1"/>
    <col min="15110" max="15110" width="76.85546875" style="1" customWidth="1"/>
    <col min="15111" max="15111" width="13.28515625" style="1" customWidth="1"/>
    <col min="15112" max="15112" width="12.85546875" style="1" customWidth="1"/>
    <col min="15113" max="15113" width="13.42578125" style="1" customWidth="1"/>
    <col min="15114" max="15114" width="19.5703125" style="1" bestFit="1" customWidth="1"/>
    <col min="15115" max="15115" width="19.42578125" style="1" customWidth="1"/>
    <col min="15116" max="15118" width="19.28515625" style="1" customWidth="1"/>
    <col min="15119" max="15119" width="20.85546875" style="1" customWidth="1"/>
    <col min="15120" max="15120" width="15.42578125" style="1" customWidth="1"/>
    <col min="15121" max="15121" width="19.28515625" style="1" customWidth="1"/>
    <col min="15122" max="15126" width="19.140625" style="1" customWidth="1"/>
    <col min="15127" max="15127" width="18.42578125" style="1" customWidth="1"/>
    <col min="15128" max="15128" width="22.7109375" style="1" customWidth="1"/>
    <col min="15129" max="15129" width="20" style="1" customWidth="1"/>
    <col min="15130" max="15130" width="21.5703125" style="1" bestFit="1" customWidth="1"/>
    <col min="15131" max="15131" width="15.85546875" style="1" bestFit="1" customWidth="1"/>
    <col min="15132" max="15132" width="19.140625" style="1" bestFit="1" customWidth="1"/>
    <col min="15133" max="15133" width="44.85546875" style="1" customWidth="1"/>
    <col min="15134" max="15134" width="45.5703125" style="1" customWidth="1"/>
    <col min="15135" max="15135" width="23" style="1" bestFit="1" customWidth="1"/>
    <col min="15136" max="15361" width="11.42578125" style="1"/>
    <col min="15362" max="15362" width="4.140625" style="1" bestFit="1" customWidth="1"/>
    <col min="15363" max="15363" width="20.42578125" style="1" bestFit="1" customWidth="1"/>
    <col min="15364" max="15364" width="16.28515625" style="1" bestFit="1" customWidth="1"/>
    <col min="15365" max="15365" width="63.28515625" style="1" customWidth="1"/>
    <col min="15366" max="15366" width="76.85546875" style="1" customWidth="1"/>
    <col min="15367" max="15367" width="13.28515625" style="1" customWidth="1"/>
    <col min="15368" max="15368" width="12.85546875" style="1" customWidth="1"/>
    <col min="15369" max="15369" width="13.42578125" style="1" customWidth="1"/>
    <col min="15370" max="15370" width="19.5703125" style="1" bestFit="1" customWidth="1"/>
    <col min="15371" max="15371" width="19.42578125" style="1" customWidth="1"/>
    <col min="15372" max="15374" width="19.28515625" style="1" customWidth="1"/>
    <col min="15375" max="15375" width="20.85546875" style="1" customWidth="1"/>
    <col min="15376" max="15376" width="15.42578125" style="1" customWidth="1"/>
    <col min="15377" max="15377" width="19.28515625" style="1" customWidth="1"/>
    <col min="15378" max="15382" width="19.140625" style="1" customWidth="1"/>
    <col min="15383" max="15383" width="18.42578125" style="1" customWidth="1"/>
    <col min="15384" max="15384" width="22.7109375" style="1" customWidth="1"/>
    <col min="15385" max="15385" width="20" style="1" customWidth="1"/>
    <col min="15386" max="15386" width="21.5703125" style="1" bestFit="1" customWidth="1"/>
    <col min="15387" max="15387" width="15.85546875" style="1" bestFit="1" customWidth="1"/>
    <col min="15388" max="15388" width="19.140625" style="1" bestFit="1" customWidth="1"/>
    <col min="15389" max="15389" width="44.85546875" style="1" customWidth="1"/>
    <col min="15390" max="15390" width="45.5703125" style="1" customWidth="1"/>
    <col min="15391" max="15391" width="23" style="1" bestFit="1" customWidth="1"/>
    <col min="15392" max="15617" width="11.42578125" style="1"/>
    <col min="15618" max="15618" width="4.140625" style="1" bestFit="1" customWidth="1"/>
    <col min="15619" max="15619" width="20.42578125" style="1" bestFit="1" customWidth="1"/>
    <col min="15620" max="15620" width="16.28515625" style="1" bestFit="1" customWidth="1"/>
    <col min="15621" max="15621" width="63.28515625" style="1" customWidth="1"/>
    <col min="15622" max="15622" width="76.85546875" style="1" customWidth="1"/>
    <col min="15623" max="15623" width="13.28515625" style="1" customWidth="1"/>
    <col min="15624" max="15624" width="12.85546875" style="1" customWidth="1"/>
    <col min="15625" max="15625" width="13.42578125" style="1" customWidth="1"/>
    <col min="15626" max="15626" width="19.5703125" style="1" bestFit="1" customWidth="1"/>
    <col min="15627" max="15627" width="19.42578125" style="1" customWidth="1"/>
    <col min="15628" max="15630" width="19.28515625" style="1" customWidth="1"/>
    <col min="15631" max="15631" width="20.85546875" style="1" customWidth="1"/>
    <col min="15632" max="15632" width="15.42578125" style="1" customWidth="1"/>
    <col min="15633" max="15633" width="19.28515625" style="1" customWidth="1"/>
    <col min="15634" max="15638" width="19.140625" style="1" customWidth="1"/>
    <col min="15639" max="15639" width="18.42578125" style="1" customWidth="1"/>
    <col min="15640" max="15640" width="22.7109375" style="1" customWidth="1"/>
    <col min="15641" max="15641" width="20" style="1" customWidth="1"/>
    <col min="15642" max="15642" width="21.5703125" style="1" bestFit="1" customWidth="1"/>
    <col min="15643" max="15643" width="15.85546875" style="1" bestFit="1" customWidth="1"/>
    <col min="15644" max="15644" width="19.140625" style="1" bestFit="1" customWidth="1"/>
    <col min="15645" max="15645" width="44.85546875" style="1" customWidth="1"/>
    <col min="15646" max="15646" width="45.5703125" style="1" customWidth="1"/>
    <col min="15647" max="15647" width="23" style="1" bestFit="1" customWidth="1"/>
    <col min="15648" max="15873" width="11.42578125" style="1"/>
    <col min="15874" max="15874" width="4.140625" style="1" bestFit="1" customWidth="1"/>
    <col min="15875" max="15875" width="20.42578125" style="1" bestFit="1" customWidth="1"/>
    <col min="15876" max="15876" width="16.28515625" style="1" bestFit="1" customWidth="1"/>
    <col min="15877" max="15877" width="63.28515625" style="1" customWidth="1"/>
    <col min="15878" max="15878" width="76.85546875" style="1" customWidth="1"/>
    <col min="15879" max="15879" width="13.28515625" style="1" customWidth="1"/>
    <col min="15880" max="15880" width="12.85546875" style="1" customWidth="1"/>
    <col min="15881" max="15881" width="13.42578125" style="1" customWidth="1"/>
    <col min="15882" max="15882" width="19.5703125" style="1" bestFit="1" customWidth="1"/>
    <col min="15883" max="15883" width="19.42578125" style="1" customWidth="1"/>
    <col min="15884" max="15886" width="19.28515625" style="1" customWidth="1"/>
    <col min="15887" max="15887" width="20.85546875" style="1" customWidth="1"/>
    <col min="15888" max="15888" width="15.42578125" style="1" customWidth="1"/>
    <col min="15889" max="15889" width="19.28515625" style="1" customWidth="1"/>
    <col min="15890" max="15894" width="19.140625" style="1" customWidth="1"/>
    <col min="15895" max="15895" width="18.42578125" style="1" customWidth="1"/>
    <col min="15896" max="15896" width="22.7109375" style="1" customWidth="1"/>
    <col min="15897" max="15897" width="20" style="1" customWidth="1"/>
    <col min="15898" max="15898" width="21.5703125" style="1" bestFit="1" customWidth="1"/>
    <col min="15899" max="15899" width="15.85546875" style="1" bestFit="1" customWidth="1"/>
    <col min="15900" max="15900" width="19.140625" style="1" bestFit="1" customWidth="1"/>
    <col min="15901" max="15901" width="44.85546875" style="1" customWidth="1"/>
    <col min="15902" max="15902" width="45.5703125" style="1" customWidth="1"/>
    <col min="15903" max="15903" width="23" style="1" bestFit="1" customWidth="1"/>
    <col min="15904" max="16129" width="11.42578125" style="1"/>
    <col min="16130" max="16130" width="4.140625" style="1" bestFit="1" customWidth="1"/>
    <col min="16131" max="16131" width="20.42578125" style="1" bestFit="1" customWidth="1"/>
    <col min="16132" max="16132" width="16.28515625" style="1" bestFit="1" customWidth="1"/>
    <col min="16133" max="16133" width="63.28515625" style="1" customWidth="1"/>
    <col min="16134" max="16134" width="76.85546875" style="1" customWidth="1"/>
    <col min="16135" max="16135" width="13.28515625" style="1" customWidth="1"/>
    <col min="16136" max="16136" width="12.85546875" style="1" customWidth="1"/>
    <col min="16137" max="16137" width="13.42578125" style="1" customWidth="1"/>
    <col min="16138" max="16138" width="19.5703125" style="1" bestFit="1" customWidth="1"/>
    <col min="16139" max="16139" width="19.42578125" style="1" customWidth="1"/>
    <col min="16140" max="16142" width="19.28515625" style="1" customWidth="1"/>
    <col min="16143" max="16143" width="20.85546875" style="1" customWidth="1"/>
    <col min="16144" max="16144" width="15.42578125" style="1" customWidth="1"/>
    <col min="16145" max="16145" width="19.28515625" style="1" customWidth="1"/>
    <col min="16146" max="16150" width="19.140625" style="1" customWidth="1"/>
    <col min="16151" max="16151" width="18.42578125" style="1" customWidth="1"/>
    <col min="16152" max="16152" width="22.7109375" style="1" customWidth="1"/>
    <col min="16153" max="16153" width="20" style="1" customWidth="1"/>
    <col min="16154" max="16154" width="21.5703125" style="1" bestFit="1" customWidth="1"/>
    <col min="16155" max="16155" width="15.85546875" style="1" bestFit="1" customWidth="1"/>
    <col min="16156" max="16156" width="19.140625" style="1" bestFit="1" customWidth="1"/>
    <col min="16157" max="16157" width="44.85546875" style="1" customWidth="1"/>
    <col min="16158" max="16158" width="45.5703125" style="1" customWidth="1"/>
    <col min="16159" max="16159" width="23" style="1" bestFit="1" customWidth="1"/>
    <col min="16160" max="16384" width="11.42578125" style="1"/>
  </cols>
  <sheetData>
    <row r="1" spans="1:34" ht="16.5" customHeight="1" x14ac:dyDescent="0.25">
      <c r="A1" s="696" t="s">
        <v>0</v>
      </c>
      <c r="B1" s="697"/>
      <c r="C1" s="697"/>
      <c r="D1" s="697"/>
      <c r="E1" s="697"/>
      <c r="F1" s="697"/>
      <c r="G1" s="697"/>
      <c r="H1" s="697"/>
      <c r="I1" s="697"/>
      <c r="J1" s="697"/>
      <c r="K1" s="697"/>
      <c r="L1" s="697"/>
      <c r="M1" s="697"/>
      <c r="N1" s="697"/>
      <c r="O1" s="697"/>
      <c r="P1" s="697"/>
      <c r="Q1" s="697"/>
      <c r="R1" s="697"/>
      <c r="S1" s="697"/>
      <c r="T1" s="697"/>
      <c r="U1" s="697"/>
      <c r="V1" s="697"/>
      <c r="W1" s="697"/>
      <c r="X1" s="697"/>
      <c r="Y1" s="697"/>
      <c r="Z1" s="697"/>
      <c r="AA1" s="697"/>
      <c r="AB1" s="697"/>
      <c r="AC1" s="697"/>
      <c r="AD1" s="698"/>
    </row>
    <row r="2" spans="1:34" ht="16.5" customHeight="1" x14ac:dyDescent="0.25">
      <c r="A2" s="699"/>
      <c r="B2" s="700"/>
      <c r="C2" s="700"/>
      <c r="D2" s="700"/>
      <c r="E2" s="700"/>
      <c r="F2" s="700"/>
      <c r="G2" s="700"/>
      <c r="H2" s="700"/>
      <c r="I2" s="700"/>
      <c r="J2" s="700"/>
      <c r="K2" s="700"/>
      <c r="L2" s="700"/>
      <c r="M2" s="700"/>
      <c r="N2" s="700"/>
      <c r="O2" s="700"/>
      <c r="P2" s="700"/>
      <c r="Q2" s="700"/>
      <c r="R2" s="700"/>
      <c r="S2" s="700"/>
      <c r="T2" s="700"/>
      <c r="U2" s="700"/>
      <c r="V2" s="700"/>
      <c r="W2" s="700"/>
      <c r="X2" s="700"/>
      <c r="Y2" s="700"/>
      <c r="Z2" s="700"/>
      <c r="AA2" s="700"/>
      <c r="AB2" s="700"/>
      <c r="AC2" s="700"/>
      <c r="AD2" s="701"/>
    </row>
    <row r="3" spans="1:34" ht="19.5" customHeight="1" x14ac:dyDescent="0.25">
      <c r="A3" s="699"/>
      <c r="B3" s="700"/>
      <c r="C3" s="700"/>
      <c r="D3" s="700"/>
      <c r="E3" s="700"/>
      <c r="F3" s="700"/>
      <c r="G3" s="700"/>
      <c r="H3" s="700"/>
      <c r="I3" s="700"/>
      <c r="J3" s="700"/>
      <c r="K3" s="700"/>
      <c r="L3" s="700"/>
      <c r="M3" s="700"/>
      <c r="N3" s="700"/>
      <c r="O3" s="700"/>
      <c r="P3" s="700"/>
      <c r="Q3" s="700"/>
      <c r="R3" s="700"/>
      <c r="S3" s="700"/>
      <c r="T3" s="700"/>
      <c r="U3" s="700"/>
      <c r="V3" s="700"/>
      <c r="W3" s="700"/>
      <c r="X3" s="700"/>
      <c r="Y3" s="700"/>
      <c r="Z3" s="700"/>
      <c r="AA3" s="700"/>
      <c r="AB3" s="700"/>
      <c r="AC3" s="700"/>
      <c r="AD3" s="701"/>
    </row>
    <row r="4" spans="1:34" ht="45" customHeight="1" x14ac:dyDescent="0.25">
      <c r="A4" s="2"/>
      <c r="B4" s="8" t="s">
        <v>1</v>
      </c>
      <c r="C4" s="9" t="s">
        <v>2</v>
      </c>
      <c r="D4" s="8" t="s">
        <v>3</v>
      </c>
      <c r="E4" s="9" t="s">
        <v>4</v>
      </c>
      <c r="F4" s="9" t="s">
        <v>5</v>
      </c>
      <c r="G4" s="9" t="s">
        <v>6</v>
      </c>
      <c r="H4" s="9" t="s">
        <v>7</v>
      </c>
      <c r="I4" s="8" t="s">
        <v>8</v>
      </c>
      <c r="J4" s="5"/>
      <c r="K4" s="3"/>
      <c r="L4" s="3"/>
      <c r="M4" s="3"/>
      <c r="N4" s="3"/>
      <c r="O4" s="3"/>
      <c r="P4" s="3"/>
      <c r="Q4" s="3"/>
      <c r="R4" s="3"/>
      <c r="S4" s="3"/>
      <c r="T4" s="3"/>
      <c r="U4" s="3"/>
      <c r="V4" s="3"/>
      <c r="W4" s="3"/>
      <c r="X4" s="3"/>
      <c r="Y4" s="5"/>
      <c r="Z4" s="3"/>
      <c r="AA4" s="3"/>
      <c r="AB4" s="3"/>
      <c r="AC4" s="4"/>
      <c r="AD4" s="6"/>
    </row>
    <row r="5" spans="1:34" s="12" customFormat="1" ht="47.25" hidden="1" x14ac:dyDescent="0.25">
      <c r="A5" s="7"/>
      <c r="B5" s="8" t="s">
        <v>1</v>
      </c>
      <c r="C5" s="9" t="s">
        <v>2</v>
      </c>
      <c r="D5" s="8" t="s">
        <v>3</v>
      </c>
      <c r="E5" s="9" t="s">
        <v>4</v>
      </c>
      <c r="F5" s="9" t="s">
        <v>5</v>
      </c>
      <c r="G5" s="9" t="s">
        <v>6</v>
      </c>
      <c r="H5" s="9" t="s">
        <v>7</v>
      </c>
      <c r="I5" s="9" t="s">
        <v>8</v>
      </c>
      <c r="J5" s="10" t="s">
        <v>9</v>
      </c>
      <c r="K5" s="9" t="s">
        <v>9</v>
      </c>
      <c r="L5" s="9" t="s">
        <v>9</v>
      </c>
      <c r="M5" s="9" t="s">
        <v>10</v>
      </c>
      <c r="N5" s="9"/>
      <c r="O5" s="9" t="s">
        <v>11</v>
      </c>
      <c r="P5" s="8" t="s">
        <v>12</v>
      </c>
      <c r="Q5" s="8" t="s">
        <v>13</v>
      </c>
      <c r="R5" s="8" t="s">
        <v>13</v>
      </c>
      <c r="S5" s="8" t="s">
        <v>13</v>
      </c>
      <c r="T5" s="8" t="s">
        <v>14</v>
      </c>
      <c r="U5" s="8" t="s">
        <v>13</v>
      </c>
      <c r="V5" s="8" t="s">
        <v>13</v>
      </c>
      <c r="W5" s="8" t="s">
        <v>15</v>
      </c>
      <c r="X5" s="9" t="s">
        <v>16</v>
      </c>
      <c r="Y5" s="10" t="s">
        <v>17</v>
      </c>
      <c r="Z5" s="9" t="s">
        <v>18</v>
      </c>
      <c r="AA5" s="9" t="s">
        <v>19</v>
      </c>
      <c r="AB5" s="8" t="s">
        <v>20</v>
      </c>
      <c r="AC5" s="8" t="s">
        <v>21</v>
      </c>
      <c r="AD5" s="11" t="s">
        <v>22</v>
      </c>
    </row>
    <row r="6" spans="1:34" s="23" customFormat="1" ht="31.5" hidden="1" x14ac:dyDescent="0.25">
      <c r="A6" s="13">
        <v>1</v>
      </c>
      <c r="B6" s="14" t="s">
        <v>23</v>
      </c>
      <c r="C6" s="14" t="s">
        <v>24</v>
      </c>
      <c r="D6" s="262" t="s">
        <v>25</v>
      </c>
      <c r="E6" s="62" t="s">
        <v>26</v>
      </c>
      <c r="F6" s="14" t="s">
        <v>27</v>
      </c>
      <c r="G6" s="15">
        <v>42761</v>
      </c>
      <c r="H6" s="15">
        <v>42780</v>
      </c>
      <c r="I6" s="16">
        <v>5353632514</v>
      </c>
      <c r="J6" s="17">
        <v>2563785735</v>
      </c>
      <c r="K6" s="17"/>
      <c r="L6" s="17"/>
      <c r="M6" s="17"/>
      <c r="N6" s="17"/>
      <c r="O6" s="17">
        <f>J6+I6</f>
        <v>7917418249</v>
      </c>
      <c r="P6" s="18">
        <v>3</v>
      </c>
      <c r="Q6" s="18">
        <v>3</v>
      </c>
      <c r="R6" s="18">
        <v>0.47</v>
      </c>
      <c r="S6" s="18">
        <v>2</v>
      </c>
      <c r="T6" s="18">
        <v>1</v>
      </c>
      <c r="U6" s="18"/>
      <c r="V6" s="19"/>
      <c r="W6" s="20">
        <f>+V6+U6+T6+R6+Q6+S6+P6</f>
        <v>9.4699999999999989</v>
      </c>
      <c r="X6" s="19" t="s">
        <v>28</v>
      </c>
      <c r="Y6" s="17"/>
      <c r="Z6" s="19" t="s">
        <v>29</v>
      </c>
      <c r="AA6" s="19" t="s">
        <v>30</v>
      </c>
      <c r="AB6" s="19"/>
      <c r="AC6" s="19"/>
      <c r="AD6" s="21" t="s">
        <v>31</v>
      </c>
      <c r="AE6" s="22" t="s">
        <v>24</v>
      </c>
      <c r="AF6" s="23" t="s">
        <v>28</v>
      </c>
      <c r="AH6" s="23" t="s">
        <v>32</v>
      </c>
    </row>
    <row r="7" spans="1:34" s="23" customFormat="1" ht="78.75" x14ac:dyDescent="0.25">
      <c r="A7" s="13">
        <v>2</v>
      </c>
      <c r="B7" s="14" t="s">
        <v>33</v>
      </c>
      <c r="C7" s="14" t="s">
        <v>24</v>
      </c>
      <c r="D7" s="262" t="s">
        <v>34</v>
      </c>
      <c r="E7" s="62" t="s">
        <v>35</v>
      </c>
      <c r="F7" s="14" t="s">
        <v>36</v>
      </c>
      <c r="G7" s="24">
        <v>42762</v>
      </c>
      <c r="H7" s="15">
        <v>42779</v>
      </c>
      <c r="I7" s="16">
        <v>703709398</v>
      </c>
      <c r="J7" s="17">
        <v>297527868</v>
      </c>
      <c r="K7" s="17"/>
      <c r="L7" s="17"/>
      <c r="M7" s="17"/>
      <c r="N7" s="17"/>
      <c r="O7" s="17">
        <f>I7+J7+K7+L7+M7</f>
        <v>1001237266</v>
      </c>
      <c r="P7" s="18">
        <v>2</v>
      </c>
      <c r="Q7" s="18">
        <v>2</v>
      </c>
      <c r="R7" s="18">
        <v>4</v>
      </c>
      <c r="S7" s="18">
        <v>3</v>
      </c>
      <c r="T7" s="18">
        <v>1.5</v>
      </c>
      <c r="U7" s="18"/>
      <c r="V7" s="18"/>
      <c r="W7" s="20">
        <f>+V7+U7+T7+R7+Q7+S7+P7</f>
        <v>12.5</v>
      </c>
      <c r="X7" s="19" t="s">
        <v>28</v>
      </c>
      <c r="Y7" s="17"/>
      <c r="Z7" s="19" t="s">
        <v>37</v>
      </c>
      <c r="AA7" s="19" t="s">
        <v>38</v>
      </c>
      <c r="AB7" s="18">
        <v>3.8</v>
      </c>
      <c r="AC7" s="98" t="s">
        <v>997</v>
      </c>
      <c r="AD7" s="21" t="s">
        <v>39</v>
      </c>
      <c r="AE7" s="23" t="s">
        <v>40</v>
      </c>
      <c r="AF7" s="23" t="s">
        <v>41</v>
      </c>
      <c r="AH7" s="23" t="s">
        <v>37</v>
      </c>
    </row>
    <row r="8" spans="1:34" s="23" customFormat="1" ht="38.450000000000003" hidden="1" customHeight="1" x14ac:dyDescent="0.25">
      <c r="A8" s="13">
        <v>3</v>
      </c>
      <c r="B8" s="14" t="s">
        <v>42</v>
      </c>
      <c r="C8" s="14" t="s">
        <v>24</v>
      </c>
      <c r="D8" s="262" t="s">
        <v>43</v>
      </c>
      <c r="E8" s="62" t="s">
        <v>44</v>
      </c>
      <c r="F8" s="14" t="s">
        <v>45</v>
      </c>
      <c r="G8" s="15">
        <v>42773</v>
      </c>
      <c r="H8" s="15">
        <v>42781</v>
      </c>
      <c r="I8" s="16">
        <v>239382701</v>
      </c>
      <c r="J8" s="17">
        <v>119691351</v>
      </c>
      <c r="K8" s="17"/>
      <c r="L8" s="17"/>
      <c r="M8" s="17"/>
      <c r="N8" s="17"/>
      <c r="O8" s="17">
        <v>359074052</v>
      </c>
      <c r="P8" s="18">
        <v>3</v>
      </c>
      <c r="Q8" s="18">
        <v>2</v>
      </c>
      <c r="R8" s="18"/>
      <c r="S8" s="18"/>
      <c r="T8" s="18"/>
      <c r="U8" s="18"/>
      <c r="V8" s="18"/>
      <c r="W8" s="20">
        <f>+V8+U8+T8+R8+Q8+S8+P8</f>
        <v>5</v>
      </c>
      <c r="X8" s="19" t="s">
        <v>28</v>
      </c>
      <c r="Y8" s="17"/>
      <c r="Z8" s="19" t="s">
        <v>29</v>
      </c>
      <c r="AA8" s="19" t="s">
        <v>38</v>
      </c>
      <c r="AB8" s="18">
        <v>1</v>
      </c>
      <c r="AC8" s="98" t="s">
        <v>998</v>
      </c>
      <c r="AD8" s="21" t="s">
        <v>46</v>
      </c>
      <c r="AE8" s="23" t="s">
        <v>47</v>
      </c>
      <c r="AF8" s="23" t="s">
        <v>48</v>
      </c>
      <c r="AH8" s="23" t="s">
        <v>29</v>
      </c>
    </row>
    <row r="9" spans="1:34" s="12" customFormat="1" ht="12.75" hidden="1" customHeight="1" x14ac:dyDescent="0.25">
      <c r="A9" s="25"/>
      <c r="B9" s="26" t="s">
        <v>49</v>
      </c>
      <c r="C9" s="26"/>
      <c r="D9" s="399" t="s">
        <v>50</v>
      </c>
      <c r="E9" s="49" t="s">
        <v>51</v>
      </c>
      <c r="F9" s="26"/>
      <c r="G9" s="28"/>
      <c r="H9" s="28"/>
      <c r="I9" s="29"/>
      <c r="J9" s="30"/>
      <c r="K9" s="30"/>
      <c r="L9" s="30"/>
      <c r="M9" s="30"/>
      <c r="N9" s="30"/>
      <c r="O9" s="30"/>
      <c r="P9" s="31"/>
      <c r="Q9" s="31"/>
      <c r="R9" s="31"/>
      <c r="S9" s="31"/>
      <c r="T9" s="31"/>
      <c r="U9" s="31"/>
      <c r="V9" s="31"/>
      <c r="W9" s="32"/>
      <c r="X9" s="27"/>
      <c r="Y9" s="30"/>
      <c r="Z9" s="27"/>
      <c r="AA9" s="27"/>
      <c r="AB9" s="31"/>
      <c r="AC9" s="33"/>
      <c r="AD9" s="34"/>
      <c r="AE9" s="23" t="s">
        <v>52</v>
      </c>
    </row>
    <row r="10" spans="1:34" s="23" customFormat="1" ht="12.75" hidden="1" customHeight="1" x14ac:dyDescent="0.25">
      <c r="A10" s="25"/>
      <c r="B10" s="26" t="s">
        <v>53</v>
      </c>
      <c r="C10" s="26"/>
      <c r="D10" s="262"/>
      <c r="E10" s="49" t="s">
        <v>54</v>
      </c>
      <c r="F10" s="26"/>
      <c r="G10" s="28"/>
      <c r="H10" s="28"/>
      <c r="I10" s="29"/>
      <c r="J10" s="30"/>
      <c r="K10" s="30"/>
      <c r="L10" s="30"/>
      <c r="M10" s="30"/>
      <c r="N10" s="30"/>
      <c r="O10" s="30"/>
      <c r="P10" s="31"/>
      <c r="Q10" s="31"/>
      <c r="R10" s="31"/>
      <c r="S10" s="31"/>
      <c r="T10" s="31"/>
      <c r="U10" s="31"/>
      <c r="V10" s="31"/>
      <c r="W10" s="32"/>
      <c r="X10" s="27"/>
      <c r="Y10" s="30"/>
      <c r="Z10" s="27"/>
      <c r="AA10" s="27"/>
      <c r="AB10" s="31"/>
      <c r="AC10" s="33"/>
      <c r="AD10" s="34"/>
      <c r="AE10" s="40" t="s">
        <v>55</v>
      </c>
      <c r="AH10" s="23" t="s">
        <v>56</v>
      </c>
    </row>
    <row r="11" spans="1:34" s="12" customFormat="1" ht="12.75" hidden="1" customHeight="1" x14ac:dyDescent="0.25">
      <c r="A11" s="25"/>
      <c r="B11" s="26" t="s">
        <v>57</v>
      </c>
      <c r="C11" s="26"/>
      <c r="D11" s="262" t="s">
        <v>58</v>
      </c>
      <c r="E11" s="49" t="s">
        <v>51</v>
      </c>
      <c r="F11" s="26"/>
      <c r="G11" s="28"/>
      <c r="H11" s="28"/>
      <c r="I11" s="29"/>
      <c r="J11" s="30"/>
      <c r="K11" s="30"/>
      <c r="L11" s="30"/>
      <c r="M11" s="30"/>
      <c r="N11" s="30"/>
      <c r="O11" s="30"/>
      <c r="P11" s="31"/>
      <c r="Q11" s="31"/>
      <c r="R11" s="31"/>
      <c r="S11" s="31"/>
      <c r="T11" s="31"/>
      <c r="U11" s="31"/>
      <c r="V11" s="31"/>
      <c r="W11" s="32"/>
      <c r="X11" s="27"/>
      <c r="Y11" s="30"/>
      <c r="Z11" s="27"/>
      <c r="AA11" s="27"/>
      <c r="AB11" s="31"/>
      <c r="AC11" s="33"/>
      <c r="AD11" s="34"/>
    </row>
    <row r="12" spans="1:34" s="40" customFormat="1" ht="63" hidden="1" x14ac:dyDescent="0.25">
      <c r="A12" s="13">
        <v>4</v>
      </c>
      <c r="B12" s="14" t="s">
        <v>59</v>
      </c>
      <c r="C12" s="14" t="s">
        <v>47</v>
      </c>
      <c r="D12" s="262" t="s">
        <v>60</v>
      </c>
      <c r="E12" s="62" t="s">
        <v>61</v>
      </c>
      <c r="F12" s="14" t="s">
        <v>62</v>
      </c>
      <c r="G12" s="15">
        <v>42793</v>
      </c>
      <c r="H12" s="15">
        <v>42803</v>
      </c>
      <c r="I12" s="16">
        <v>203528675</v>
      </c>
      <c r="J12" s="17">
        <v>203528675</v>
      </c>
      <c r="K12" s="35">
        <v>178652948</v>
      </c>
      <c r="L12" s="35"/>
      <c r="M12" s="17"/>
      <c r="N12" s="17"/>
      <c r="O12" s="35">
        <f t="shared" ref="O12:O75" si="0">I12+J12+K12+L12</f>
        <v>585710298</v>
      </c>
      <c r="P12" s="36">
        <v>3</v>
      </c>
      <c r="Q12" s="36">
        <v>3</v>
      </c>
      <c r="R12" s="36">
        <v>1.63</v>
      </c>
      <c r="S12" s="36">
        <v>1</v>
      </c>
      <c r="T12" s="36"/>
      <c r="U12" s="37"/>
      <c r="V12" s="38"/>
      <c r="W12" s="20">
        <f>+V12+U12+T12+R12+Q12+S12+P12</f>
        <v>8.629999999999999</v>
      </c>
      <c r="X12" s="38" t="s">
        <v>28</v>
      </c>
      <c r="Y12" s="38"/>
      <c r="Z12" s="38" t="s">
        <v>29</v>
      </c>
      <c r="AA12" s="17" t="s">
        <v>30</v>
      </c>
      <c r="AB12" s="38"/>
      <c r="AC12" s="38"/>
      <c r="AD12" s="39" t="s">
        <v>31</v>
      </c>
      <c r="AE12" s="23"/>
    </row>
    <row r="13" spans="1:34" s="47" customFormat="1" ht="31.5" hidden="1" x14ac:dyDescent="0.25">
      <c r="A13" s="7">
        <v>5</v>
      </c>
      <c r="B13" s="3" t="s">
        <v>63</v>
      </c>
      <c r="C13" s="14" t="s">
        <v>24</v>
      </c>
      <c r="D13" s="262" t="s">
        <v>64</v>
      </c>
      <c r="E13" s="4" t="s">
        <v>65</v>
      </c>
      <c r="F13" s="3" t="s">
        <v>66</v>
      </c>
      <c r="G13" s="41">
        <v>42789</v>
      </c>
      <c r="H13" s="41">
        <v>42809</v>
      </c>
      <c r="I13" s="42">
        <v>2111837415</v>
      </c>
      <c r="J13" s="5">
        <v>509844999</v>
      </c>
      <c r="K13" s="5">
        <v>544682275</v>
      </c>
      <c r="L13" s="5"/>
      <c r="M13" s="5"/>
      <c r="N13" s="5"/>
      <c r="O13" s="5">
        <f t="shared" si="0"/>
        <v>3166364689</v>
      </c>
      <c r="P13" s="43">
        <v>6</v>
      </c>
      <c r="Q13" s="43">
        <v>2</v>
      </c>
      <c r="R13" s="43">
        <v>2</v>
      </c>
      <c r="S13" s="43"/>
      <c r="T13" s="43"/>
      <c r="U13" s="43"/>
      <c r="V13" s="43"/>
      <c r="W13" s="20">
        <f>+V13+U13+T13+R13+Q13+S13+P13</f>
        <v>10</v>
      </c>
      <c r="X13" s="44" t="s">
        <v>28</v>
      </c>
      <c r="Y13" s="5"/>
      <c r="Z13" s="44" t="s">
        <v>29</v>
      </c>
      <c r="AA13" s="44" t="s">
        <v>30</v>
      </c>
      <c r="AB13" s="43"/>
      <c r="AC13" s="45"/>
      <c r="AD13" s="46" t="s">
        <v>67</v>
      </c>
    </row>
    <row r="14" spans="1:34" s="40" customFormat="1" ht="47.25" hidden="1" x14ac:dyDescent="0.25">
      <c r="A14" s="13">
        <v>6</v>
      </c>
      <c r="B14" s="14" t="s">
        <v>68</v>
      </c>
      <c r="C14" s="14" t="s">
        <v>47</v>
      </c>
      <c r="D14" s="262" t="s">
        <v>69</v>
      </c>
      <c r="E14" s="62" t="s">
        <v>70</v>
      </c>
      <c r="F14" s="14">
        <v>98546133</v>
      </c>
      <c r="G14" s="15">
        <v>42793</v>
      </c>
      <c r="H14" s="15">
        <v>42797</v>
      </c>
      <c r="I14" s="16">
        <v>665401471</v>
      </c>
      <c r="J14" s="17">
        <v>134570944</v>
      </c>
      <c r="K14" s="17">
        <v>665401471</v>
      </c>
      <c r="L14" s="17">
        <v>202732803</v>
      </c>
      <c r="M14" s="17"/>
      <c r="N14" s="17"/>
      <c r="O14" s="17">
        <f>+L14+K14+J14+I14</f>
        <v>1668106689</v>
      </c>
      <c r="P14" s="36">
        <v>2</v>
      </c>
      <c r="Q14" s="36">
        <v>0.83333333333333337</v>
      </c>
      <c r="R14" s="36">
        <v>3</v>
      </c>
      <c r="S14" s="36">
        <v>2</v>
      </c>
      <c r="T14" s="36">
        <v>7</v>
      </c>
      <c r="U14" s="36">
        <v>6.5</v>
      </c>
      <c r="V14" s="36"/>
      <c r="W14" s="20">
        <f>+V14+U14+T14+R14+Q14+S14+P14</f>
        <v>21.333333333333332</v>
      </c>
      <c r="X14" s="38" t="s">
        <v>28</v>
      </c>
      <c r="Y14" s="17"/>
      <c r="Z14" s="38" t="s">
        <v>37</v>
      </c>
      <c r="AA14" s="38" t="s">
        <v>30</v>
      </c>
      <c r="AB14" s="36"/>
      <c r="AC14" s="48"/>
      <c r="AD14" s="39" t="s">
        <v>72</v>
      </c>
      <c r="AF14" s="40" t="s">
        <v>38</v>
      </c>
    </row>
    <row r="15" spans="1:34" hidden="1" x14ac:dyDescent="0.25">
      <c r="A15" s="25"/>
      <c r="B15" s="26" t="s">
        <v>73</v>
      </c>
      <c r="C15" s="26"/>
      <c r="D15" s="400" t="s">
        <v>74</v>
      </c>
      <c r="E15" s="49" t="s">
        <v>51</v>
      </c>
      <c r="F15" s="26"/>
      <c r="G15" s="26"/>
      <c r="H15" s="26"/>
      <c r="I15" s="29"/>
      <c r="J15" s="30"/>
      <c r="K15" s="30"/>
      <c r="L15" s="30"/>
      <c r="M15" s="30"/>
      <c r="N15" s="30"/>
      <c r="O15" s="30"/>
      <c r="P15" s="50"/>
      <c r="Q15" s="50"/>
      <c r="R15" s="50"/>
      <c r="S15" s="50"/>
      <c r="T15" s="50"/>
      <c r="U15" s="50"/>
      <c r="V15" s="50"/>
      <c r="W15" s="31"/>
      <c r="X15" s="51"/>
      <c r="Y15" s="30"/>
      <c r="Z15" s="26"/>
      <c r="AA15" s="26"/>
      <c r="AB15" s="52"/>
      <c r="AC15" s="49"/>
      <c r="AD15" s="53"/>
      <c r="AF15" s="1" t="s">
        <v>30</v>
      </c>
    </row>
    <row r="16" spans="1:34" ht="47.25" x14ac:dyDescent="0.25">
      <c r="A16" s="7">
        <v>7</v>
      </c>
      <c r="B16" s="3" t="s">
        <v>75</v>
      </c>
      <c r="C16" s="14" t="s">
        <v>1154</v>
      </c>
      <c r="D16" s="262" t="s">
        <v>76</v>
      </c>
      <c r="E16" s="4" t="s">
        <v>77</v>
      </c>
      <c r="F16" s="3" t="s">
        <v>78</v>
      </c>
      <c r="G16" s="41">
        <v>43207</v>
      </c>
      <c r="H16" s="41">
        <v>42857</v>
      </c>
      <c r="I16" s="42">
        <v>880059853</v>
      </c>
      <c r="J16" s="54">
        <v>302986287</v>
      </c>
      <c r="K16" s="54"/>
      <c r="L16" s="54"/>
      <c r="M16" s="54"/>
      <c r="N16" s="54"/>
      <c r="O16" s="5">
        <v>1183046140</v>
      </c>
      <c r="P16" s="55">
        <v>6</v>
      </c>
      <c r="Q16" s="55">
        <v>1.9</v>
      </c>
      <c r="R16" s="55"/>
      <c r="S16" s="55"/>
      <c r="T16" s="55"/>
      <c r="U16" s="55"/>
      <c r="V16" s="55"/>
      <c r="W16" s="20">
        <f t="shared" ref="W16:W77" si="1">+V16+U16+T16+R16+Q16+S16+P16</f>
        <v>7.9</v>
      </c>
      <c r="X16" s="56" t="s">
        <v>28</v>
      </c>
      <c r="Y16" s="5"/>
      <c r="Z16" s="3" t="s">
        <v>37</v>
      </c>
      <c r="AA16" s="3" t="s">
        <v>30</v>
      </c>
      <c r="AB16" s="55"/>
      <c r="AC16" s="4"/>
      <c r="AD16" s="39" t="s">
        <v>79</v>
      </c>
    </row>
    <row r="17" spans="1:45" ht="31.5" hidden="1" x14ac:dyDescent="0.25">
      <c r="A17" s="7">
        <v>8</v>
      </c>
      <c r="B17" s="3" t="s">
        <v>80</v>
      </c>
      <c r="C17" s="14" t="s">
        <v>52</v>
      </c>
      <c r="D17" s="262" t="s">
        <v>81</v>
      </c>
      <c r="E17" s="4" t="s">
        <v>82</v>
      </c>
      <c r="F17" s="3">
        <v>98545515</v>
      </c>
      <c r="G17" s="41">
        <v>42807</v>
      </c>
      <c r="H17" s="41">
        <v>42860</v>
      </c>
      <c r="I17" s="42">
        <v>2664500000</v>
      </c>
      <c r="J17" s="54"/>
      <c r="K17" s="54"/>
      <c r="L17" s="54"/>
      <c r="M17" s="54"/>
      <c r="N17" s="54"/>
      <c r="O17" s="5">
        <f t="shared" si="0"/>
        <v>2664500000</v>
      </c>
      <c r="P17" s="55">
        <v>5</v>
      </c>
      <c r="Q17" s="55">
        <v>3</v>
      </c>
      <c r="R17" s="55">
        <v>0.8</v>
      </c>
      <c r="S17" s="55">
        <v>1.2</v>
      </c>
      <c r="T17" s="55"/>
      <c r="U17" s="55"/>
      <c r="V17" s="55"/>
      <c r="W17" s="20">
        <f t="shared" si="1"/>
        <v>10</v>
      </c>
      <c r="X17" s="56" t="s">
        <v>28</v>
      </c>
      <c r="Y17" s="5"/>
      <c r="Z17" s="3" t="s">
        <v>37</v>
      </c>
      <c r="AA17" s="3" t="s">
        <v>30</v>
      </c>
      <c r="AB17" s="55"/>
      <c r="AC17" s="4"/>
      <c r="AD17" s="6" t="s">
        <v>83</v>
      </c>
      <c r="AG17" s="23" t="s">
        <v>40</v>
      </c>
    </row>
    <row r="18" spans="1:45" ht="31.5" hidden="1" x14ac:dyDescent="0.25">
      <c r="A18" s="7">
        <v>9</v>
      </c>
      <c r="B18" s="3" t="s">
        <v>84</v>
      </c>
      <c r="C18" s="14" t="s">
        <v>1154</v>
      </c>
      <c r="D18" s="262" t="s">
        <v>85</v>
      </c>
      <c r="E18" s="4" t="s">
        <v>86</v>
      </c>
      <c r="F18" s="3" t="s">
        <v>87</v>
      </c>
      <c r="G18" s="41">
        <v>42823</v>
      </c>
      <c r="H18" s="41">
        <v>42851</v>
      </c>
      <c r="I18" s="42">
        <v>5068123792</v>
      </c>
      <c r="J18" s="54"/>
      <c r="K18" s="54"/>
      <c r="L18" s="54"/>
      <c r="M18" s="54"/>
      <c r="N18" s="54"/>
      <c r="O18" s="5">
        <f t="shared" si="0"/>
        <v>5068123792</v>
      </c>
      <c r="P18" s="55">
        <v>5</v>
      </c>
      <c r="Q18" s="55">
        <v>3</v>
      </c>
      <c r="R18" s="55">
        <v>1</v>
      </c>
      <c r="S18" s="55">
        <v>0.87</v>
      </c>
      <c r="T18" s="55"/>
      <c r="U18" s="55"/>
      <c r="V18" s="55"/>
      <c r="W18" s="20">
        <f t="shared" si="1"/>
        <v>9.870000000000001</v>
      </c>
      <c r="X18" s="56" t="s">
        <v>28</v>
      </c>
      <c r="Y18" s="5"/>
      <c r="Z18" s="3" t="s">
        <v>29</v>
      </c>
      <c r="AA18" s="3" t="s">
        <v>38</v>
      </c>
      <c r="AB18" s="55">
        <v>5</v>
      </c>
      <c r="AC18" s="4" t="s">
        <v>88</v>
      </c>
      <c r="AD18" s="57" t="s">
        <v>89</v>
      </c>
      <c r="AG18" s="23" t="s">
        <v>47</v>
      </c>
    </row>
    <row r="19" spans="1:45" ht="31.5" hidden="1" x14ac:dyDescent="0.25">
      <c r="A19" s="7">
        <v>10</v>
      </c>
      <c r="B19" s="3" t="s">
        <v>90</v>
      </c>
      <c r="C19" s="3" t="s">
        <v>24</v>
      </c>
      <c r="D19" s="262" t="s">
        <v>91</v>
      </c>
      <c r="E19" s="4" t="s">
        <v>92</v>
      </c>
      <c r="F19" s="3" t="s">
        <v>93</v>
      </c>
      <c r="G19" s="41">
        <v>42824</v>
      </c>
      <c r="H19" s="41">
        <v>42853</v>
      </c>
      <c r="I19" s="42">
        <v>4047427080</v>
      </c>
      <c r="J19" s="54">
        <v>2014051941</v>
      </c>
      <c r="K19" s="54"/>
      <c r="L19" s="54"/>
      <c r="M19" s="5"/>
      <c r="N19" s="5"/>
      <c r="O19" s="5">
        <f t="shared" si="0"/>
        <v>6061479021</v>
      </c>
      <c r="P19" s="55">
        <v>5</v>
      </c>
      <c r="Q19" s="55">
        <v>2</v>
      </c>
      <c r="R19" s="55">
        <v>0.93</v>
      </c>
      <c r="S19" s="55">
        <v>1.5</v>
      </c>
      <c r="T19" s="55"/>
      <c r="U19" s="58"/>
      <c r="V19" s="56"/>
      <c r="W19" s="20">
        <f t="shared" si="1"/>
        <v>9.43</v>
      </c>
      <c r="X19" s="56" t="s">
        <v>28</v>
      </c>
      <c r="Y19" s="5"/>
      <c r="Z19" s="3" t="s">
        <v>29</v>
      </c>
      <c r="AA19" s="5" t="s">
        <v>30</v>
      </c>
      <c r="AB19" s="4"/>
      <c r="AC19" s="3"/>
      <c r="AD19" s="57" t="s">
        <v>94</v>
      </c>
      <c r="AG19" s="23" t="s">
        <v>52</v>
      </c>
    </row>
    <row r="20" spans="1:45" ht="47.25" hidden="1" x14ac:dyDescent="0.25">
      <c r="A20" s="7">
        <v>11</v>
      </c>
      <c r="B20" s="3" t="s">
        <v>95</v>
      </c>
      <c r="C20" s="14" t="s">
        <v>47</v>
      </c>
      <c r="D20" s="262" t="s">
        <v>96</v>
      </c>
      <c r="E20" s="4" t="s">
        <v>97</v>
      </c>
      <c r="F20" s="3" t="s">
        <v>98</v>
      </c>
      <c r="G20" s="41">
        <v>42828</v>
      </c>
      <c r="H20" s="41">
        <v>42860</v>
      </c>
      <c r="I20" s="42">
        <v>183105443</v>
      </c>
      <c r="J20" s="54">
        <v>49698865</v>
      </c>
      <c r="K20" s="54">
        <v>178482388</v>
      </c>
      <c r="L20" s="54">
        <v>53000000</v>
      </c>
      <c r="M20" s="54"/>
      <c r="N20" s="54"/>
      <c r="O20" s="5">
        <f t="shared" si="0"/>
        <v>464286696</v>
      </c>
      <c r="P20" s="55">
        <v>6</v>
      </c>
      <c r="Q20" s="55">
        <v>1</v>
      </c>
      <c r="R20" s="55">
        <v>2</v>
      </c>
      <c r="S20" s="55">
        <v>0.76666666666666672</v>
      </c>
      <c r="T20" s="55">
        <v>1.2666666666666666</v>
      </c>
      <c r="U20" s="3"/>
      <c r="V20" s="55"/>
      <c r="W20" s="20">
        <f t="shared" si="1"/>
        <v>11.033333333333333</v>
      </c>
      <c r="X20" s="56" t="s">
        <v>41</v>
      </c>
      <c r="Y20" s="5"/>
      <c r="Z20" s="3" t="s">
        <v>37</v>
      </c>
      <c r="AA20" s="3" t="s">
        <v>30</v>
      </c>
      <c r="AB20" s="55"/>
      <c r="AC20" s="4"/>
      <c r="AD20" s="6" t="s">
        <v>99</v>
      </c>
      <c r="AG20" s="40" t="s">
        <v>55</v>
      </c>
    </row>
    <row r="21" spans="1:45" ht="47.25" hidden="1" x14ac:dyDescent="0.25">
      <c r="A21" s="7">
        <v>12</v>
      </c>
      <c r="B21" s="3" t="s">
        <v>100</v>
      </c>
      <c r="C21" s="14" t="s">
        <v>47</v>
      </c>
      <c r="D21" s="262" t="s">
        <v>101</v>
      </c>
      <c r="E21" s="4" t="s">
        <v>102</v>
      </c>
      <c r="F21" s="3" t="s">
        <v>103</v>
      </c>
      <c r="G21" s="41">
        <v>42837</v>
      </c>
      <c r="H21" s="41">
        <v>42850</v>
      </c>
      <c r="I21" s="42">
        <v>925686720</v>
      </c>
      <c r="J21" s="54">
        <v>347132520</v>
      </c>
      <c r="K21" s="54">
        <v>231421680</v>
      </c>
      <c r="L21" s="54">
        <v>506687125</v>
      </c>
      <c r="M21" s="54">
        <v>101337425</v>
      </c>
      <c r="N21" s="54">
        <v>46325213</v>
      </c>
      <c r="O21" s="5">
        <f>I21+J21+K21+L21+M21+N21</f>
        <v>2158590683</v>
      </c>
      <c r="P21" s="55">
        <v>8</v>
      </c>
      <c r="Q21" s="55">
        <v>3</v>
      </c>
      <c r="R21" s="55">
        <v>2</v>
      </c>
      <c r="S21" s="55">
        <v>5</v>
      </c>
      <c r="T21" s="55">
        <v>1</v>
      </c>
      <c r="U21" s="55">
        <v>0.5</v>
      </c>
      <c r="V21" s="55"/>
      <c r="W21" s="20">
        <f t="shared" si="1"/>
        <v>19.5</v>
      </c>
      <c r="X21" s="56" t="s">
        <v>28</v>
      </c>
      <c r="Y21" s="5"/>
      <c r="Z21" s="3" t="s">
        <v>29</v>
      </c>
      <c r="AA21" s="3" t="s">
        <v>38</v>
      </c>
      <c r="AB21" s="55">
        <v>0.2</v>
      </c>
      <c r="AC21" s="4" t="s">
        <v>104</v>
      </c>
      <c r="AD21" s="57" t="s">
        <v>105</v>
      </c>
      <c r="AG21" s="1" t="s">
        <v>1154</v>
      </c>
    </row>
    <row r="22" spans="1:45" s="60" customFormat="1" ht="15.75" hidden="1" customHeight="1" x14ac:dyDescent="0.25">
      <c r="A22" s="25"/>
      <c r="B22" s="26" t="s">
        <v>106</v>
      </c>
      <c r="C22" s="26"/>
      <c r="D22" s="400"/>
      <c r="E22" s="49"/>
      <c r="F22" s="26"/>
      <c r="G22" s="28"/>
      <c r="H22" s="28"/>
      <c r="I22" s="29"/>
      <c r="J22" s="63"/>
      <c r="K22" s="63"/>
      <c r="L22" s="63"/>
      <c r="M22" s="63"/>
      <c r="N22" s="63"/>
      <c r="O22" s="30"/>
      <c r="P22" s="52"/>
      <c r="Q22" s="52"/>
      <c r="R22" s="52"/>
      <c r="S22" s="52"/>
      <c r="T22" s="52"/>
      <c r="U22" s="52"/>
      <c r="V22" s="52"/>
      <c r="W22" s="31"/>
      <c r="X22" s="64"/>
      <c r="Y22" s="30"/>
      <c r="Z22" s="26"/>
      <c r="AA22" s="26"/>
      <c r="AB22" s="52"/>
      <c r="AC22" s="49"/>
      <c r="AD22" s="274"/>
      <c r="AE22" s="1"/>
      <c r="AF22" s="1"/>
      <c r="AG22" s="59"/>
      <c r="AH22" s="59"/>
      <c r="AI22" s="59"/>
      <c r="AJ22" s="59"/>
      <c r="AK22" s="59"/>
      <c r="AL22" s="59"/>
      <c r="AM22" s="59"/>
      <c r="AN22" s="59"/>
      <c r="AO22" s="59"/>
      <c r="AP22" s="59"/>
      <c r="AQ22" s="59"/>
      <c r="AR22" s="59"/>
      <c r="AS22" s="59"/>
    </row>
    <row r="23" spans="1:45" ht="63" hidden="1" x14ac:dyDescent="0.25">
      <c r="A23" s="7">
        <v>13</v>
      </c>
      <c r="B23" s="3" t="s">
        <v>107</v>
      </c>
      <c r="C23" s="14" t="s">
        <v>47</v>
      </c>
      <c r="D23" s="262" t="s">
        <v>108</v>
      </c>
      <c r="E23" s="4" t="s">
        <v>109</v>
      </c>
      <c r="F23" s="3" t="s">
        <v>110</v>
      </c>
      <c r="G23" s="41">
        <v>42832</v>
      </c>
      <c r="H23" s="41">
        <v>42851</v>
      </c>
      <c r="I23" s="42">
        <v>240020025</v>
      </c>
      <c r="J23" s="54">
        <v>94400655</v>
      </c>
      <c r="K23" s="54">
        <v>94400655</v>
      </c>
      <c r="L23" s="54"/>
      <c r="M23" s="54"/>
      <c r="N23" s="54"/>
      <c r="O23" s="5">
        <f t="shared" si="0"/>
        <v>428821335</v>
      </c>
      <c r="P23" s="55">
        <v>5</v>
      </c>
      <c r="Q23" s="55">
        <v>3</v>
      </c>
      <c r="R23" s="55">
        <v>1</v>
      </c>
      <c r="S23" s="55">
        <v>0.87</v>
      </c>
      <c r="T23" s="55">
        <v>2</v>
      </c>
      <c r="U23" s="55">
        <v>3</v>
      </c>
      <c r="V23" s="55"/>
      <c r="W23" s="20">
        <f t="shared" si="1"/>
        <v>14.87</v>
      </c>
      <c r="X23" s="56" t="s">
        <v>28</v>
      </c>
      <c r="Y23" s="5"/>
      <c r="Z23" s="3" t="s">
        <v>29</v>
      </c>
      <c r="AA23" s="3" t="s">
        <v>38</v>
      </c>
      <c r="AB23" s="55" t="s">
        <v>111</v>
      </c>
      <c r="AC23" s="4" t="s">
        <v>104</v>
      </c>
      <c r="AD23" s="57" t="s">
        <v>89</v>
      </c>
      <c r="AG23" s="1" t="s">
        <v>1155</v>
      </c>
    </row>
    <row r="24" spans="1:45" ht="47.25" hidden="1" x14ac:dyDescent="0.25">
      <c r="A24" s="7">
        <v>14</v>
      </c>
      <c r="B24" s="3" t="s">
        <v>112</v>
      </c>
      <c r="C24" s="3" t="s">
        <v>24</v>
      </c>
      <c r="D24" s="262" t="s">
        <v>113</v>
      </c>
      <c r="E24" s="4" t="s">
        <v>114</v>
      </c>
      <c r="F24" s="3" t="s">
        <v>115</v>
      </c>
      <c r="G24" s="41">
        <v>42837</v>
      </c>
      <c r="H24" s="41">
        <v>42851</v>
      </c>
      <c r="I24" s="42" t="s">
        <v>116</v>
      </c>
      <c r="J24" s="54">
        <v>149158552</v>
      </c>
      <c r="K24" s="54"/>
      <c r="L24" s="54"/>
      <c r="M24" s="54"/>
      <c r="N24" s="54"/>
      <c r="O24" s="5" t="e">
        <f t="shared" si="0"/>
        <v>#VALUE!</v>
      </c>
      <c r="P24" s="55">
        <v>3</v>
      </c>
      <c r="Q24" s="55">
        <v>1</v>
      </c>
      <c r="R24" s="55">
        <v>2</v>
      </c>
      <c r="S24" s="55">
        <v>0.33333333333333331</v>
      </c>
      <c r="T24" s="55"/>
      <c r="U24" s="55"/>
      <c r="V24" s="55"/>
      <c r="W24" s="20">
        <f t="shared" si="1"/>
        <v>6.3333333333333339</v>
      </c>
      <c r="X24" s="56" t="s">
        <v>28</v>
      </c>
      <c r="Y24" s="5"/>
      <c r="Z24" s="3" t="s">
        <v>29</v>
      </c>
      <c r="AA24" s="3" t="s">
        <v>30</v>
      </c>
      <c r="AB24" s="55"/>
      <c r="AC24" s="4"/>
      <c r="AD24" s="6" t="s">
        <v>117</v>
      </c>
    </row>
    <row r="25" spans="1:45" ht="63" hidden="1" x14ac:dyDescent="0.25">
      <c r="A25" s="7">
        <v>15</v>
      </c>
      <c r="B25" s="3" t="s">
        <v>118</v>
      </c>
      <c r="C25" s="14" t="s">
        <v>47</v>
      </c>
      <c r="D25" s="262" t="s">
        <v>119</v>
      </c>
      <c r="E25" s="4" t="s">
        <v>120</v>
      </c>
      <c r="F25" s="3" t="s">
        <v>121</v>
      </c>
      <c r="G25" s="41">
        <v>42850</v>
      </c>
      <c r="H25" s="41">
        <v>42859</v>
      </c>
      <c r="I25" s="42">
        <v>411309910</v>
      </c>
      <c r="J25" s="54">
        <v>282287694</v>
      </c>
      <c r="K25" s="54"/>
      <c r="L25" s="54"/>
      <c r="M25" s="54"/>
      <c r="N25" s="54"/>
      <c r="O25" s="5">
        <f t="shared" si="0"/>
        <v>693597604</v>
      </c>
      <c r="P25" s="55">
        <v>7</v>
      </c>
      <c r="Q25" s="55">
        <v>0.56666666666666665</v>
      </c>
      <c r="R25" s="55">
        <v>2.5</v>
      </c>
      <c r="S25" s="55">
        <v>0.93333333333333335</v>
      </c>
      <c r="T25" s="55">
        <v>0.76666666666666672</v>
      </c>
      <c r="U25" s="55"/>
      <c r="V25" s="55"/>
      <c r="W25" s="20">
        <f t="shared" si="1"/>
        <v>11.766666666666666</v>
      </c>
      <c r="X25" s="56" t="s">
        <v>28</v>
      </c>
      <c r="Y25" s="5"/>
      <c r="Z25" s="3" t="s">
        <v>29</v>
      </c>
      <c r="AA25" s="3" t="s">
        <v>30</v>
      </c>
      <c r="AB25" s="55"/>
      <c r="AC25" s="4"/>
      <c r="AD25" s="6" t="s">
        <v>122</v>
      </c>
    </row>
    <row r="26" spans="1:45" ht="47.25" hidden="1" x14ac:dyDescent="0.25">
      <c r="A26" s="7">
        <v>16</v>
      </c>
      <c r="B26" s="3" t="s">
        <v>123</v>
      </c>
      <c r="C26" s="3" t="s">
        <v>47</v>
      </c>
      <c r="D26" s="262" t="s">
        <v>124</v>
      </c>
      <c r="E26" s="4" t="s">
        <v>125</v>
      </c>
      <c r="F26" s="3" t="s">
        <v>126</v>
      </c>
      <c r="G26" s="41">
        <v>42850</v>
      </c>
      <c r="H26" s="41">
        <v>42853</v>
      </c>
      <c r="I26" s="42">
        <v>248820432</v>
      </c>
      <c r="J26" s="54">
        <v>155292349</v>
      </c>
      <c r="K26" s="54"/>
      <c r="L26" s="54"/>
      <c r="M26" s="5"/>
      <c r="N26" s="5"/>
      <c r="O26" s="5">
        <f t="shared" si="0"/>
        <v>404112781</v>
      </c>
      <c r="P26" s="55">
        <v>5</v>
      </c>
      <c r="Q26" s="55">
        <v>2</v>
      </c>
      <c r="R26" s="55">
        <v>0.93</v>
      </c>
      <c r="S26" s="55">
        <v>1.5</v>
      </c>
      <c r="T26" s="55"/>
      <c r="U26" s="58"/>
      <c r="V26" s="56"/>
      <c r="W26" s="20">
        <f t="shared" si="1"/>
        <v>9.43</v>
      </c>
      <c r="X26" s="56" t="s">
        <v>28</v>
      </c>
      <c r="Y26" s="5"/>
      <c r="Z26" s="3" t="s">
        <v>29</v>
      </c>
      <c r="AA26" s="5" t="s">
        <v>30</v>
      </c>
      <c r="AB26" s="3"/>
      <c r="AC26" s="3"/>
      <c r="AD26" s="6" t="s">
        <v>127</v>
      </c>
    </row>
    <row r="27" spans="1:45" ht="47.25" hidden="1" x14ac:dyDescent="0.25">
      <c r="A27" s="7">
        <v>17</v>
      </c>
      <c r="B27" s="3" t="s">
        <v>128</v>
      </c>
      <c r="C27" s="3" t="s">
        <v>40</v>
      </c>
      <c r="D27" s="262" t="s">
        <v>129</v>
      </c>
      <c r="E27" s="4" t="s">
        <v>130</v>
      </c>
      <c r="F27" s="3" t="s">
        <v>131</v>
      </c>
      <c r="G27" s="41">
        <v>42857</v>
      </c>
      <c r="H27" s="41">
        <v>42865</v>
      </c>
      <c r="I27" s="42">
        <v>1659653117</v>
      </c>
      <c r="J27" s="54">
        <v>139000000</v>
      </c>
      <c r="K27" s="54"/>
      <c r="L27" s="54"/>
      <c r="M27" s="54"/>
      <c r="N27" s="54"/>
      <c r="O27" s="5">
        <f t="shared" si="0"/>
        <v>1798653117</v>
      </c>
      <c r="P27" s="55">
        <v>2</v>
      </c>
      <c r="Q27" s="55">
        <v>0.5</v>
      </c>
      <c r="R27" s="55"/>
      <c r="S27" s="55"/>
      <c r="T27" s="55"/>
      <c r="U27" s="55"/>
      <c r="V27" s="55"/>
      <c r="W27" s="20">
        <f t="shared" si="1"/>
        <v>2.5</v>
      </c>
      <c r="X27" s="56" t="s">
        <v>28</v>
      </c>
      <c r="Y27" s="5"/>
      <c r="Z27" s="3" t="s">
        <v>29</v>
      </c>
      <c r="AA27" s="3" t="s">
        <v>38</v>
      </c>
      <c r="AB27" s="55">
        <v>0.83333333333333337</v>
      </c>
      <c r="AC27" s="62" t="s">
        <v>999</v>
      </c>
      <c r="AD27" s="6" t="s">
        <v>132</v>
      </c>
    </row>
    <row r="28" spans="1:45" ht="47.25" hidden="1" x14ac:dyDescent="0.25">
      <c r="A28" s="7">
        <v>18</v>
      </c>
      <c r="B28" s="3" t="s">
        <v>133</v>
      </c>
      <c r="C28" s="14" t="s">
        <v>1154</v>
      </c>
      <c r="D28" s="262" t="s">
        <v>134</v>
      </c>
      <c r="E28" s="4" t="s">
        <v>135</v>
      </c>
      <c r="F28" s="3" t="s">
        <v>136</v>
      </c>
      <c r="G28" s="41">
        <v>42853</v>
      </c>
      <c r="H28" s="41">
        <v>42866</v>
      </c>
      <c r="I28" s="42">
        <v>1427980738</v>
      </c>
      <c r="J28" s="54">
        <v>192761579</v>
      </c>
      <c r="K28" s="54">
        <v>504998780</v>
      </c>
      <c r="L28" s="54"/>
      <c r="M28" s="54"/>
      <c r="N28" s="54"/>
      <c r="O28" s="5">
        <v>2125741097</v>
      </c>
      <c r="P28" s="55">
        <v>3</v>
      </c>
      <c r="Q28" s="55">
        <v>1.22</v>
      </c>
      <c r="R28" s="55">
        <v>2</v>
      </c>
      <c r="S28" s="55">
        <v>2</v>
      </c>
      <c r="T28" s="55"/>
      <c r="U28" s="55"/>
      <c r="V28" s="55"/>
      <c r="W28" s="20">
        <f t="shared" si="1"/>
        <v>8.2199999999999989</v>
      </c>
      <c r="X28" s="56" t="s">
        <v>41</v>
      </c>
      <c r="Y28" s="5"/>
      <c r="Z28" s="3" t="s">
        <v>29</v>
      </c>
      <c r="AA28" s="3" t="s">
        <v>30</v>
      </c>
      <c r="AB28" s="61"/>
      <c r="AC28" s="62"/>
      <c r="AD28" s="6" t="s">
        <v>137</v>
      </c>
    </row>
    <row r="29" spans="1:45" ht="31.5" hidden="1" x14ac:dyDescent="0.25">
      <c r="A29" s="7">
        <v>19</v>
      </c>
      <c r="B29" s="3" t="s">
        <v>138</v>
      </c>
      <c r="C29" s="3" t="s">
        <v>40</v>
      </c>
      <c r="D29" s="262" t="s">
        <v>139</v>
      </c>
      <c r="E29" s="4" t="s">
        <v>140</v>
      </c>
      <c r="F29" s="3" t="s">
        <v>141</v>
      </c>
      <c r="G29" s="41">
        <v>42881</v>
      </c>
      <c r="H29" s="41">
        <v>42881</v>
      </c>
      <c r="I29" s="42">
        <v>283886400</v>
      </c>
      <c r="J29" s="54"/>
      <c r="K29" s="54"/>
      <c r="L29" s="54"/>
      <c r="M29" s="54"/>
      <c r="N29" s="54"/>
      <c r="O29" s="5">
        <f t="shared" si="0"/>
        <v>283886400</v>
      </c>
      <c r="P29" s="55">
        <v>2</v>
      </c>
      <c r="Q29" s="55"/>
      <c r="R29" s="55"/>
      <c r="S29" s="55"/>
      <c r="T29" s="55"/>
      <c r="U29" s="55"/>
      <c r="V29" s="55"/>
      <c r="W29" s="20">
        <f t="shared" si="1"/>
        <v>2</v>
      </c>
      <c r="X29" s="56" t="s">
        <v>48</v>
      </c>
      <c r="Y29" s="5"/>
      <c r="Z29" s="3" t="s">
        <v>29</v>
      </c>
      <c r="AA29" s="3" t="s">
        <v>30</v>
      </c>
      <c r="AB29" s="55"/>
      <c r="AC29" s="4"/>
      <c r="AD29" s="6" t="s">
        <v>132</v>
      </c>
    </row>
    <row r="30" spans="1:45" ht="78.75" x14ac:dyDescent="0.25">
      <c r="A30" s="7">
        <v>20</v>
      </c>
      <c r="B30" s="3" t="s">
        <v>142</v>
      </c>
      <c r="C30" s="14" t="s">
        <v>1154</v>
      </c>
      <c r="D30" s="262" t="s">
        <v>143</v>
      </c>
      <c r="E30" s="4" t="s">
        <v>144</v>
      </c>
      <c r="F30" s="3">
        <v>71760342</v>
      </c>
      <c r="G30" s="41">
        <v>42891</v>
      </c>
      <c r="H30" s="41">
        <v>42906</v>
      </c>
      <c r="I30" s="42" t="s">
        <v>145</v>
      </c>
      <c r="J30" s="54">
        <v>648296663</v>
      </c>
      <c r="K30" s="54"/>
      <c r="L30" s="54"/>
      <c r="M30" s="54"/>
      <c r="N30" s="54"/>
      <c r="O30" s="5">
        <v>1976502487</v>
      </c>
      <c r="P30" s="55">
        <v>4</v>
      </c>
      <c r="Q30" s="55">
        <v>1</v>
      </c>
      <c r="R30" s="55"/>
      <c r="S30" s="55"/>
      <c r="T30" s="55"/>
      <c r="U30" s="55"/>
      <c r="V30" s="55"/>
      <c r="W30" s="20">
        <f t="shared" si="1"/>
        <v>5</v>
      </c>
      <c r="X30" s="56" t="s">
        <v>28</v>
      </c>
      <c r="Y30" s="5"/>
      <c r="Z30" s="3" t="s">
        <v>37</v>
      </c>
      <c r="AA30" s="3" t="s">
        <v>38</v>
      </c>
      <c r="AB30" s="55">
        <v>0.5</v>
      </c>
      <c r="AC30" s="62" t="s">
        <v>146</v>
      </c>
      <c r="AD30" s="6" t="s">
        <v>147</v>
      </c>
    </row>
    <row r="31" spans="1:45" ht="47.25" hidden="1" x14ac:dyDescent="0.25">
      <c r="A31" s="7">
        <v>21</v>
      </c>
      <c r="B31" s="3" t="s">
        <v>148</v>
      </c>
      <c r="C31" s="14" t="s">
        <v>1154</v>
      </c>
      <c r="D31" s="262" t="s">
        <v>149</v>
      </c>
      <c r="E31" s="4" t="s">
        <v>150</v>
      </c>
      <c r="F31" s="3" t="s">
        <v>151</v>
      </c>
      <c r="G31" s="41">
        <v>42894</v>
      </c>
      <c r="H31" s="41">
        <v>42920</v>
      </c>
      <c r="I31" s="42" t="s">
        <v>152</v>
      </c>
      <c r="J31" s="54">
        <v>842426955</v>
      </c>
      <c r="K31" s="54"/>
      <c r="L31" s="54"/>
      <c r="M31" s="54"/>
      <c r="N31" s="54"/>
      <c r="O31" s="5">
        <v>2539688703</v>
      </c>
      <c r="P31" s="55">
        <v>5</v>
      </c>
      <c r="Q31" s="55">
        <v>2.5</v>
      </c>
      <c r="R31" s="55"/>
      <c r="S31" s="55"/>
      <c r="T31" s="55"/>
      <c r="U31" s="55"/>
      <c r="V31" s="55"/>
      <c r="W31" s="20">
        <f t="shared" si="1"/>
        <v>7.5</v>
      </c>
      <c r="X31" s="56" t="s">
        <v>28</v>
      </c>
      <c r="Y31" s="5"/>
      <c r="Z31" s="3" t="s">
        <v>29</v>
      </c>
      <c r="AA31" s="3" t="s">
        <v>30</v>
      </c>
      <c r="AB31" s="55"/>
      <c r="AC31" s="4"/>
      <c r="AD31" s="6" t="s">
        <v>153</v>
      </c>
    </row>
    <row r="32" spans="1:45" ht="78.75" hidden="1" x14ac:dyDescent="0.25">
      <c r="A32" s="7">
        <v>22</v>
      </c>
      <c r="B32" s="3" t="s">
        <v>154</v>
      </c>
      <c r="C32" s="14" t="s">
        <v>1154</v>
      </c>
      <c r="D32" s="262" t="s">
        <v>155</v>
      </c>
      <c r="E32" s="4" t="s">
        <v>156</v>
      </c>
      <c r="F32" s="3" t="s">
        <v>157</v>
      </c>
      <c r="G32" s="41">
        <v>42913</v>
      </c>
      <c r="H32" s="41">
        <v>42928</v>
      </c>
      <c r="I32" s="42" t="s">
        <v>158</v>
      </c>
      <c r="J32" s="54"/>
      <c r="K32" s="54"/>
      <c r="L32" s="54"/>
      <c r="M32" s="54"/>
      <c r="N32" s="54"/>
      <c r="O32" s="5" t="e">
        <f t="shared" si="0"/>
        <v>#VALUE!</v>
      </c>
      <c r="P32" s="55">
        <v>5</v>
      </c>
      <c r="Q32" s="55">
        <v>2</v>
      </c>
      <c r="R32" s="55">
        <v>1</v>
      </c>
      <c r="S32" s="55"/>
      <c r="T32" s="55"/>
      <c r="U32" s="55"/>
      <c r="V32" s="55"/>
      <c r="W32" s="20">
        <f t="shared" si="1"/>
        <v>8</v>
      </c>
      <c r="X32" s="56" t="s">
        <v>28</v>
      </c>
      <c r="Y32" s="5"/>
      <c r="Z32" s="3" t="s">
        <v>29</v>
      </c>
      <c r="AA32" s="3" t="s">
        <v>30</v>
      </c>
      <c r="AB32" s="55"/>
      <c r="AC32" s="4"/>
      <c r="AD32" s="6" t="s">
        <v>159</v>
      </c>
    </row>
    <row r="33" spans="1:30" ht="47.25" hidden="1" x14ac:dyDescent="0.25">
      <c r="A33" s="25"/>
      <c r="B33" s="26" t="s">
        <v>160</v>
      </c>
      <c r="C33" s="26"/>
      <c r="D33" s="262" t="s">
        <v>161</v>
      </c>
      <c r="E33" s="49" t="s">
        <v>51</v>
      </c>
      <c r="F33" s="26"/>
      <c r="G33" s="26"/>
      <c r="H33" s="26"/>
      <c r="I33" s="29"/>
      <c r="J33" s="63"/>
      <c r="K33" s="63"/>
      <c r="L33" s="63"/>
      <c r="M33" s="63"/>
      <c r="N33" s="63"/>
      <c r="O33" s="30"/>
      <c r="P33" s="52"/>
      <c r="Q33" s="52"/>
      <c r="R33" s="52"/>
      <c r="S33" s="52"/>
      <c r="T33" s="52"/>
      <c r="U33" s="52"/>
      <c r="V33" s="52"/>
      <c r="W33" s="31"/>
      <c r="X33" s="64"/>
      <c r="Y33" s="30"/>
      <c r="Z33" s="26"/>
      <c r="AA33" s="26"/>
      <c r="AB33" s="52"/>
      <c r="AC33" s="49"/>
      <c r="AD33" s="53"/>
    </row>
    <row r="34" spans="1:30" ht="63" hidden="1" x14ac:dyDescent="0.25">
      <c r="A34" s="7">
        <v>23</v>
      </c>
      <c r="B34" s="3" t="s">
        <v>162</v>
      </c>
      <c r="C34" s="14" t="s">
        <v>52</v>
      </c>
      <c r="D34" s="262" t="s">
        <v>163</v>
      </c>
      <c r="E34" s="4" t="s">
        <v>164</v>
      </c>
      <c r="F34" s="3" t="s">
        <v>165</v>
      </c>
      <c r="G34" s="41">
        <v>42964</v>
      </c>
      <c r="H34" s="41">
        <v>42965</v>
      </c>
      <c r="I34" s="42" t="s">
        <v>166</v>
      </c>
      <c r="J34" s="54"/>
      <c r="K34" s="54"/>
      <c r="L34" s="54"/>
      <c r="M34" s="54"/>
      <c r="N34" s="54"/>
      <c r="O34" s="5" t="e">
        <f t="shared" si="0"/>
        <v>#VALUE!</v>
      </c>
      <c r="P34" s="55">
        <v>4</v>
      </c>
      <c r="Q34" s="55">
        <v>2</v>
      </c>
      <c r="R34" s="55"/>
      <c r="S34" s="55"/>
      <c r="T34" s="55"/>
      <c r="U34" s="55"/>
      <c r="V34" s="55"/>
      <c r="W34" s="20">
        <f t="shared" si="1"/>
        <v>6</v>
      </c>
      <c r="X34" s="56" t="s">
        <v>28</v>
      </c>
      <c r="Y34" s="17"/>
      <c r="Z34" s="3" t="s">
        <v>37</v>
      </c>
      <c r="AA34" s="14" t="s">
        <v>38</v>
      </c>
      <c r="AB34" s="61">
        <v>9</v>
      </c>
      <c r="AC34" s="62" t="s">
        <v>167</v>
      </c>
      <c r="AD34" s="6" t="s">
        <v>168</v>
      </c>
    </row>
    <row r="35" spans="1:30" ht="63" hidden="1" x14ac:dyDescent="0.25">
      <c r="A35" s="7">
        <v>24</v>
      </c>
      <c r="B35" s="3" t="s">
        <v>169</v>
      </c>
      <c r="C35" s="14" t="s">
        <v>1154</v>
      </c>
      <c r="D35" s="262" t="s">
        <v>170</v>
      </c>
      <c r="E35" s="4" t="s">
        <v>171</v>
      </c>
      <c r="F35" s="3" t="s">
        <v>172</v>
      </c>
      <c r="G35" s="41">
        <v>42962</v>
      </c>
      <c r="H35" s="41">
        <v>42982</v>
      </c>
      <c r="I35" s="54">
        <v>6350494706</v>
      </c>
      <c r="J35" s="54">
        <v>948911867</v>
      </c>
      <c r="K35" s="54"/>
      <c r="L35" s="54"/>
      <c r="M35" s="5"/>
      <c r="N35" s="5"/>
      <c r="O35" s="5">
        <v>7299406573</v>
      </c>
      <c r="P35" s="55">
        <v>3.73</v>
      </c>
      <c r="Q35" s="55">
        <v>3</v>
      </c>
      <c r="R35" s="55">
        <v>0.9</v>
      </c>
      <c r="S35" s="55">
        <v>0.6</v>
      </c>
      <c r="T35" s="55"/>
      <c r="U35" s="58"/>
      <c r="V35" s="56"/>
      <c r="W35" s="20">
        <f t="shared" si="1"/>
        <v>8.23</v>
      </c>
      <c r="X35" s="56" t="s">
        <v>28</v>
      </c>
      <c r="Y35" s="5"/>
      <c r="Z35" s="55" t="s">
        <v>29</v>
      </c>
      <c r="AA35" s="4" t="s">
        <v>38</v>
      </c>
      <c r="AB35" s="3" t="s">
        <v>173</v>
      </c>
      <c r="AC35" s="4" t="s">
        <v>174</v>
      </c>
      <c r="AD35" s="6" t="s">
        <v>175</v>
      </c>
    </row>
    <row r="36" spans="1:30" s="66" customFormat="1" ht="47.25" hidden="1" x14ac:dyDescent="0.25">
      <c r="A36" s="7">
        <v>25</v>
      </c>
      <c r="B36" s="3" t="s">
        <v>176</v>
      </c>
      <c r="C36" s="14" t="s">
        <v>40</v>
      </c>
      <c r="D36" s="262" t="s">
        <v>177</v>
      </c>
      <c r="E36" s="4" t="s">
        <v>178</v>
      </c>
      <c r="F36" s="3" t="s">
        <v>141</v>
      </c>
      <c r="G36" s="41">
        <v>42991</v>
      </c>
      <c r="H36" s="41">
        <v>42997</v>
      </c>
      <c r="I36" s="42" t="s">
        <v>179</v>
      </c>
      <c r="J36" s="54">
        <v>110210296</v>
      </c>
      <c r="K36" s="54"/>
      <c r="L36" s="54"/>
      <c r="M36" s="5"/>
      <c r="N36" s="5"/>
      <c r="O36" s="5" t="e">
        <f>I36+J36+K36+L36+M36</f>
        <v>#VALUE!</v>
      </c>
      <c r="P36" s="55">
        <v>4</v>
      </c>
      <c r="Q36" s="55">
        <v>6</v>
      </c>
      <c r="R36" s="55">
        <v>6</v>
      </c>
      <c r="S36" s="55">
        <v>4</v>
      </c>
      <c r="T36" s="55">
        <v>4</v>
      </c>
      <c r="U36" s="67">
        <v>3.6</v>
      </c>
      <c r="V36" s="56"/>
      <c r="W36" s="20">
        <f t="shared" si="1"/>
        <v>27.6</v>
      </c>
      <c r="X36" s="56" t="s">
        <v>48</v>
      </c>
      <c r="Y36" s="5"/>
      <c r="Z36" s="55" t="s">
        <v>71</v>
      </c>
      <c r="AA36" s="4" t="s">
        <v>30</v>
      </c>
      <c r="AB36" s="3"/>
      <c r="AC36" s="65"/>
      <c r="AD36" s="6" t="s">
        <v>180</v>
      </c>
    </row>
    <row r="37" spans="1:30" ht="47.25" hidden="1" x14ac:dyDescent="0.25">
      <c r="A37" s="7">
        <v>26</v>
      </c>
      <c r="B37" s="3" t="s">
        <v>181</v>
      </c>
      <c r="C37" s="3" t="s">
        <v>40</v>
      </c>
      <c r="D37" s="262" t="s">
        <v>182</v>
      </c>
      <c r="E37" s="4" t="s">
        <v>130</v>
      </c>
      <c r="F37" s="3" t="s">
        <v>131</v>
      </c>
      <c r="G37" s="41">
        <v>42983</v>
      </c>
      <c r="H37" s="41">
        <v>42985</v>
      </c>
      <c r="I37" s="42" t="s">
        <v>183</v>
      </c>
      <c r="J37" s="54">
        <v>265816250</v>
      </c>
      <c r="K37" s="54"/>
      <c r="L37" s="54"/>
      <c r="M37" s="54"/>
      <c r="N37" s="54"/>
      <c r="O37" s="5" t="e">
        <f t="shared" si="0"/>
        <v>#VALUE!</v>
      </c>
      <c r="P37" s="55">
        <v>4</v>
      </c>
      <c r="Q37" s="55"/>
      <c r="R37" s="55"/>
      <c r="S37" s="55"/>
      <c r="T37" s="55"/>
      <c r="U37" s="55"/>
      <c r="V37" s="55"/>
      <c r="W37" s="20">
        <f t="shared" si="1"/>
        <v>4</v>
      </c>
      <c r="X37" s="56" t="s">
        <v>28</v>
      </c>
      <c r="Y37" s="5"/>
      <c r="Z37" s="3" t="s">
        <v>29</v>
      </c>
      <c r="AA37" s="3" t="s">
        <v>30</v>
      </c>
      <c r="AB37" s="55"/>
      <c r="AC37" s="4"/>
      <c r="AD37" s="6" t="s">
        <v>184</v>
      </c>
    </row>
    <row r="38" spans="1:30" ht="63" hidden="1" x14ac:dyDescent="0.25">
      <c r="A38" s="7">
        <v>27</v>
      </c>
      <c r="B38" s="3" t="s">
        <v>185</v>
      </c>
      <c r="C38" s="14" t="s">
        <v>47</v>
      </c>
      <c r="D38" s="262" t="s">
        <v>186</v>
      </c>
      <c r="E38" s="4" t="s">
        <v>187</v>
      </c>
      <c r="F38" s="3" t="s">
        <v>188</v>
      </c>
      <c r="G38" s="41">
        <v>42977</v>
      </c>
      <c r="H38" s="41">
        <v>42982</v>
      </c>
      <c r="I38" s="42">
        <v>316115765</v>
      </c>
      <c r="J38" s="54">
        <v>126446306</v>
      </c>
      <c r="K38" s="54">
        <v>40041330</v>
      </c>
      <c r="L38" s="54">
        <v>16821783</v>
      </c>
      <c r="M38" s="5"/>
      <c r="N38" s="5"/>
      <c r="O38" s="5">
        <f>M38+L38+K38+J38+I38</f>
        <v>499425184</v>
      </c>
      <c r="P38" s="55">
        <v>5</v>
      </c>
      <c r="Q38" s="55">
        <v>2</v>
      </c>
      <c r="R38" s="55">
        <v>0.63</v>
      </c>
      <c r="S38" s="55">
        <v>0.87</v>
      </c>
      <c r="T38" s="55"/>
      <c r="U38" s="58"/>
      <c r="V38" s="56"/>
      <c r="W38" s="20">
        <f t="shared" si="1"/>
        <v>8.5</v>
      </c>
      <c r="X38" s="56" t="s">
        <v>28</v>
      </c>
      <c r="Y38" s="5"/>
      <c r="Z38" s="55" t="s">
        <v>37</v>
      </c>
      <c r="AA38" s="3" t="s">
        <v>38</v>
      </c>
      <c r="AB38" s="3" t="s">
        <v>173</v>
      </c>
      <c r="AC38" s="4" t="s">
        <v>104</v>
      </c>
      <c r="AD38" s="6" t="s">
        <v>175</v>
      </c>
    </row>
    <row r="39" spans="1:30" s="66" customFormat="1" ht="63" hidden="1" x14ac:dyDescent="0.25">
      <c r="A39" s="7">
        <v>28</v>
      </c>
      <c r="B39" s="3" t="s">
        <v>189</v>
      </c>
      <c r="C39" s="14" t="s">
        <v>1154</v>
      </c>
      <c r="D39" s="262" t="s">
        <v>190</v>
      </c>
      <c r="E39" s="4" t="s">
        <v>191</v>
      </c>
      <c r="F39" s="3" t="s">
        <v>192</v>
      </c>
      <c r="G39" s="41">
        <v>42979</v>
      </c>
      <c r="H39" s="41">
        <v>42990</v>
      </c>
      <c r="I39" s="42">
        <v>268287095</v>
      </c>
      <c r="J39" s="54">
        <v>134127869</v>
      </c>
      <c r="K39" s="54"/>
      <c r="L39" s="54"/>
      <c r="M39" s="5"/>
      <c r="N39" s="5"/>
      <c r="O39" s="5">
        <f>M39+L39+K39+J39+I39</f>
        <v>402414964</v>
      </c>
      <c r="P39" s="55">
        <v>3</v>
      </c>
      <c r="Q39" s="55">
        <v>6</v>
      </c>
      <c r="R39" s="55">
        <v>6</v>
      </c>
      <c r="S39" s="55">
        <v>4</v>
      </c>
      <c r="T39" s="55">
        <v>4</v>
      </c>
      <c r="U39" s="58"/>
      <c r="V39" s="56"/>
      <c r="W39" s="18">
        <f t="shared" si="1"/>
        <v>23</v>
      </c>
      <c r="X39" s="56" t="s">
        <v>28</v>
      </c>
      <c r="Y39" s="5"/>
      <c r="Z39" s="55" t="s">
        <v>29</v>
      </c>
      <c r="AA39" s="3" t="s">
        <v>30</v>
      </c>
      <c r="AB39" s="3"/>
      <c r="AC39" s="65"/>
      <c r="AD39" s="6" t="s">
        <v>180</v>
      </c>
    </row>
    <row r="40" spans="1:30" s="66" customFormat="1" ht="94.5" hidden="1" x14ac:dyDescent="0.25">
      <c r="A40" s="7">
        <v>29</v>
      </c>
      <c r="B40" s="3" t="s">
        <v>193</v>
      </c>
      <c r="C40" s="14" t="s">
        <v>1154</v>
      </c>
      <c r="D40" s="262" t="s">
        <v>194</v>
      </c>
      <c r="E40" s="4" t="s">
        <v>195</v>
      </c>
      <c r="F40" s="3" t="s">
        <v>196</v>
      </c>
      <c r="G40" s="41">
        <v>42985</v>
      </c>
      <c r="H40" s="41">
        <v>42990</v>
      </c>
      <c r="I40" s="42" t="s">
        <v>197</v>
      </c>
      <c r="J40" s="54">
        <v>400000000</v>
      </c>
      <c r="K40" s="54"/>
      <c r="L40" s="54"/>
      <c r="M40" s="5"/>
      <c r="N40" s="5"/>
      <c r="O40" s="5" t="e">
        <f>M40+L40+K40+J40+I40</f>
        <v>#VALUE!</v>
      </c>
      <c r="P40" s="55">
        <v>3</v>
      </c>
      <c r="Q40" s="55">
        <v>4</v>
      </c>
      <c r="R40" s="55">
        <v>6</v>
      </c>
      <c r="S40" s="55"/>
      <c r="T40" s="55"/>
      <c r="U40" s="67"/>
      <c r="V40" s="56"/>
      <c r="W40" s="18">
        <f t="shared" si="1"/>
        <v>13</v>
      </c>
      <c r="X40" s="56" t="s">
        <v>28</v>
      </c>
      <c r="Y40" s="5"/>
      <c r="Z40" s="55" t="s">
        <v>29</v>
      </c>
      <c r="AA40" s="3" t="s">
        <v>30</v>
      </c>
      <c r="AB40" s="3"/>
      <c r="AC40" s="65"/>
      <c r="AD40" s="6" t="s">
        <v>180</v>
      </c>
    </row>
    <row r="41" spans="1:30" ht="94.5" x14ac:dyDescent="0.25">
      <c r="A41" s="7">
        <v>30</v>
      </c>
      <c r="B41" s="3" t="s">
        <v>198</v>
      </c>
      <c r="C41" s="14" t="s">
        <v>1154</v>
      </c>
      <c r="D41" s="262" t="s">
        <v>199</v>
      </c>
      <c r="E41" s="4" t="s">
        <v>200</v>
      </c>
      <c r="F41" s="3" t="s">
        <v>201</v>
      </c>
      <c r="G41" s="41">
        <v>42998</v>
      </c>
      <c r="H41" s="41">
        <v>43017</v>
      </c>
      <c r="I41" s="42" t="s">
        <v>202</v>
      </c>
      <c r="J41" s="54">
        <v>402225903</v>
      </c>
      <c r="K41" s="54"/>
      <c r="L41" s="54"/>
      <c r="M41" s="54"/>
      <c r="N41" s="54"/>
      <c r="O41" s="5" t="e">
        <f t="shared" si="0"/>
        <v>#VALUE!</v>
      </c>
      <c r="P41" s="55">
        <v>4</v>
      </c>
      <c r="Q41" s="55">
        <v>2</v>
      </c>
      <c r="R41" s="55">
        <v>2</v>
      </c>
      <c r="S41" s="55"/>
      <c r="T41" s="55"/>
      <c r="U41" s="55"/>
      <c r="V41" s="55"/>
      <c r="W41" s="18">
        <f t="shared" si="1"/>
        <v>8</v>
      </c>
      <c r="X41" s="56" t="s">
        <v>28</v>
      </c>
      <c r="Y41" s="5"/>
      <c r="Z41" s="55" t="s">
        <v>37</v>
      </c>
      <c r="AA41" s="3" t="s">
        <v>30</v>
      </c>
      <c r="AB41" s="55"/>
      <c r="AC41" s="4"/>
      <c r="AD41" s="6" t="s">
        <v>203</v>
      </c>
    </row>
    <row r="42" spans="1:30" ht="31.5" x14ac:dyDescent="0.25">
      <c r="A42" s="7">
        <v>31</v>
      </c>
      <c r="B42" s="3" t="s">
        <v>204</v>
      </c>
      <c r="C42" s="14" t="s">
        <v>1154</v>
      </c>
      <c r="D42" s="262" t="s">
        <v>205</v>
      </c>
      <c r="E42" s="4" t="s">
        <v>206</v>
      </c>
      <c r="F42" s="3" t="s">
        <v>207</v>
      </c>
      <c r="G42" s="41">
        <v>43007</v>
      </c>
      <c r="H42" s="41">
        <v>43017</v>
      </c>
      <c r="I42" s="42" t="s">
        <v>1094</v>
      </c>
      <c r="J42" s="54"/>
      <c r="K42" s="54"/>
      <c r="L42" s="54"/>
      <c r="M42" s="54"/>
      <c r="N42" s="54"/>
      <c r="O42" s="5" t="e">
        <f t="shared" si="0"/>
        <v>#VALUE!</v>
      </c>
      <c r="P42" s="55">
        <v>4</v>
      </c>
      <c r="Q42" s="55">
        <v>2</v>
      </c>
      <c r="R42" s="55">
        <v>2</v>
      </c>
      <c r="S42" s="55"/>
      <c r="T42" s="55"/>
      <c r="U42" s="55"/>
      <c r="V42" s="55"/>
      <c r="W42" s="20">
        <f t="shared" si="1"/>
        <v>8</v>
      </c>
      <c r="X42" s="56" t="s">
        <v>28</v>
      </c>
      <c r="Y42" s="5"/>
      <c r="Z42" s="3" t="s">
        <v>37</v>
      </c>
      <c r="AA42" s="3" t="s">
        <v>30</v>
      </c>
      <c r="AB42" s="55"/>
      <c r="AC42" s="4"/>
      <c r="AD42" s="6" t="s">
        <v>208</v>
      </c>
    </row>
    <row r="43" spans="1:30" ht="31.5" x14ac:dyDescent="0.25">
      <c r="A43" s="7">
        <v>32</v>
      </c>
      <c r="B43" s="3" t="s">
        <v>209</v>
      </c>
      <c r="C43" s="14" t="s">
        <v>1154</v>
      </c>
      <c r="D43" s="262" t="s">
        <v>210</v>
      </c>
      <c r="E43" s="4" t="s">
        <v>211</v>
      </c>
      <c r="F43" s="3" t="s">
        <v>151</v>
      </c>
      <c r="G43" s="41">
        <v>42998</v>
      </c>
      <c r="H43" s="41">
        <v>43017</v>
      </c>
      <c r="I43" s="42" t="s">
        <v>212</v>
      </c>
      <c r="J43" s="54"/>
      <c r="K43" s="54"/>
      <c r="L43" s="54"/>
      <c r="M43" s="54"/>
      <c r="N43" s="54"/>
      <c r="O43" s="5" t="e">
        <f t="shared" si="0"/>
        <v>#VALUE!</v>
      </c>
      <c r="P43" s="55">
        <v>4</v>
      </c>
      <c r="Q43" s="55">
        <v>2</v>
      </c>
      <c r="R43" s="55">
        <v>2</v>
      </c>
      <c r="S43" s="55"/>
      <c r="T43" s="55"/>
      <c r="U43" s="55"/>
      <c r="V43" s="55"/>
      <c r="W43" s="20">
        <f t="shared" si="1"/>
        <v>8</v>
      </c>
      <c r="X43" s="56" t="s">
        <v>28</v>
      </c>
      <c r="Y43" s="5"/>
      <c r="Z43" s="3" t="s">
        <v>37</v>
      </c>
      <c r="AA43" s="3" t="s">
        <v>30</v>
      </c>
      <c r="AB43" s="55"/>
      <c r="AC43" s="4"/>
      <c r="AD43" s="6" t="s">
        <v>208</v>
      </c>
    </row>
    <row r="44" spans="1:30" ht="31.5" x14ac:dyDescent="0.25">
      <c r="A44" s="7">
        <v>33</v>
      </c>
      <c r="B44" s="3" t="s">
        <v>213</v>
      </c>
      <c r="C44" s="14" t="s">
        <v>1154</v>
      </c>
      <c r="D44" s="262" t="s">
        <v>210</v>
      </c>
      <c r="E44" s="4" t="s">
        <v>214</v>
      </c>
      <c r="F44" s="3" t="s">
        <v>215</v>
      </c>
      <c r="G44" s="41">
        <v>42998</v>
      </c>
      <c r="H44" s="41">
        <v>43017</v>
      </c>
      <c r="I44" s="42" t="s">
        <v>216</v>
      </c>
      <c r="J44" s="54"/>
      <c r="K44" s="54"/>
      <c r="L44" s="54"/>
      <c r="M44" s="54"/>
      <c r="N44" s="54"/>
      <c r="O44" s="5" t="e">
        <f t="shared" si="0"/>
        <v>#VALUE!</v>
      </c>
      <c r="P44" s="55">
        <v>4</v>
      </c>
      <c r="Q44" s="55">
        <v>2</v>
      </c>
      <c r="R44" s="55">
        <v>2</v>
      </c>
      <c r="S44" s="55"/>
      <c r="T44" s="55"/>
      <c r="U44" s="55"/>
      <c r="V44" s="55"/>
      <c r="W44" s="20">
        <f t="shared" si="1"/>
        <v>8</v>
      </c>
      <c r="X44" s="56" t="s">
        <v>28</v>
      </c>
      <c r="Y44" s="5"/>
      <c r="Z44" s="3" t="s">
        <v>37</v>
      </c>
      <c r="AA44" s="3" t="s">
        <v>30</v>
      </c>
      <c r="AB44" s="55"/>
      <c r="AC44" s="4"/>
      <c r="AD44" s="6" t="s">
        <v>208</v>
      </c>
    </row>
    <row r="45" spans="1:30" s="237" customFormat="1" ht="31.5" x14ac:dyDescent="0.25">
      <c r="A45" s="13">
        <v>34</v>
      </c>
      <c r="B45" s="14" t="s">
        <v>217</v>
      </c>
      <c r="C45" s="14" t="s">
        <v>1154</v>
      </c>
      <c r="D45" s="262" t="s">
        <v>218</v>
      </c>
      <c r="E45" s="62" t="s">
        <v>219</v>
      </c>
      <c r="F45" s="14" t="s">
        <v>220</v>
      </c>
      <c r="G45" s="15">
        <v>43133</v>
      </c>
      <c r="H45" s="15">
        <v>43167</v>
      </c>
      <c r="I45" s="275" t="s">
        <v>844</v>
      </c>
      <c r="J45" s="35">
        <v>29549605</v>
      </c>
      <c r="K45" s="35"/>
      <c r="L45" s="35"/>
      <c r="M45" s="35"/>
      <c r="N45" s="35"/>
      <c r="O45" s="17">
        <f>+SUM(I45:M45)</f>
        <v>29549605</v>
      </c>
      <c r="P45" s="61">
        <v>3</v>
      </c>
      <c r="Q45" s="61">
        <v>3</v>
      </c>
      <c r="R45" s="61">
        <v>1</v>
      </c>
      <c r="S45" s="61">
        <v>3</v>
      </c>
      <c r="T45" s="61"/>
      <c r="U45" s="61"/>
      <c r="V45" s="61"/>
      <c r="W45" s="18">
        <f>P45+Q45+R45+S45+T45+U45+V45</f>
        <v>10</v>
      </c>
      <c r="X45" s="234" t="s">
        <v>28</v>
      </c>
      <c r="Y45" s="17"/>
      <c r="Z45" s="14" t="s">
        <v>37</v>
      </c>
      <c r="AA45" s="14" t="s">
        <v>30</v>
      </c>
      <c r="AB45" s="61"/>
      <c r="AC45" s="62"/>
      <c r="AD45" s="62" t="s">
        <v>845</v>
      </c>
    </row>
    <row r="46" spans="1:30" ht="31.5" hidden="1" x14ac:dyDescent="0.25">
      <c r="A46" s="7">
        <v>35</v>
      </c>
      <c r="B46" s="3" t="s">
        <v>221</v>
      </c>
      <c r="C46" s="14" t="s">
        <v>1154</v>
      </c>
      <c r="D46" s="262" t="s">
        <v>222</v>
      </c>
      <c r="E46" s="4" t="s">
        <v>223</v>
      </c>
      <c r="F46" s="3">
        <v>900733859</v>
      </c>
      <c r="G46" s="41">
        <v>42808</v>
      </c>
      <c r="H46" s="41">
        <v>42999</v>
      </c>
      <c r="I46" s="42" t="s">
        <v>224</v>
      </c>
      <c r="J46" s="54">
        <v>133274654</v>
      </c>
      <c r="K46" s="54"/>
      <c r="L46" s="54"/>
      <c r="M46" s="5"/>
      <c r="N46" s="5"/>
      <c r="O46" s="5" t="e">
        <f t="shared" si="0"/>
        <v>#VALUE!</v>
      </c>
      <c r="P46" s="55">
        <v>3.33</v>
      </c>
      <c r="Q46" s="55">
        <v>6</v>
      </c>
      <c r="R46" s="55"/>
      <c r="S46" s="55"/>
      <c r="T46" s="55"/>
      <c r="U46" s="67"/>
      <c r="V46" s="56"/>
      <c r="W46" s="20">
        <f t="shared" si="1"/>
        <v>9.33</v>
      </c>
      <c r="X46" s="56" t="s">
        <v>28</v>
      </c>
      <c r="Y46" s="5"/>
      <c r="Z46" s="3" t="s">
        <v>29</v>
      </c>
      <c r="AA46" s="3" t="s">
        <v>30</v>
      </c>
      <c r="AB46" s="3"/>
      <c r="AC46" s="3"/>
      <c r="AD46" s="6" t="s">
        <v>184</v>
      </c>
    </row>
    <row r="47" spans="1:30" ht="94.5" hidden="1" x14ac:dyDescent="0.25">
      <c r="A47" s="7">
        <v>36</v>
      </c>
      <c r="B47" s="3" t="s">
        <v>225</v>
      </c>
      <c r="C47" s="14" t="s">
        <v>47</v>
      </c>
      <c r="D47" s="262" t="s">
        <v>226</v>
      </c>
      <c r="E47" s="4" t="s">
        <v>227</v>
      </c>
      <c r="F47" s="3" t="s">
        <v>228</v>
      </c>
      <c r="G47" s="41">
        <v>42996</v>
      </c>
      <c r="H47" s="41">
        <v>43005</v>
      </c>
      <c r="I47" s="42" t="s">
        <v>229</v>
      </c>
      <c r="J47" s="54"/>
      <c r="K47" s="54"/>
      <c r="L47" s="54"/>
      <c r="M47" s="54"/>
      <c r="N47" s="54"/>
      <c r="O47" s="5" t="e">
        <f t="shared" si="0"/>
        <v>#VALUE!</v>
      </c>
      <c r="P47" s="55">
        <v>3</v>
      </c>
      <c r="Q47" s="55">
        <v>2</v>
      </c>
      <c r="R47" s="55"/>
      <c r="S47" s="55"/>
      <c r="T47" s="55"/>
      <c r="U47" s="55"/>
      <c r="V47" s="55"/>
      <c r="W47" s="20">
        <f t="shared" si="1"/>
        <v>5</v>
      </c>
      <c r="X47" s="56" t="s">
        <v>28</v>
      </c>
      <c r="Y47" s="5"/>
      <c r="Z47" s="3" t="s">
        <v>37</v>
      </c>
      <c r="AA47" s="14" t="s">
        <v>38</v>
      </c>
      <c r="AB47" s="61">
        <v>9</v>
      </c>
      <c r="AC47" s="4" t="s">
        <v>104</v>
      </c>
      <c r="AD47" s="6" t="s">
        <v>168</v>
      </c>
    </row>
    <row r="48" spans="1:30" ht="47.25" x14ac:dyDescent="0.25">
      <c r="A48" s="7">
        <v>37</v>
      </c>
      <c r="B48" s="3" t="s">
        <v>230</v>
      </c>
      <c r="C48" s="14" t="s">
        <v>1154</v>
      </c>
      <c r="D48" s="262" t="s">
        <v>231</v>
      </c>
      <c r="E48" s="4" t="s">
        <v>232</v>
      </c>
      <c r="F48" s="3" t="s">
        <v>233</v>
      </c>
      <c r="G48" s="41">
        <v>43000</v>
      </c>
      <c r="H48" s="41">
        <v>43013</v>
      </c>
      <c r="I48" s="42" t="s">
        <v>234</v>
      </c>
      <c r="J48" s="54">
        <v>800000000</v>
      </c>
      <c r="K48" s="54">
        <v>27554000</v>
      </c>
      <c r="L48" s="54"/>
      <c r="M48" s="54"/>
      <c r="N48" s="54"/>
      <c r="O48" s="5" t="e">
        <f t="shared" si="0"/>
        <v>#VALUE!</v>
      </c>
      <c r="P48" s="55">
        <v>6</v>
      </c>
      <c r="Q48" s="55">
        <v>2</v>
      </c>
      <c r="R48" s="55">
        <v>0.83333333333333337</v>
      </c>
      <c r="S48" s="55"/>
      <c r="T48" s="55"/>
      <c r="U48" s="55"/>
      <c r="V48" s="55"/>
      <c r="W48" s="20">
        <f t="shared" si="1"/>
        <v>8.8333333333333339</v>
      </c>
      <c r="X48" s="56" t="s">
        <v>28</v>
      </c>
      <c r="Y48" s="5"/>
      <c r="Z48" s="3" t="s">
        <v>37</v>
      </c>
      <c r="AA48" s="3" t="s">
        <v>30</v>
      </c>
      <c r="AB48" s="55"/>
      <c r="AC48" s="4"/>
      <c r="AD48" s="6" t="s">
        <v>203</v>
      </c>
    </row>
    <row r="49" spans="1:32" ht="31.5" x14ac:dyDescent="0.25">
      <c r="A49" s="7">
        <v>38</v>
      </c>
      <c r="B49" s="3" t="s">
        <v>235</v>
      </c>
      <c r="C49" s="14" t="s">
        <v>1154</v>
      </c>
      <c r="D49" s="262" t="s">
        <v>236</v>
      </c>
      <c r="E49" s="4" t="s">
        <v>237</v>
      </c>
      <c r="F49" s="3" t="s">
        <v>238</v>
      </c>
      <c r="G49" s="41">
        <v>43018</v>
      </c>
      <c r="H49" s="41">
        <v>43025</v>
      </c>
      <c r="I49" s="42" t="s">
        <v>239</v>
      </c>
      <c r="J49" s="54"/>
      <c r="K49" s="54"/>
      <c r="L49" s="54"/>
      <c r="M49" s="54"/>
      <c r="N49" s="54"/>
      <c r="O49" s="5" t="e">
        <f t="shared" si="0"/>
        <v>#VALUE!</v>
      </c>
      <c r="P49" s="55">
        <v>3</v>
      </c>
      <c r="Q49" s="55">
        <v>1</v>
      </c>
      <c r="R49" s="55">
        <v>1</v>
      </c>
      <c r="S49" s="55">
        <v>1</v>
      </c>
      <c r="T49" s="55"/>
      <c r="U49" s="55"/>
      <c r="V49" s="55"/>
      <c r="W49" s="20">
        <f t="shared" si="1"/>
        <v>6</v>
      </c>
      <c r="X49" s="56" t="s">
        <v>28</v>
      </c>
      <c r="Y49" s="5"/>
      <c r="Z49" s="3" t="s">
        <v>37</v>
      </c>
      <c r="AA49" s="3" t="s">
        <v>30</v>
      </c>
      <c r="AB49" s="55"/>
      <c r="AC49" s="4"/>
      <c r="AD49" s="6" t="s">
        <v>240</v>
      </c>
    </row>
    <row r="50" spans="1:32" s="66" customFormat="1" ht="31.5" x14ac:dyDescent="0.25">
      <c r="A50" s="7">
        <v>39</v>
      </c>
      <c r="B50" s="3" t="s">
        <v>241</v>
      </c>
      <c r="C50" s="14" t="s">
        <v>1154</v>
      </c>
      <c r="D50" s="262" t="s">
        <v>242</v>
      </c>
      <c r="E50" s="4" t="s">
        <v>243</v>
      </c>
      <c r="F50" s="3" t="s">
        <v>244</v>
      </c>
      <c r="G50" s="41">
        <v>43013</v>
      </c>
      <c r="H50" s="41">
        <v>43017</v>
      </c>
      <c r="I50" s="42" t="s">
        <v>245</v>
      </c>
      <c r="J50" s="54">
        <v>243446610</v>
      </c>
      <c r="K50" s="54">
        <v>373818587</v>
      </c>
      <c r="L50" s="54"/>
      <c r="M50" s="54"/>
      <c r="N50" s="54"/>
      <c r="O50" s="5" t="e">
        <f t="shared" si="0"/>
        <v>#VALUE!</v>
      </c>
      <c r="P50" s="55">
        <v>4</v>
      </c>
      <c r="Q50" s="55">
        <v>2</v>
      </c>
      <c r="R50" s="55">
        <v>2</v>
      </c>
      <c r="S50" s="55"/>
      <c r="T50" s="55"/>
      <c r="U50" s="55"/>
      <c r="V50" s="55"/>
      <c r="W50" s="20">
        <f t="shared" si="1"/>
        <v>8</v>
      </c>
      <c r="X50" s="56" t="s">
        <v>28</v>
      </c>
      <c r="Y50" s="5"/>
      <c r="Z50" s="3" t="s">
        <v>37</v>
      </c>
      <c r="AA50" s="3" t="s">
        <v>30</v>
      </c>
      <c r="AB50" s="55"/>
      <c r="AC50" s="4"/>
      <c r="AD50" s="6" t="s">
        <v>208</v>
      </c>
    </row>
    <row r="51" spans="1:32" ht="47.25" hidden="1" x14ac:dyDescent="0.25">
      <c r="A51" s="7">
        <v>40</v>
      </c>
      <c r="B51" s="3" t="s">
        <v>246</v>
      </c>
      <c r="C51" s="14" t="s">
        <v>47</v>
      </c>
      <c r="D51" s="262" t="s">
        <v>247</v>
      </c>
      <c r="E51" s="4" t="s">
        <v>248</v>
      </c>
      <c r="F51" s="3" t="s">
        <v>249</v>
      </c>
      <c r="G51" s="41">
        <v>43014</v>
      </c>
      <c r="H51" s="41">
        <v>43017</v>
      </c>
      <c r="I51" s="42" t="s">
        <v>250</v>
      </c>
      <c r="J51" s="54">
        <v>75046160</v>
      </c>
      <c r="K51" s="54"/>
      <c r="L51" s="54"/>
      <c r="M51" s="54"/>
      <c r="N51" s="54"/>
      <c r="O51" s="5" t="e">
        <f t="shared" si="0"/>
        <v>#VALUE!</v>
      </c>
      <c r="P51" s="55">
        <v>4</v>
      </c>
      <c r="Q51" s="55">
        <v>2</v>
      </c>
      <c r="R51" s="55">
        <v>2</v>
      </c>
      <c r="S51" s="55"/>
      <c r="T51" s="55"/>
      <c r="U51" s="55"/>
      <c r="V51" s="55"/>
      <c r="W51" s="20">
        <f t="shared" si="1"/>
        <v>8</v>
      </c>
      <c r="X51" s="56" t="s">
        <v>28</v>
      </c>
      <c r="Y51" s="5"/>
      <c r="Z51" s="3" t="s">
        <v>37</v>
      </c>
      <c r="AA51" s="3" t="s">
        <v>30</v>
      </c>
      <c r="AB51" s="55"/>
      <c r="AC51" s="4"/>
      <c r="AD51" s="6" t="s">
        <v>208</v>
      </c>
    </row>
    <row r="52" spans="1:32" ht="31.5" hidden="1" x14ac:dyDescent="0.25">
      <c r="A52" s="7">
        <v>41</v>
      </c>
      <c r="B52" s="3" t="s">
        <v>251</v>
      </c>
      <c r="C52" s="14" t="s">
        <v>1154</v>
      </c>
      <c r="D52" s="262" t="s">
        <v>252</v>
      </c>
      <c r="E52" s="4" t="s">
        <v>253</v>
      </c>
      <c r="F52" s="3" t="s">
        <v>45</v>
      </c>
      <c r="G52" s="41">
        <v>43006</v>
      </c>
      <c r="H52" s="41">
        <v>43027</v>
      </c>
      <c r="I52" s="42" t="s">
        <v>254</v>
      </c>
      <c r="J52" s="54">
        <v>1198147720</v>
      </c>
      <c r="K52" s="54"/>
      <c r="L52" s="54"/>
      <c r="M52" s="54"/>
      <c r="N52" s="54"/>
      <c r="O52" s="5">
        <v>3594443159</v>
      </c>
      <c r="P52" s="55">
        <v>2</v>
      </c>
      <c r="Q52" s="55">
        <v>3</v>
      </c>
      <c r="R52" s="55">
        <v>3</v>
      </c>
      <c r="S52" s="55">
        <v>1.5</v>
      </c>
      <c r="T52" s="55"/>
      <c r="U52" s="55"/>
      <c r="V52" s="55"/>
      <c r="W52" s="20">
        <f t="shared" si="1"/>
        <v>9.5</v>
      </c>
      <c r="X52" s="56" t="s">
        <v>28</v>
      </c>
      <c r="Y52" s="5"/>
      <c r="Z52" s="3" t="s">
        <v>29</v>
      </c>
      <c r="AA52" s="3" t="s">
        <v>38</v>
      </c>
      <c r="AB52" s="61"/>
      <c r="AC52" s="4" t="s">
        <v>255</v>
      </c>
      <c r="AD52" s="6" t="s">
        <v>256</v>
      </c>
    </row>
    <row r="53" spans="1:32" s="66" customFormat="1" ht="31.5" hidden="1" x14ac:dyDescent="0.25">
      <c r="A53" s="7">
        <v>42</v>
      </c>
      <c r="B53" s="3" t="s">
        <v>257</v>
      </c>
      <c r="C53" s="3" t="s">
        <v>24</v>
      </c>
      <c r="D53" s="262" t="s">
        <v>258</v>
      </c>
      <c r="E53" s="4" t="s">
        <v>259</v>
      </c>
      <c r="F53" s="3" t="s">
        <v>260</v>
      </c>
      <c r="G53" s="41">
        <v>43007</v>
      </c>
      <c r="H53" s="41">
        <v>43027</v>
      </c>
      <c r="I53" s="42" t="s">
        <v>261</v>
      </c>
      <c r="J53" s="54"/>
      <c r="K53" s="54"/>
      <c r="L53" s="54"/>
      <c r="M53" s="54"/>
      <c r="N53" s="54"/>
      <c r="O53" s="5">
        <v>1277292851</v>
      </c>
      <c r="P53" s="55">
        <v>2.5</v>
      </c>
      <c r="Q53" s="55">
        <v>1</v>
      </c>
      <c r="R53" s="55"/>
      <c r="S53" s="55"/>
      <c r="T53" s="55"/>
      <c r="U53" s="55"/>
      <c r="V53" s="55"/>
      <c r="W53" s="20">
        <f t="shared" si="1"/>
        <v>3.5</v>
      </c>
      <c r="X53" s="56" t="s">
        <v>28</v>
      </c>
      <c r="Y53" s="5"/>
      <c r="Z53" s="3" t="s">
        <v>29</v>
      </c>
      <c r="AA53" s="3" t="s">
        <v>30</v>
      </c>
      <c r="AB53" s="55"/>
      <c r="AC53" s="4"/>
      <c r="AD53" s="6" t="s">
        <v>262</v>
      </c>
    </row>
    <row r="54" spans="1:32" ht="78.75" hidden="1" x14ac:dyDescent="0.25">
      <c r="A54" s="7">
        <v>43</v>
      </c>
      <c r="B54" s="3" t="s">
        <v>263</v>
      </c>
      <c r="C54" s="14" t="s">
        <v>52</v>
      </c>
      <c r="D54" s="262" t="s">
        <v>264</v>
      </c>
      <c r="E54" s="4" t="s">
        <v>265</v>
      </c>
      <c r="F54" s="3" t="s">
        <v>266</v>
      </c>
      <c r="G54" s="41">
        <v>43010</v>
      </c>
      <c r="H54" s="41">
        <v>43019</v>
      </c>
      <c r="I54" s="42" t="s">
        <v>267</v>
      </c>
      <c r="J54" s="54"/>
      <c r="K54" s="54"/>
      <c r="L54" s="54"/>
      <c r="M54" s="54"/>
      <c r="N54" s="54"/>
      <c r="O54" s="5" t="e">
        <f>I54+J54+K54+L54</f>
        <v>#VALUE!</v>
      </c>
      <c r="P54" s="55">
        <v>2.5</v>
      </c>
      <c r="Q54" s="55"/>
      <c r="R54" s="55"/>
      <c r="S54" s="55"/>
      <c r="T54" s="55"/>
      <c r="U54" s="55"/>
      <c r="V54" s="55"/>
      <c r="W54" s="18">
        <f t="shared" si="1"/>
        <v>2.5</v>
      </c>
      <c r="X54" s="56" t="s">
        <v>28</v>
      </c>
      <c r="Y54" s="5"/>
      <c r="Z54" s="3" t="s">
        <v>37</v>
      </c>
      <c r="AA54" s="3" t="s">
        <v>30</v>
      </c>
      <c r="AB54" s="55"/>
      <c r="AC54" s="4"/>
      <c r="AD54" s="6" t="s">
        <v>268</v>
      </c>
    </row>
    <row r="55" spans="1:32" s="73" customFormat="1" ht="47.25" x14ac:dyDescent="0.25">
      <c r="A55" s="7">
        <v>44</v>
      </c>
      <c r="B55" s="3" t="s">
        <v>269</v>
      </c>
      <c r="C55" s="14" t="s">
        <v>1154</v>
      </c>
      <c r="D55" s="262" t="s">
        <v>270</v>
      </c>
      <c r="E55" s="4" t="s">
        <v>271</v>
      </c>
      <c r="F55" s="4" t="s">
        <v>272</v>
      </c>
      <c r="G55" s="68">
        <v>43061</v>
      </c>
      <c r="H55" s="68">
        <v>43067</v>
      </c>
      <c r="I55" s="69" t="s">
        <v>273</v>
      </c>
      <c r="J55" s="54">
        <v>611831229</v>
      </c>
      <c r="K55" s="54">
        <v>149417180</v>
      </c>
      <c r="L55" s="54"/>
      <c r="M55" s="54"/>
      <c r="N55" s="54"/>
      <c r="O55" s="54">
        <v>3050625084</v>
      </c>
      <c r="P55" s="70">
        <v>5</v>
      </c>
      <c r="Q55" s="70">
        <v>2</v>
      </c>
      <c r="R55" s="70">
        <v>2</v>
      </c>
      <c r="S55" s="70">
        <v>0.73333333333333328</v>
      </c>
      <c r="T55" s="70">
        <v>0.83333333333333337</v>
      </c>
      <c r="U55" s="71"/>
      <c r="V55" s="55"/>
      <c r="W55" s="18">
        <f t="shared" si="1"/>
        <v>10.566666666666666</v>
      </c>
      <c r="X55" s="56" t="s">
        <v>28</v>
      </c>
      <c r="Y55" s="5"/>
      <c r="Z55" s="4" t="s">
        <v>37</v>
      </c>
      <c r="AA55" s="4" t="s">
        <v>38</v>
      </c>
      <c r="AB55" s="4">
        <f>0.23+0.53+1.63</f>
        <v>2.3899999999999997</v>
      </c>
      <c r="AC55" s="62" t="s">
        <v>1002</v>
      </c>
      <c r="AD55" s="72" t="s">
        <v>274</v>
      </c>
      <c r="AE55" s="276"/>
      <c r="AF55" s="277"/>
    </row>
    <row r="56" spans="1:32" ht="31.5" x14ac:dyDescent="0.25">
      <c r="A56" s="7">
        <v>45</v>
      </c>
      <c r="B56" s="3" t="s">
        <v>275</v>
      </c>
      <c r="C56" s="14" t="s">
        <v>1154</v>
      </c>
      <c r="D56" s="262" t="s">
        <v>276</v>
      </c>
      <c r="E56" s="4" t="s">
        <v>277</v>
      </c>
      <c r="F56" s="3" t="s">
        <v>278</v>
      </c>
      <c r="G56" s="41">
        <v>43059</v>
      </c>
      <c r="H56" s="41">
        <v>43067</v>
      </c>
      <c r="I56" s="42" t="s">
        <v>279</v>
      </c>
      <c r="J56" s="54">
        <v>2179293841</v>
      </c>
      <c r="K56" s="54"/>
      <c r="L56" s="54"/>
      <c r="M56" s="54"/>
      <c r="N56" s="54"/>
      <c r="O56" s="5" t="e">
        <f t="shared" si="0"/>
        <v>#VALUE!</v>
      </c>
      <c r="P56" s="55">
        <v>9</v>
      </c>
      <c r="Q56" s="55">
        <v>0.5</v>
      </c>
      <c r="R56" s="3" t="s">
        <v>280</v>
      </c>
      <c r="S56" s="3" t="s">
        <v>1325</v>
      </c>
      <c r="T56" s="3"/>
      <c r="U56" s="3"/>
      <c r="V56" s="3"/>
      <c r="W56" s="19" t="s">
        <v>281</v>
      </c>
      <c r="X56" s="56" t="s">
        <v>28</v>
      </c>
      <c r="Y56" s="5"/>
      <c r="Z56" s="3" t="s">
        <v>37</v>
      </c>
      <c r="AA56" s="3" t="s">
        <v>38</v>
      </c>
      <c r="AB56" s="55" t="s">
        <v>1326</v>
      </c>
      <c r="AC56" s="4" t="s">
        <v>1327</v>
      </c>
      <c r="AD56" s="6" t="s">
        <v>282</v>
      </c>
    </row>
    <row r="57" spans="1:32" ht="141" customHeight="1" x14ac:dyDescent="0.25">
      <c r="A57" s="7">
        <v>46</v>
      </c>
      <c r="B57" s="3" t="s">
        <v>283</v>
      </c>
      <c r="C57" s="14" t="s">
        <v>1154</v>
      </c>
      <c r="D57" s="262" t="s">
        <v>284</v>
      </c>
      <c r="E57" s="4" t="s">
        <v>285</v>
      </c>
      <c r="F57" s="3" t="s">
        <v>286</v>
      </c>
      <c r="G57" s="41">
        <v>43035</v>
      </c>
      <c r="H57" s="41">
        <v>43040</v>
      </c>
      <c r="I57" s="42" t="s">
        <v>287</v>
      </c>
      <c r="J57" s="54">
        <v>286945644</v>
      </c>
      <c r="K57" s="54"/>
      <c r="L57" s="54"/>
      <c r="M57" s="54"/>
      <c r="N57" s="54"/>
      <c r="O57" s="5" t="e">
        <f t="shared" si="0"/>
        <v>#VALUE!</v>
      </c>
      <c r="P57" s="55">
        <v>2</v>
      </c>
      <c r="Q57" s="55">
        <v>2</v>
      </c>
      <c r="R57" s="55">
        <v>1</v>
      </c>
      <c r="S57" s="55">
        <v>3</v>
      </c>
      <c r="T57" s="55">
        <v>2.5</v>
      </c>
      <c r="U57" s="55"/>
      <c r="V57" s="55"/>
      <c r="W57" s="20">
        <f t="shared" si="1"/>
        <v>10.5</v>
      </c>
      <c r="X57" s="56" t="s">
        <v>28</v>
      </c>
      <c r="Y57" s="5"/>
      <c r="Z57" s="3" t="s">
        <v>37</v>
      </c>
      <c r="AA57" s="3" t="s">
        <v>38</v>
      </c>
      <c r="AB57" s="55">
        <v>6.4666666666666597</v>
      </c>
      <c r="AC57" s="62" t="s">
        <v>288</v>
      </c>
      <c r="AD57" s="6" t="s">
        <v>289</v>
      </c>
    </row>
    <row r="58" spans="1:32" ht="31.5" hidden="1" x14ac:dyDescent="0.25">
      <c r="A58" s="7">
        <v>47</v>
      </c>
      <c r="B58" s="3" t="s">
        <v>290</v>
      </c>
      <c r="C58" s="3" t="s">
        <v>24</v>
      </c>
      <c r="D58" s="262" t="s">
        <v>291</v>
      </c>
      <c r="E58" s="4" t="s">
        <v>292</v>
      </c>
      <c r="F58" s="3" t="s">
        <v>293</v>
      </c>
      <c r="G58" s="41">
        <v>43056</v>
      </c>
      <c r="H58" s="41">
        <v>43062</v>
      </c>
      <c r="I58" s="42" t="s">
        <v>294</v>
      </c>
      <c r="J58" s="54">
        <v>79737983</v>
      </c>
      <c r="K58" s="54"/>
      <c r="L58" s="54"/>
      <c r="M58" s="54"/>
      <c r="N58" s="54"/>
      <c r="O58" s="5" t="e">
        <f>I58+J58+K58+L58</f>
        <v>#VALUE!</v>
      </c>
      <c r="P58" s="55">
        <v>2</v>
      </c>
      <c r="Q58" s="55">
        <v>1.5</v>
      </c>
      <c r="R58" s="55">
        <v>1</v>
      </c>
      <c r="S58" s="55"/>
      <c r="T58" s="55"/>
      <c r="U58" s="55"/>
      <c r="V58" s="55"/>
      <c r="W58" s="20">
        <f t="shared" si="1"/>
        <v>4.5</v>
      </c>
      <c r="X58" s="56" t="s">
        <v>28</v>
      </c>
      <c r="Y58" s="5"/>
      <c r="Z58" s="3" t="s">
        <v>29</v>
      </c>
      <c r="AA58" s="3"/>
      <c r="AB58" s="55"/>
      <c r="AC58" s="4"/>
      <c r="AD58" s="6" t="s">
        <v>295</v>
      </c>
    </row>
    <row r="59" spans="1:32" ht="63" hidden="1" x14ac:dyDescent="0.25">
      <c r="A59" s="7">
        <v>48</v>
      </c>
      <c r="B59" s="3" t="s">
        <v>296</v>
      </c>
      <c r="C59" s="14" t="s">
        <v>47</v>
      </c>
      <c r="D59" s="262" t="s">
        <v>297</v>
      </c>
      <c r="E59" s="4" t="s">
        <v>298</v>
      </c>
      <c r="F59" s="3" t="s">
        <v>299</v>
      </c>
      <c r="G59" s="41">
        <v>43056</v>
      </c>
      <c r="H59" s="41">
        <v>43067</v>
      </c>
      <c r="I59" s="42" t="s">
        <v>300</v>
      </c>
      <c r="J59" s="54">
        <v>152607980</v>
      </c>
      <c r="K59" s="54"/>
      <c r="L59" s="54"/>
      <c r="M59" s="54"/>
      <c r="N59" s="54"/>
      <c r="O59" s="5" t="e">
        <f t="shared" si="0"/>
        <v>#VALUE!</v>
      </c>
      <c r="P59" s="55">
        <v>9</v>
      </c>
      <c r="Q59" s="55">
        <v>0.5</v>
      </c>
      <c r="R59" s="55">
        <v>4</v>
      </c>
      <c r="S59" s="55"/>
      <c r="T59" s="55"/>
      <c r="U59" s="55"/>
      <c r="V59" s="55"/>
      <c r="W59" s="20">
        <f t="shared" si="1"/>
        <v>13.5</v>
      </c>
      <c r="X59" s="56" t="s">
        <v>28</v>
      </c>
      <c r="Y59" s="5"/>
      <c r="Z59" s="3" t="s">
        <v>37</v>
      </c>
      <c r="AA59" s="3" t="s">
        <v>38</v>
      </c>
      <c r="AB59" s="55" t="s">
        <v>1326</v>
      </c>
      <c r="AC59" s="4" t="s">
        <v>1327</v>
      </c>
      <c r="AD59" s="6" t="s">
        <v>301</v>
      </c>
    </row>
    <row r="60" spans="1:32" ht="78.75" hidden="1" x14ac:dyDescent="0.25">
      <c r="A60" s="7">
        <v>49</v>
      </c>
      <c r="B60" s="3" t="s">
        <v>302</v>
      </c>
      <c r="C60" s="14" t="s">
        <v>1154</v>
      </c>
      <c r="D60" s="262" t="s">
        <v>303</v>
      </c>
      <c r="E60" s="4" t="s">
        <v>304</v>
      </c>
      <c r="F60" s="3" t="s">
        <v>78</v>
      </c>
      <c r="G60" s="41">
        <v>43090</v>
      </c>
      <c r="H60" s="41">
        <v>42750</v>
      </c>
      <c r="I60" s="42" t="s">
        <v>305</v>
      </c>
      <c r="J60" s="54"/>
      <c r="K60" s="54"/>
      <c r="L60" s="54"/>
      <c r="M60" s="54"/>
      <c r="N60" s="54"/>
      <c r="O60" s="5">
        <v>1597143102</v>
      </c>
      <c r="P60" s="55">
        <v>4</v>
      </c>
      <c r="Q60" s="55">
        <v>3</v>
      </c>
      <c r="R60" s="55">
        <v>3</v>
      </c>
      <c r="S60" s="55"/>
      <c r="T60" s="55"/>
      <c r="U60" s="55"/>
      <c r="V60" s="55"/>
      <c r="W60" s="20">
        <f t="shared" si="1"/>
        <v>10</v>
      </c>
      <c r="X60" s="56" t="s">
        <v>28</v>
      </c>
      <c r="Y60" s="5"/>
      <c r="Z60" s="3" t="s">
        <v>29</v>
      </c>
      <c r="AA60" s="3" t="s">
        <v>38</v>
      </c>
      <c r="AB60" s="55">
        <v>1</v>
      </c>
      <c r="AC60" s="62" t="s">
        <v>306</v>
      </c>
      <c r="AD60" s="74" t="s">
        <v>307</v>
      </c>
    </row>
    <row r="61" spans="1:32" s="83" customFormat="1" ht="63" hidden="1" x14ac:dyDescent="0.25">
      <c r="A61" s="7">
        <v>50</v>
      </c>
      <c r="B61" s="4" t="s">
        <v>308</v>
      </c>
      <c r="C61" s="14" t="s">
        <v>47</v>
      </c>
      <c r="D61" s="262" t="s">
        <v>309</v>
      </c>
      <c r="E61" s="4" t="s">
        <v>310</v>
      </c>
      <c r="F61" s="75" t="s">
        <v>311</v>
      </c>
      <c r="G61" s="76">
        <v>43059</v>
      </c>
      <c r="H61" s="76">
        <v>43067</v>
      </c>
      <c r="I61" s="77" t="s">
        <v>312</v>
      </c>
      <c r="J61" s="78">
        <v>59155376</v>
      </c>
      <c r="K61" s="78">
        <v>1546048</v>
      </c>
      <c r="L61" s="78"/>
      <c r="M61" s="79"/>
      <c r="N61" s="79"/>
      <c r="O61" s="79" t="e">
        <f>K61+J61+I61</f>
        <v>#VALUE!</v>
      </c>
      <c r="P61" s="55">
        <v>5</v>
      </c>
      <c r="Q61" s="55">
        <v>2</v>
      </c>
      <c r="R61" s="55">
        <v>2</v>
      </c>
      <c r="S61" s="55">
        <v>0.73333333333333328</v>
      </c>
      <c r="T61" s="55">
        <v>0.83333333333333337</v>
      </c>
      <c r="U61" s="80"/>
      <c r="V61" s="81"/>
      <c r="W61" s="20">
        <f t="shared" si="1"/>
        <v>10.566666666666666</v>
      </c>
      <c r="X61" s="56" t="s">
        <v>28</v>
      </c>
      <c r="Y61" s="82"/>
      <c r="Z61" s="4" t="s">
        <v>37</v>
      </c>
      <c r="AA61" s="3" t="s">
        <v>38</v>
      </c>
      <c r="AB61" s="4">
        <f>0.23+0.53+1.63</f>
        <v>2.3899999999999997</v>
      </c>
      <c r="AC61" s="4" t="s">
        <v>104</v>
      </c>
      <c r="AD61" s="72" t="s">
        <v>274</v>
      </c>
      <c r="AE61" s="278"/>
      <c r="AF61" s="279"/>
    </row>
    <row r="62" spans="1:32" ht="31.5" x14ac:dyDescent="0.25">
      <c r="A62" s="7">
        <v>51</v>
      </c>
      <c r="B62" s="3" t="s">
        <v>313</v>
      </c>
      <c r="C62" s="14" t="s">
        <v>1154</v>
      </c>
      <c r="D62" s="262" t="s">
        <v>314</v>
      </c>
      <c r="E62" s="4" t="s">
        <v>315</v>
      </c>
      <c r="F62" s="3" t="s">
        <v>316</v>
      </c>
      <c r="G62" s="41">
        <v>43082</v>
      </c>
      <c r="H62" s="41">
        <v>43102</v>
      </c>
      <c r="I62" s="42" t="s">
        <v>317</v>
      </c>
      <c r="J62" s="54"/>
      <c r="K62" s="54"/>
      <c r="L62" s="54"/>
      <c r="M62" s="54"/>
      <c r="N62" s="54"/>
      <c r="O62" s="5" t="e">
        <f t="shared" si="0"/>
        <v>#VALUE!</v>
      </c>
      <c r="P62" s="55">
        <v>1.5</v>
      </c>
      <c r="Q62" s="55">
        <v>2</v>
      </c>
      <c r="R62" s="55">
        <v>0.83333333333333337</v>
      </c>
      <c r="S62" s="55"/>
      <c r="T62" s="55"/>
      <c r="U62" s="55"/>
      <c r="V62" s="55"/>
      <c r="W62" s="20">
        <f t="shared" si="1"/>
        <v>4.3333333333333339</v>
      </c>
      <c r="X62" s="56" t="s">
        <v>28</v>
      </c>
      <c r="Y62" s="5"/>
      <c r="Z62" s="3" t="s">
        <v>37</v>
      </c>
      <c r="AA62" s="3" t="s">
        <v>38</v>
      </c>
      <c r="AB62" s="55">
        <v>2.3333333333333335</v>
      </c>
      <c r="AC62" s="62" t="s">
        <v>318</v>
      </c>
      <c r="AD62" s="6" t="s">
        <v>319</v>
      </c>
    </row>
    <row r="63" spans="1:32" s="87" customFormat="1" ht="47.25" x14ac:dyDescent="0.25">
      <c r="A63" s="7">
        <v>52</v>
      </c>
      <c r="B63" s="4" t="s">
        <v>320</v>
      </c>
      <c r="C63" s="14" t="s">
        <v>1154</v>
      </c>
      <c r="D63" s="262" t="s">
        <v>321</v>
      </c>
      <c r="E63" s="4" t="s">
        <v>322</v>
      </c>
      <c r="F63" s="4" t="s">
        <v>66</v>
      </c>
      <c r="G63" s="68">
        <v>43068</v>
      </c>
      <c r="H63" s="68">
        <v>43087</v>
      </c>
      <c r="I63" s="69" t="s">
        <v>323</v>
      </c>
      <c r="J63" s="54">
        <v>453027393</v>
      </c>
      <c r="K63" s="54"/>
      <c r="L63" s="54"/>
      <c r="M63" s="54"/>
      <c r="N63" s="54"/>
      <c r="O63" s="17" t="e">
        <f>I63+J63</f>
        <v>#VALUE!</v>
      </c>
      <c r="P63" s="84">
        <v>3</v>
      </c>
      <c r="Q63" s="70">
        <v>2</v>
      </c>
      <c r="R63" s="70">
        <v>3</v>
      </c>
      <c r="S63" s="70"/>
      <c r="T63" s="70"/>
      <c r="U63" s="85"/>
      <c r="V63" s="86"/>
      <c r="W63" s="20">
        <f t="shared" si="1"/>
        <v>8</v>
      </c>
      <c r="X63" s="86" t="s">
        <v>28</v>
      </c>
      <c r="Y63" s="54"/>
      <c r="Z63" s="4" t="s">
        <v>37</v>
      </c>
      <c r="AA63" s="3" t="s">
        <v>38</v>
      </c>
      <c r="AB63" s="70">
        <v>3</v>
      </c>
      <c r="AC63" s="62" t="s">
        <v>324</v>
      </c>
      <c r="AD63" s="57" t="s">
        <v>325</v>
      </c>
    </row>
    <row r="64" spans="1:32" ht="47.25" hidden="1" x14ac:dyDescent="0.25">
      <c r="A64" s="7">
        <v>53</v>
      </c>
      <c r="B64" s="3" t="s">
        <v>326</v>
      </c>
      <c r="C64" s="14" t="s">
        <v>1154</v>
      </c>
      <c r="D64" s="262" t="s">
        <v>327</v>
      </c>
      <c r="E64" s="4" t="s">
        <v>328</v>
      </c>
      <c r="F64" s="3" t="s">
        <v>329</v>
      </c>
      <c r="G64" s="41">
        <v>43087</v>
      </c>
      <c r="H64" s="41">
        <v>43098</v>
      </c>
      <c r="I64" s="42" t="s">
        <v>330</v>
      </c>
      <c r="J64" s="54"/>
      <c r="K64" s="54"/>
      <c r="L64" s="54"/>
      <c r="M64" s="54"/>
      <c r="N64" s="54"/>
      <c r="O64" s="5" t="e">
        <f t="shared" si="0"/>
        <v>#VALUE!</v>
      </c>
      <c r="P64" s="55">
        <v>4</v>
      </c>
      <c r="Q64" s="55">
        <v>3.5</v>
      </c>
      <c r="R64" s="55">
        <v>4.5</v>
      </c>
      <c r="S64" s="55"/>
      <c r="T64" s="55"/>
      <c r="U64" s="55"/>
      <c r="V64" s="55"/>
      <c r="W64" s="20">
        <f t="shared" si="1"/>
        <v>12</v>
      </c>
      <c r="X64" s="56" t="s">
        <v>28</v>
      </c>
      <c r="Y64" s="5"/>
      <c r="Z64" s="3" t="s">
        <v>29</v>
      </c>
      <c r="AA64" s="3" t="s">
        <v>30</v>
      </c>
      <c r="AB64" s="55"/>
      <c r="AC64" s="3"/>
      <c r="AD64" s="6" t="s">
        <v>331</v>
      </c>
    </row>
    <row r="65" spans="1:32" s="66" customFormat="1" ht="47.25" hidden="1" x14ac:dyDescent="0.25">
      <c r="A65" s="7">
        <v>54</v>
      </c>
      <c r="B65" s="3" t="s">
        <v>332</v>
      </c>
      <c r="C65" s="14" t="s">
        <v>1154</v>
      </c>
      <c r="D65" s="262" t="s">
        <v>327</v>
      </c>
      <c r="E65" s="4" t="s">
        <v>333</v>
      </c>
      <c r="F65" s="3" t="s">
        <v>334</v>
      </c>
      <c r="G65" s="41">
        <v>43087</v>
      </c>
      <c r="H65" s="41">
        <v>43098</v>
      </c>
      <c r="I65" s="42" t="s">
        <v>335</v>
      </c>
      <c r="J65" s="54"/>
      <c r="K65" s="54"/>
      <c r="L65" s="54"/>
      <c r="M65" s="54"/>
      <c r="N65" s="54"/>
      <c r="O65" s="5" t="e">
        <f t="shared" si="0"/>
        <v>#VALUE!</v>
      </c>
      <c r="P65" s="55">
        <v>4</v>
      </c>
      <c r="Q65" s="55">
        <v>3.5</v>
      </c>
      <c r="R65" s="55">
        <v>4.5</v>
      </c>
      <c r="S65" s="55"/>
      <c r="T65" s="55"/>
      <c r="U65" s="55"/>
      <c r="V65" s="55"/>
      <c r="W65" s="20">
        <f t="shared" si="1"/>
        <v>12</v>
      </c>
      <c r="X65" s="56" t="s">
        <v>28</v>
      </c>
      <c r="Y65" s="5"/>
      <c r="Z65" s="3" t="s">
        <v>29</v>
      </c>
      <c r="AA65" s="3" t="s">
        <v>30</v>
      </c>
      <c r="AB65" s="55"/>
      <c r="AC65" s="65"/>
      <c r="AD65" s="6" t="s">
        <v>331</v>
      </c>
    </row>
    <row r="66" spans="1:32" s="66" customFormat="1" ht="47.25" hidden="1" x14ac:dyDescent="0.25">
      <c r="A66" s="7">
        <v>55</v>
      </c>
      <c r="B66" s="3" t="s">
        <v>336</v>
      </c>
      <c r="C66" s="14" t="s">
        <v>1154</v>
      </c>
      <c r="D66" s="262" t="s">
        <v>327</v>
      </c>
      <c r="E66" s="4" t="s">
        <v>337</v>
      </c>
      <c r="F66" s="3" t="s">
        <v>338</v>
      </c>
      <c r="G66" s="41">
        <v>43080</v>
      </c>
      <c r="H66" s="41">
        <v>43082</v>
      </c>
      <c r="I66" s="42" t="s">
        <v>339</v>
      </c>
      <c r="J66" s="54"/>
      <c r="K66" s="54"/>
      <c r="L66" s="54"/>
      <c r="M66" s="54"/>
      <c r="N66" s="54"/>
      <c r="O66" s="5" t="e">
        <f t="shared" si="0"/>
        <v>#VALUE!</v>
      </c>
      <c r="P66" s="55">
        <v>4</v>
      </c>
      <c r="Q66" s="55">
        <v>2</v>
      </c>
      <c r="R66" s="55"/>
      <c r="S66" s="55"/>
      <c r="T66" s="55"/>
      <c r="U66" s="55"/>
      <c r="V66" s="55"/>
      <c r="W66" s="20">
        <f t="shared" si="1"/>
        <v>6</v>
      </c>
      <c r="X66" s="56" t="s">
        <v>28</v>
      </c>
      <c r="Y66" s="5"/>
      <c r="Z66" s="3" t="s">
        <v>29</v>
      </c>
      <c r="AA66" s="3" t="s">
        <v>30</v>
      </c>
      <c r="AB66" s="55"/>
      <c r="AC66" s="65"/>
      <c r="AD66" s="6" t="s">
        <v>331</v>
      </c>
    </row>
    <row r="67" spans="1:32" ht="47.25" x14ac:dyDescent="0.25">
      <c r="A67" s="7">
        <v>56</v>
      </c>
      <c r="B67" s="3" t="s">
        <v>340</v>
      </c>
      <c r="C67" s="14" t="s">
        <v>1154</v>
      </c>
      <c r="D67" s="262" t="s">
        <v>327</v>
      </c>
      <c r="E67" s="4" t="s">
        <v>341</v>
      </c>
      <c r="F67" s="3" t="s">
        <v>342</v>
      </c>
      <c r="G67" s="41">
        <v>43087</v>
      </c>
      <c r="H67" s="41">
        <v>43098</v>
      </c>
      <c r="I67" s="42" t="s">
        <v>343</v>
      </c>
      <c r="J67" s="54"/>
      <c r="K67" s="54"/>
      <c r="L67" s="54"/>
      <c r="M67" s="54"/>
      <c r="N67" s="54"/>
      <c r="O67" s="5" t="e">
        <f t="shared" si="0"/>
        <v>#VALUE!</v>
      </c>
      <c r="P67" s="55">
        <v>4</v>
      </c>
      <c r="Q67" s="55">
        <v>3.5</v>
      </c>
      <c r="R67" s="55">
        <v>4.5</v>
      </c>
      <c r="S67" s="55">
        <v>3</v>
      </c>
      <c r="T67" s="55">
        <v>1</v>
      </c>
      <c r="U67" s="55">
        <v>3</v>
      </c>
      <c r="V67" s="55"/>
      <c r="W67" s="20">
        <f t="shared" si="1"/>
        <v>19</v>
      </c>
      <c r="X67" s="56" t="s">
        <v>28</v>
      </c>
      <c r="Y67" s="5"/>
      <c r="Z67" s="3" t="s">
        <v>37</v>
      </c>
      <c r="AA67" s="3" t="s">
        <v>30</v>
      </c>
      <c r="AB67" s="55"/>
      <c r="AC67" s="3"/>
      <c r="AD67" s="6" t="s">
        <v>331</v>
      </c>
    </row>
    <row r="68" spans="1:32" ht="63" hidden="1" x14ac:dyDescent="0.25">
      <c r="A68" s="7">
        <v>57</v>
      </c>
      <c r="B68" s="3" t="s">
        <v>344</v>
      </c>
      <c r="C68" s="14" t="s">
        <v>52</v>
      </c>
      <c r="D68" s="262" t="s">
        <v>345</v>
      </c>
      <c r="E68" s="4" t="s">
        <v>346</v>
      </c>
      <c r="F68" s="3" t="s">
        <v>347</v>
      </c>
      <c r="G68" s="41">
        <v>43091</v>
      </c>
      <c r="H68" s="41">
        <v>43137</v>
      </c>
      <c r="I68" s="42" t="s">
        <v>348</v>
      </c>
      <c r="J68" s="54"/>
      <c r="K68" s="54"/>
      <c r="L68" s="54"/>
      <c r="M68" s="54"/>
      <c r="N68" s="54"/>
      <c r="O68" s="5" t="e">
        <f t="shared" si="0"/>
        <v>#VALUE!</v>
      </c>
      <c r="P68" s="55">
        <v>4</v>
      </c>
      <c r="Q68" s="55"/>
      <c r="R68" s="55"/>
      <c r="S68" s="55"/>
      <c r="T68" s="55"/>
      <c r="U68" s="55"/>
      <c r="V68" s="55"/>
      <c r="W68" s="20">
        <f t="shared" si="1"/>
        <v>4</v>
      </c>
      <c r="X68" s="56" t="s">
        <v>41</v>
      </c>
      <c r="Y68" s="5"/>
      <c r="Z68" s="3" t="s">
        <v>37</v>
      </c>
      <c r="AA68" s="3" t="s">
        <v>30</v>
      </c>
      <c r="AB68" s="55"/>
      <c r="AC68" s="4"/>
      <c r="AD68" s="6" t="s">
        <v>349</v>
      </c>
    </row>
    <row r="69" spans="1:32" ht="63" hidden="1" x14ac:dyDescent="0.25">
      <c r="A69" s="7">
        <v>58</v>
      </c>
      <c r="B69" s="3" t="s">
        <v>350</v>
      </c>
      <c r="C69" s="14" t="s">
        <v>1154</v>
      </c>
      <c r="D69" s="262" t="s">
        <v>351</v>
      </c>
      <c r="E69" s="4" t="s">
        <v>352</v>
      </c>
      <c r="F69" s="3" t="s">
        <v>353</v>
      </c>
      <c r="G69" s="41">
        <v>43087</v>
      </c>
      <c r="H69" s="41">
        <v>43095</v>
      </c>
      <c r="I69" s="42" t="s">
        <v>354</v>
      </c>
      <c r="J69" s="54">
        <v>15091205</v>
      </c>
      <c r="K69" s="54"/>
      <c r="L69" s="54"/>
      <c r="M69" s="54"/>
      <c r="N69" s="54"/>
      <c r="O69" s="5" t="e">
        <f t="shared" si="0"/>
        <v>#VALUE!</v>
      </c>
      <c r="P69" s="55">
        <v>1</v>
      </c>
      <c r="Q69" s="55">
        <v>1</v>
      </c>
      <c r="R69" s="55">
        <v>1.5</v>
      </c>
      <c r="S69" s="55">
        <v>0.43</v>
      </c>
      <c r="T69" s="55">
        <v>1</v>
      </c>
      <c r="U69" s="55"/>
      <c r="V69" s="55"/>
      <c r="W69" s="18">
        <f t="shared" si="1"/>
        <v>4.93</v>
      </c>
      <c r="X69" s="56" t="s">
        <v>28</v>
      </c>
      <c r="Y69" s="5"/>
      <c r="Z69" s="3" t="s">
        <v>29</v>
      </c>
      <c r="AA69" s="3" t="s">
        <v>30</v>
      </c>
      <c r="AB69" s="55"/>
      <c r="AC69" s="4"/>
      <c r="AD69" s="57" t="s">
        <v>355</v>
      </c>
    </row>
    <row r="70" spans="1:32" ht="31.5" x14ac:dyDescent="0.25">
      <c r="A70" s="7">
        <v>59</v>
      </c>
      <c r="B70" s="3" t="s">
        <v>356</v>
      </c>
      <c r="C70" s="14" t="s">
        <v>1154</v>
      </c>
      <c r="D70" s="262" t="s">
        <v>357</v>
      </c>
      <c r="E70" s="4" t="s">
        <v>358</v>
      </c>
      <c r="F70" s="3" t="s">
        <v>36</v>
      </c>
      <c r="G70" s="41">
        <v>43087</v>
      </c>
      <c r="H70" s="41">
        <v>43090</v>
      </c>
      <c r="I70" s="42" t="s">
        <v>359</v>
      </c>
      <c r="J70" s="54"/>
      <c r="K70" s="54"/>
      <c r="L70" s="54"/>
      <c r="M70" s="54"/>
      <c r="N70" s="54"/>
      <c r="O70" s="5" t="e">
        <f t="shared" si="0"/>
        <v>#VALUE!</v>
      </c>
      <c r="P70" s="55">
        <v>1</v>
      </c>
      <c r="Q70" s="61">
        <v>1.5</v>
      </c>
      <c r="R70" s="61">
        <v>2</v>
      </c>
      <c r="S70" s="61">
        <v>1</v>
      </c>
      <c r="T70" s="61">
        <v>0.23</v>
      </c>
      <c r="U70" s="61">
        <v>0.8</v>
      </c>
      <c r="V70" s="61"/>
      <c r="W70" s="18">
        <f>+V70+U70+T70+R70+Q70+S70+P70</f>
        <v>6.53</v>
      </c>
      <c r="X70" s="56" t="s">
        <v>28</v>
      </c>
      <c r="Y70" s="5"/>
      <c r="Z70" s="3" t="s">
        <v>37</v>
      </c>
      <c r="AA70" s="3" t="s">
        <v>30</v>
      </c>
      <c r="AB70" s="55"/>
      <c r="AC70" s="4"/>
      <c r="AD70" s="6" t="s">
        <v>360</v>
      </c>
    </row>
    <row r="71" spans="1:32" ht="47.25" x14ac:dyDescent="0.25">
      <c r="A71" s="7">
        <v>60</v>
      </c>
      <c r="B71" s="3" t="s">
        <v>361</v>
      </c>
      <c r="C71" s="14" t="s">
        <v>1154</v>
      </c>
      <c r="D71" s="262" t="s">
        <v>362</v>
      </c>
      <c r="E71" s="4" t="s">
        <v>363</v>
      </c>
      <c r="F71" s="3" t="s">
        <v>364</v>
      </c>
      <c r="G71" s="41">
        <v>43102</v>
      </c>
      <c r="H71" s="41">
        <v>43122</v>
      </c>
      <c r="I71" s="42" t="s">
        <v>365</v>
      </c>
      <c r="J71" s="54">
        <v>67666174</v>
      </c>
      <c r="K71" s="54"/>
      <c r="L71" s="54"/>
      <c r="M71" s="54"/>
      <c r="N71" s="54"/>
      <c r="O71" s="5" t="e">
        <f t="shared" si="0"/>
        <v>#VALUE!</v>
      </c>
      <c r="P71" s="55">
        <v>3</v>
      </c>
      <c r="Q71" s="55">
        <v>3</v>
      </c>
      <c r="R71" s="55">
        <v>4</v>
      </c>
      <c r="S71" s="55"/>
      <c r="T71" s="55"/>
      <c r="U71" s="55"/>
      <c r="V71" s="55"/>
      <c r="W71" s="18">
        <f t="shared" si="1"/>
        <v>10</v>
      </c>
      <c r="X71" s="56" t="s">
        <v>28</v>
      </c>
      <c r="Y71" s="5"/>
      <c r="Z71" s="3" t="s">
        <v>37</v>
      </c>
      <c r="AA71" s="3" t="s">
        <v>30</v>
      </c>
      <c r="AB71" s="55"/>
      <c r="AC71" s="4"/>
      <c r="AD71" s="6" t="s">
        <v>366</v>
      </c>
    </row>
    <row r="72" spans="1:32" s="214" customFormat="1" ht="47.25" x14ac:dyDescent="0.25">
      <c r="A72" s="7">
        <v>61</v>
      </c>
      <c r="B72" s="3" t="s">
        <v>367</v>
      </c>
      <c r="C72" s="14" t="s">
        <v>1154</v>
      </c>
      <c r="D72" s="262" t="s">
        <v>368</v>
      </c>
      <c r="E72" s="4" t="s">
        <v>352</v>
      </c>
      <c r="F72" s="3" t="s">
        <v>353</v>
      </c>
      <c r="G72" s="41">
        <v>43136</v>
      </c>
      <c r="H72" s="41">
        <v>43138</v>
      </c>
      <c r="I72" s="42" t="s">
        <v>369</v>
      </c>
      <c r="J72" s="54">
        <v>336567100</v>
      </c>
      <c r="K72" s="54"/>
      <c r="L72" s="54"/>
      <c r="M72" s="54"/>
      <c r="N72" s="54"/>
      <c r="O72" s="5" t="e">
        <f t="shared" si="0"/>
        <v>#VALUE!</v>
      </c>
      <c r="P72" s="55">
        <v>3</v>
      </c>
      <c r="Q72" s="55">
        <v>3</v>
      </c>
      <c r="R72" s="55"/>
      <c r="S72" s="55"/>
      <c r="T72" s="55"/>
      <c r="U72" s="55"/>
      <c r="V72" s="55"/>
      <c r="W72" s="18">
        <f t="shared" si="1"/>
        <v>6</v>
      </c>
      <c r="X72" s="56" t="s">
        <v>28</v>
      </c>
      <c r="Y72" s="5"/>
      <c r="Z72" s="212" t="s">
        <v>37</v>
      </c>
      <c r="AA72" s="212" t="s">
        <v>38</v>
      </c>
      <c r="AB72" s="213">
        <v>0.2</v>
      </c>
      <c r="AC72" s="233" t="s">
        <v>318</v>
      </c>
      <c r="AD72" s="89" t="s">
        <v>370</v>
      </c>
    </row>
    <row r="73" spans="1:32" s="215" customFormat="1" ht="31.5" hidden="1" x14ac:dyDescent="0.25">
      <c r="A73" s="7">
        <v>62</v>
      </c>
      <c r="B73" s="280" t="s">
        <v>371</v>
      </c>
      <c r="C73" s="4" t="s">
        <v>55</v>
      </c>
      <c r="D73" s="262" t="s">
        <v>372</v>
      </c>
      <c r="E73" s="4" t="s">
        <v>373</v>
      </c>
      <c r="F73" s="4" t="s">
        <v>374</v>
      </c>
      <c r="G73" s="68">
        <v>42768</v>
      </c>
      <c r="H73" s="68">
        <v>42769</v>
      </c>
      <c r="I73" s="4" t="s">
        <v>375</v>
      </c>
      <c r="J73" s="54">
        <v>23948834</v>
      </c>
      <c r="K73" s="54"/>
      <c r="L73" s="54"/>
      <c r="M73" s="54"/>
      <c r="N73" s="54"/>
      <c r="O73" s="91" t="e">
        <f t="shared" si="0"/>
        <v>#VALUE!</v>
      </c>
      <c r="P73" s="55" t="s">
        <v>971</v>
      </c>
      <c r="Q73" s="55" t="s">
        <v>972</v>
      </c>
      <c r="R73" s="55"/>
      <c r="S73" s="55"/>
      <c r="T73" s="55"/>
      <c r="U73" s="55"/>
      <c r="V73" s="55"/>
      <c r="W73" s="18" t="s">
        <v>973</v>
      </c>
      <c r="X73" s="56" t="s">
        <v>41</v>
      </c>
      <c r="Y73" s="5"/>
      <c r="Z73" s="212" t="s">
        <v>29</v>
      </c>
      <c r="AA73" s="212" t="s">
        <v>30</v>
      </c>
      <c r="AB73" s="213"/>
      <c r="AC73" s="216"/>
      <c r="AD73" s="89" t="s">
        <v>376</v>
      </c>
      <c r="AE73" s="214"/>
      <c r="AF73" s="214"/>
    </row>
    <row r="74" spans="1:32" s="215" customFormat="1" ht="31.5" hidden="1" x14ac:dyDescent="0.25">
      <c r="A74" s="7">
        <v>63</v>
      </c>
      <c r="B74" s="280" t="s">
        <v>377</v>
      </c>
      <c r="C74" s="4" t="s">
        <v>55</v>
      </c>
      <c r="D74" s="262" t="s">
        <v>378</v>
      </c>
      <c r="E74" s="4" t="s">
        <v>379</v>
      </c>
      <c r="F74" s="4" t="s">
        <v>380</v>
      </c>
      <c r="G74" s="68">
        <v>42782</v>
      </c>
      <c r="H74" s="68">
        <v>42782</v>
      </c>
      <c r="I74" s="4" t="s">
        <v>381</v>
      </c>
      <c r="J74" s="54"/>
      <c r="K74" s="54"/>
      <c r="L74" s="54"/>
      <c r="M74" s="54"/>
      <c r="N74" s="54"/>
      <c r="O74" s="91" t="e">
        <f t="shared" si="0"/>
        <v>#VALUE!</v>
      </c>
      <c r="P74" s="55" t="s">
        <v>974</v>
      </c>
      <c r="Q74" s="55"/>
      <c r="R74" s="55"/>
      <c r="S74" s="55"/>
      <c r="T74" s="55"/>
      <c r="U74" s="55"/>
      <c r="V74" s="55"/>
      <c r="W74" s="18"/>
      <c r="X74" s="56" t="s">
        <v>41</v>
      </c>
      <c r="Y74" s="5"/>
      <c r="Z74" s="212" t="s">
        <v>29</v>
      </c>
      <c r="AA74" s="212" t="s">
        <v>30</v>
      </c>
      <c r="AB74" s="213"/>
      <c r="AC74" s="216"/>
      <c r="AD74" s="89" t="s">
        <v>376</v>
      </c>
      <c r="AE74" s="214"/>
      <c r="AF74" s="214"/>
    </row>
    <row r="75" spans="1:32" s="215" customFormat="1" ht="47.25" hidden="1" x14ac:dyDescent="0.25">
      <c r="A75" s="7">
        <v>64</v>
      </c>
      <c r="B75" s="280" t="s">
        <v>382</v>
      </c>
      <c r="C75" s="4" t="s">
        <v>40</v>
      </c>
      <c r="D75" s="262" t="s">
        <v>383</v>
      </c>
      <c r="E75" s="4" t="s">
        <v>384</v>
      </c>
      <c r="F75" s="4" t="s">
        <v>385</v>
      </c>
      <c r="G75" s="68">
        <v>42788</v>
      </c>
      <c r="H75" s="68">
        <v>42788</v>
      </c>
      <c r="I75" s="4" t="s">
        <v>386</v>
      </c>
      <c r="J75" s="54"/>
      <c r="K75" s="54"/>
      <c r="L75" s="54"/>
      <c r="M75" s="54"/>
      <c r="N75" s="54"/>
      <c r="O75" s="91" t="e">
        <f t="shared" si="0"/>
        <v>#VALUE!</v>
      </c>
      <c r="P75" s="55" t="s">
        <v>975</v>
      </c>
      <c r="Q75" s="55"/>
      <c r="R75" s="55"/>
      <c r="S75" s="55"/>
      <c r="T75" s="55"/>
      <c r="U75" s="55"/>
      <c r="V75" s="55"/>
      <c r="W75" s="18" t="s">
        <v>976</v>
      </c>
      <c r="X75" s="56" t="s">
        <v>41</v>
      </c>
      <c r="Y75" s="5"/>
      <c r="Z75" s="212" t="s">
        <v>29</v>
      </c>
      <c r="AA75" s="212" t="s">
        <v>30</v>
      </c>
      <c r="AB75" s="213"/>
      <c r="AC75" s="216"/>
      <c r="AD75" s="89" t="s">
        <v>376</v>
      </c>
      <c r="AE75" s="214"/>
      <c r="AF75" s="214"/>
    </row>
    <row r="76" spans="1:32" s="258" customFormat="1" ht="47.25" hidden="1" x14ac:dyDescent="0.25">
      <c r="A76" s="13">
        <v>65</v>
      </c>
      <c r="B76" s="14" t="s">
        <v>387</v>
      </c>
      <c r="C76" s="62" t="s">
        <v>52</v>
      </c>
      <c r="D76" s="262" t="s">
        <v>388</v>
      </c>
      <c r="E76" s="62" t="s">
        <v>389</v>
      </c>
      <c r="F76" s="62" t="s">
        <v>390</v>
      </c>
      <c r="G76" s="95">
        <v>42761</v>
      </c>
      <c r="H76" s="95">
        <v>42765</v>
      </c>
      <c r="I76" s="96">
        <v>82000000</v>
      </c>
      <c r="J76" s="35"/>
      <c r="K76" s="35"/>
      <c r="L76" s="35"/>
      <c r="M76" s="35"/>
      <c r="N76" s="35"/>
      <c r="O76" s="17">
        <f t="shared" ref="O76:O133" si="2">I76+J76+K76+L76</f>
        <v>82000000</v>
      </c>
      <c r="P76" s="61">
        <v>0.66666666666666663</v>
      </c>
      <c r="Q76" s="61"/>
      <c r="R76" s="61"/>
      <c r="S76" s="61"/>
      <c r="T76" s="61"/>
      <c r="U76" s="61"/>
      <c r="V76" s="61"/>
      <c r="W76" s="18">
        <f t="shared" si="1"/>
        <v>0.66666666666666663</v>
      </c>
      <c r="X76" s="234" t="s">
        <v>48</v>
      </c>
      <c r="Y76" s="17"/>
      <c r="Z76" s="256" t="s">
        <v>29</v>
      </c>
      <c r="AA76" s="256" t="s">
        <v>30</v>
      </c>
      <c r="AB76" s="257"/>
      <c r="AC76" s="233"/>
      <c r="AD76" s="217" t="s">
        <v>1086</v>
      </c>
    </row>
    <row r="77" spans="1:32" s="214" customFormat="1" ht="31.5" hidden="1" x14ac:dyDescent="0.25">
      <c r="A77" s="7">
        <v>66</v>
      </c>
      <c r="B77" s="3" t="s">
        <v>391</v>
      </c>
      <c r="C77" s="4" t="s">
        <v>55</v>
      </c>
      <c r="D77" s="262" t="s">
        <v>392</v>
      </c>
      <c r="E77" s="4" t="s">
        <v>393</v>
      </c>
      <c r="F77" s="4" t="s">
        <v>78</v>
      </c>
      <c r="G77" s="68">
        <v>42772</v>
      </c>
      <c r="H77" s="68">
        <v>42774</v>
      </c>
      <c r="I77" s="69" t="s">
        <v>394</v>
      </c>
      <c r="J77" s="54"/>
      <c r="K77" s="54"/>
      <c r="L77" s="54"/>
      <c r="M77" s="54"/>
      <c r="N77" s="54"/>
      <c r="O77" s="5" t="e">
        <f t="shared" si="2"/>
        <v>#VALUE!</v>
      </c>
      <c r="P77" s="55">
        <v>2</v>
      </c>
      <c r="Q77" s="55"/>
      <c r="R77" s="55"/>
      <c r="S77" s="55"/>
      <c r="T77" s="55"/>
      <c r="U77" s="55"/>
      <c r="V77" s="55"/>
      <c r="W77" s="18">
        <f t="shared" si="1"/>
        <v>2</v>
      </c>
      <c r="X77" s="56" t="s">
        <v>28</v>
      </c>
      <c r="Y77" s="5"/>
      <c r="Z77" s="212" t="s">
        <v>29</v>
      </c>
      <c r="AA77" s="212" t="s">
        <v>30</v>
      </c>
      <c r="AB77" s="213"/>
      <c r="AC77" s="216"/>
      <c r="AD77" s="89" t="s">
        <v>132</v>
      </c>
    </row>
    <row r="78" spans="1:32" s="215" customFormat="1" ht="78.75" hidden="1" x14ac:dyDescent="0.25">
      <c r="A78" s="7">
        <v>67</v>
      </c>
      <c r="B78" s="280" t="s">
        <v>395</v>
      </c>
      <c r="C78" s="4" t="s">
        <v>55</v>
      </c>
      <c r="D78" s="262" t="s">
        <v>396</v>
      </c>
      <c r="E78" s="4" t="s">
        <v>397</v>
      </c>
      <c r="F78" s="4" t="s">
        <v>398</v>
      </c>
      <c r="G78" s="68">
        <v>42772</v>
      </c>
      <c r="H78" s="68">
        <v>42772</v>
      </c>
      <c r="I78" s="4" t="s">
        <v>399</v>
      </c>
      <c r="J78" s="54"/>
      <c r="K78" s="54"/>
      <c r="L78" s="54"/>
      <c r="M78" s="54"/>
      <c r="N78" s="54"/>
      <c r="O78" s="91" t="s">
        <v>977</v>
      </c>
      <c r="P78" s="55" t="s">
        <v>978</v>
      </c>
      <c r="Q78" s="55"/>
      <c r="R78" s="55"/>
      <c r="S78" s="55"/>
      <c r="T78" s="55"/>
      <c r="U78" s="55"/>
      <c r="V78" s="55"/>
      <c r="W78" s="18" t="s">
        <v>978</v>
      </c>
      <c r="X78" s="56" t="s">
        <v>41</v>
      </c>
      <c r="Y78" s="5"/>
      <c r="Z78" s="212" t="s">
        <v>29</v>
      </c>
      <c r="AA78" s="212" t="s">
        <v>30</v>
      </c>
      <c r="AB78" s="213"/>
      <c r="AC78" s="216"/>
      <c r="AD78" s="89" t="s">
        <v>376</v>
      </c>
      <c r="AE78" s="214"/>
      <c r="AF78" s="214"/>
    </row>
    <row r="79" spans="1:32" s="214" customFormat="1" ht="47.25" hidden="1" x14ac:dyDescent="0.25">
      <c r="A79" s="7">
        <v>68</v>
      </c>
      <c r="B79" s="3" t="s">
        <v>400</v>
      </c>
      <c r="C79" s="4" t="s">
        <v>55</v>
      </c>
      <c r="D79" s="262" t="s">
        <v>401</v>
      </c>
      <c r="E79" s="4" t="s">
        <v>402</v>
      </c>
      <c r="F79" s="4" t="s">
        <v>403</v>
      </c>
      <c r="G79" s="68">
        <v>42769</v>
      </c>
      <c r="H79" s="68">
        <v>42778</v>
      </c>
      <c r="I79" s="69">
        <v>68000000</v>
      </c>
      <c r="J79" s="54"/>
      <c r="K79" s="54"/>
      <c r="L79" s="54"/>
      <c r="M79" s="54"/>
      <c r="N79" s="54"/>
      <c r="O79" s="5">
        <f t="shared" si="2"/>
        <v>68000000</v>
      </c>
      <c r="P79" s="55">
        <v>1.6</v>
      </c>
      <c r="Q79" s="55"/>
      <c r="R79" s="55"/>
      <c r="S79" s="55"/>
      <c r="T79" s="55"/>
      <c r="U79" s="55"/>
      <c r="V79" s="55"/>
      <c r="W79" s="18">
        <f t="shared" ref="W79:W142" si="3">+V79+U79+T79+R79+Q79+S79+P79</f>
        <v>1.6</v>
      </c>
      <c r="X79" s="56" t="s">
        <v>28</v>
      </c>
      <c r="Y79" s="5"/>
      <c r="Z79" s="212" t="s">
        <v>29</v>
      </c>
      <c r="AA79" s="212" t="s">
        <v>30</v>
      </c>
      <c r="AB79" s="213"/>
      <c r="AC79" s="216"/>
      <c r="AD79" s="89" t="s">
        <v>404</v>
      </c>
    </row>
    <row r="80" spans="1:32" s="214" customFormat="1" ht="63" hidden="1" x14ac:dyDescent="0.25">
      <c r="A80" s="7">
        <v>69</v>
      </c>
      <c r="B80" s="3" t="s">
        <v>405</v>
      </c>
      <c r="C80" s="4" t="s">
        <v>55</v>
      </c>
      <c r="D80" s="262" t="s">
        <v>406</v>
      </c>
      <c r="E80" s="4" t="s">
        <v>407</v>
      </c>
      <c r="F80" s="4" t="s">
        <v>408</v>
      </c>
      <c r="G80" s="68">
        <v>42769</v>
      </c>
      <c r="H80" s="68">
        <v>42779</v>
      </c>
      <c r="I80" s="4" t="s">
        <v>409</v>
      </c>
      <c r="J80" s="54"/>
      <c r="K80" s="54"/>
      <c r="L80" s="54"/>
      <c r="M80" s="54"/>
      <c r="N80" s="54"/>
      <c r="O80" s="5" t="e">
        <f t="shared" si="2"/>
        <v>#VALUE!</v>
      </c>
      <c r="P80" s="55">
        <v>1.6</v>
      </c>
      <c r="Q80" s="55"/>
      <c r="R80" s="55"/>
      <c r="S80" s="55"/>
      <c r="T80" s="55"/>
      <c r="U80" s="55"/>
      <c r="V80" s="55"/>
      <c r="W80" s="18">
        <f t="shared" si="3"/>
        <v>1.6</v>
      </c>
      <c r="X80" s="56" t="s">
        <v>28</v>
      </c>
      <c r="Y80" s="5"/>
      <c r="Z80" s="212" t="s">
        <v>29</v>
      </c>
      <c r="AA80" s="212" t="s">
        <v>30</v>
      </c>
      <c r="AB80" s="213"/>
      <c r="AC80" s="216"/>
      <c r="AD80" s="89" t="s">
        <v>404</v>
      </c>
    </row>
    <row r="81" spans="1:32" s="214" customFormat="1" ht="110.25" hidden="1" x14ac:dyDescent="0.25">
      <c r="A81" s="7">
        <v>70</v>
      </c>
      <c r="B81" s="3" t="s">
        <v>410</v>
      </c>
      <c r="C81" s="4" t="s">
        <v>40</v>
      </c>
      <c r="D81" s="262" t="s">
        <v>411</v>
      </c>
      <c r="E81" s="4" t="s">
        <v>412</v>
      </c>
      <c r="F81" s="4" t="s">
        <v>413</v>
      </c>
      <c r="G81" s="68">
        <v>42766</v>
      </c>
      <c r="H81" s="68">
        <v>42769</v>
      </c>
      <c r="I81" s="4" t="s">
        <v>414</v>
      </c>
      <c r="J81" s="54">
        <v>35000000</v>
      </c>
      <c r="K81" s="54"/>
      <c r="L81" s="54"/>
      <c r="M81" s="54"/>
      <c r="N81" s="54"/>
      <c r="O81" s="5" t="e">
        <f t="shared" si="2"/>
        <v>#VALUE!</v>
      </c>
      <c r="P81" s="55">
        <v>1.9</v>
      </c>
      <c r="Q81" s="55"/>
      <c r="R81" s="55"/>
      <c r="S81" s="55"/>
      <c r="T81" s="55"/>
      <c r="U81" s="55"/>
      <c r="V81" s="55"/>
      <c r="W81" s="18">
        <f t="shared" si="3"/>
        <v>1.9</v>
      </c>
      <c r="X81" s="56" t="s">
        <v>28</v>
      </c>
      <c r="Y81" s="5"/>
      <c r="Z81" s="212" t="s">
        <v>29</v>
      </c>
      <c r="AA81" s="212" t="s">
        <v>30</v>
      </c>
      <c r="AB81" s="213"/>
      <c r="AC81" s="216"/>
      <c r="AD81" s="89" t="s">
        <v>404</v>
      </c>
    </row>
    <row r="82" spans="1:32" s="214" customFormat="1" ht="78.75" hidden="1" x14ac:dyDescent="0.25">
      <c r="A82" s="7">
        <v>71</v>
      </c>
      <c r="B82" s="3" t="s">
        <v>415</v>
      </c>
      <c r="C82" s="4" t="s">
        <v>40</v>
      </c>
      <c r="D82" s="262" t="s">
        <v>416</v>
      </c>
      <c r="E82" s="4" t="s">
        <v>417</v>
      </c>
      <c r="F82" s="4" t="s">
        <v>418</v>
      </c>
      <c r="G82" s="68">
        <v>42766</v>
      </c>
      <c r="H82" s="68">
        <v>42766</v>
      </c>
      <c r="I82" s="4" t="s">
        <v>419</v>
      </c>
      <c r="J82" s="54">
        <v>35000000</v>
      </c>
      <c r="K82" s="54"/>
      <c r="L82" s="54"/>
      <c r="M82" s="54"/>
      <c r="N82" s="54"/>
      <c r="O82" s="5" t="e">
        <f t="shared" si="2"/>
        <v>#VALUE!</v>
      </c>
      <c r="P82" s="55">
        <v>1.9</v>
      </c>
      <c r="Q82" s="55"/>
      <c r="R82" s="55"/>
      <c r="S82" s="55"/>
      <c r="T82" s="55"/>
      <c r="U82" s="55"/>
      <c r="V82" s="55"/>
      <c r="W82" s="18">
        <f t="shared" si="3"/>
        <v>1.9</v>
      </c>
      <c r="X82" s="56" t="s">
        <v>41</v>
      </c>
      <c r="Y82" s="5"/>
      <c r="Z82" s="212" t="s">
        <v>29</v>
      </c>
      <c r="AA82" s="212" t="s">
        <v>30</v>
      </c>
      <c r="AB82" s="213"/>
      <c r="AC82" s="216"/>
      <c r="AD82" s="89" t="s">
        <v>404</v>
      </c>
    </row>
    <row r="83" spans="1:32" s="214" customFormat="1" ht="110.25" hidden="1" x14ac:dyDescent="0.25">
      <c r="A83" s="7">
        <v>72</v>
      </c>
      <c r="B83" s="3" t="s">
        <v>420</v>
      </c>
      <c r="C83" s="4" t="s">
        <v>40</v>
      </c>
      <c r="D83" s="262" t="s">
        <v>421</v>
      </c>
      <c r="E83" s="4" t="s">
        <v>422</v>
      </c>
      <c r="F83" s="4" t="s">
        <v>423</v>
      </c>
      <c r="G83" s="68">
        <v>42766</v>
      </c>
      <c r="H83" s="68">
        <v>42769</v>
      </c>
      <c r="I83" s="4" t="s">
        <v>424</v>
      </c>
      <c r="J83" s="54"/>
      <c r="K83" s="54"/>
      <c r="L83" s="54"/>
      <c r="M83" s="54"/>
      <c r="N83" s="54"/>
      <c r="O83" s="5" t="e">
        <f t="shared" si="2"/>
        <v>#VALUE!</v>
      </c>
      <c r="P83" s="55">
        <v>1.9</v>
      </c>
      <c r="Q83" s="55"/>
      <c r="R83" s="55"/>
      <c r="S83" s="55"/>
      <c r="T83" s="55"/>
      <c r="U83" s="55"/>
      <c r="V83" s="55"/>
      <c r="W83" s="18">
        <f t="shared" si="3"/>
        <v>1.9</v>
      </c>
      <c r="X83" s="56" t="s">
        <v>28</v>
      </c>
      <c r="Y83" s="5"/>
      <c r="Z83" s="212" t="s">
        <v>29</v>
      </c>
      <c r="AA83" s="212" t="s">
        <v>30</v>
      </c>
      <c r="AB83" s="213"/>
      <c r="AC83" s="216"/>
      <c r="AD83" s="217" t="s">
        <v>404</v>
      </c>
    </row>
    <row r="84" spans="1:32" s="214" customFormat="1" ht="47.25" hidden="1" x14ac:dyDescent="0.25">
      <c r="A84" s="7">
        <v>73</v>
      </c>
      <c r="B84" s="3" t="s">
        <v>425</v>
      </c>
      <c r="C84" s="4" t="s">
        <v>55</v>
      </c>
      <c r="D84" s="262" t="s">
        <v>426</v>
      </c>
      <c r="E84" s="4" t="s">
        <v>427</v>
      </c>
      <c r="F84" s="4" t="s">
        <v>428</v>
      </c>
      <c r="G84" s="68">
        <v>42772</v>
      </c>
      <c r="H84" s="68">
        <v>42779</v>
      </c>
      <c r="I84" s="4" t="s">
        <v>429</v>
      </c>
      <c r="J84" s="54"/>
      <c r="K84" s="54"/>
      <c r="L84" s="54"/>
      <c r="M84" s="54"/>
      <c r="N84" s="54"/>
      <c r="O84" s="5" t="e">
        <f t="shared" si="2"/>
        <v>#VALUE!</v>
      </c>
      <c r="P84" s="55">
        <v>1.6</v>
      </c>
      <c r="Q84" s="55"/>
      <c r="R84" s="55"/>
      <c r="S84" s="55"/>
      <c r="T84" s="55"/>
      <c r="U84" s="55"/>
      <c r="V84" s="55"/>
      <c r="W84" s="20">
        <f t="shared" si="3"/>
        <v>1.6</v>
      </c>
      <c r="X84" s="56" t="s">
        <v>28</v>
      </c>
      <c r="Y84" s="5"/>
      <c r="Z84" s="212" t="s">
        <v>29</v>
      </c>
      <c r="AA84" s="212" t="s">
        <v>30</v>
      </c>
      <c r="AB84" s="213"/>
      <c r="AC84" s="216"/>
      <c r="AD84" s="89" t="s">
        <v>404</v>
      </c>
    </row>
    <row r="85" spans="1:32" s="214" customFormat="1" ht="31.5" hidden="1" x14ac:dyDescent="0.25">
      <c r="A85" s="7">
        <v>74</v>
      </c>
      <c r="B85" s="3" t="s">
        <v>430</v>
      </c>
      <c r="C85" s="4" t="s">
        <v>55</v>
      </c>
      <c r="D85" s="262" t="s">
        <v>431</v>
      </c>
      <c r="E85" s="4" t="s">
        <v>432</v>
      </c>
      <c r="F85" s="4" t="s">
        <v>433</v>
      </c>
      <c r="G85" s="68">
        <v>42769</v>
      </c>
      <c r="H85" s="68">
        <v>42775</v>
      </c>
      <c r="I85" s="4" t="s">
        <v>434</v>
      </c>
      <c r="J85" s="54">
        <v>16000000</v>
      </c>
      <c r="K85" s="54"/>
      <c r="L85" s="54"/>
      <c r="M85" s="54"/>
      <c r="N85" s="54"/>
      <c r="O85" s="5" t="e">
        <f t="shared" si="2"/>
        <v>#VALUE!</v>
      </c>
      <c r="P85" s="55">
        <v>2</v>
      </c>
      <c r="Q85" s="55">
        <v>2.5</v>
      </c>
      <c r="R85" s="55"/>
      <c r="S85" s="55"/>
      <c r="T85" s="55"/>
      <c r="U85" s="55"/>
      <c r="V85" s="55"/>
      <c r="W85" s="20">
        <f t="shared" si="3"/>
        <v>4.5</v>
      </c>
      <c r="X85" s="56" t="s">
        <v>28</v>
      </c>
      <c r="Y85" s="5"/>
      <c r="Z85" s="212" t="s">
        <v>29</v>
      </c>
      <c r="AA85" s="212" t="s">
        <v>30</v>
      </c>
      <c r="AB85" s="213"/>
      <c r="AC85" s="216"/>
      <c r="AD85" s="89" t="s">
        <v>132</v>
      </c>
    </row>
    <row r="86" spans="1:32" s="215" customFormat="1" ht="31.5" hidden="1" x14ac:dyDescent="0.25">
      <c r="A86" s="7">
        <v>75</v>
      </c>
      <c r="B86" s="280" t="s">
        <v>435</v>
      </c>
      <c r="C86" s="4" t="s">
        <v>40</v>
      </c>
      <c r="D86" s="262" t="s">
        <v>436</v>
      </c>
      <c r="E86" s="4" t="s">
        <v>437</v>
      </c>
      <c r="F86" s="4" t="s">
        <v>438</v>
      </c>
      <c r="G86" s="68">
        <v>42773</v>
      </c>
      <c r="H86" s="68">
        <v>42774</v>
      </c>
      <c r="I86" s="69">
        <v>15000000</v>
      </c>
      <c r="J86" s="54"/>
      <c r="K86" s="54"/>
      <c r="L86" s="54"/>
      <c r="M86" s="54"/>
      <c r="N86" s="54"/>
      <c r="O86" s="91">
        <f t="shared" si="2"/>
        <v>15000000</v>
      </c>
      <c r="P86" s="55" t="s">
        <v>975</v>
      </c>
      <c r="Q86" s="55"/>
      <c r="R86" s="55"/>
      <c r="S86" s="55"/>
      <c r="T86" s="55"/>
      <c r="U86" s="55"/>
      <c r="V86" s="55"/>
      <c r="W86" s="18" t="s">
        <v>975</v>
      </c>
      <c r="X86" s="56" t="s">
        <v>41</v>
      </c>
      <c r="Y86" s="5"/>
      <c r="Z86" s="212" t="s">
        <v>29</v>
      </c>
      <c r="AA86" s="212" t="s">
        <v>30</v>
      </c>
      <c r="AB86" s="213"/>
      <c r="AC86" s="216"/>
      <c r="AD86" s="89" t="s">
        <v>376</v>
      </c>
      <c r="AE86" s="214"/>
      <c r="AF86" s="214"/>
    </row>
    <row r="87" spans="1:32" s="214" customFormat="1" ht="31.5" hidden="1" x14ac:dyDescent="0.25">
      <c r="A87" s="7">
        <v>76</v>
      </c>
      <c r="B87" s="3" t="s">
        <v>439</v>
      </c>
      <c r="C87" s="4" t="s">
        <v>55</v>
      </c>
      <c r="D87" s="262" t="s">
        <v>440</v>
      </c>
      <c r="E87" s="4" t="s">
        <v>441</v>
      </c>
      <c r="F87" s="4" t="s">
        <v>442</v>
      </c>
      <c r="G87" s="68">
        <v>42776</v>
      </c>
      <c r="H87" s="68">
        <v>42781</v>
      </c>
      <c r="I87" s="4" t="s">
        <v>443</v>
      </c>
      <c r="J87" s="54">
        <v>24500000</v>
      </c>
      <c r="K87" s="54"/>
      <c r="L87" s="54"/>
      <c r="M87" s="54"/>
      <c r="N87" s="54"/>
      <c r="O87" s="5" t="e">
        <f t="shared" si="2"/>
        <v>#VALUE!</v>
      </c>
      <c r="P87" s="55">
        <v>1</v>
      </c>
      <c r="Q87" s="55">
        <v>2</v>
      </c>
      <c r="R87" s="55"/>
      <c r="S87" s="55"/>
      <c r="T87" s="55"/>
      <c r="U87" s="55"/>
      <c r="V87" s="55"/>
      <c r="W87" s="20">
        <f t="shared" si="3"/>
        <v>3</v>
      </c>
      <c r="X87" s="56" t="s">
        <v>28</v>
      </c>
      <c r="Y87" s="5"/>
      <c r="Z87" s="212" t="s">
        <v>29</v>
      </c>
      <c r="AA87" s="212" t="s">
        <v>30</v>
      </c>
      <c r="AB87" s="213"/>
      <c r="AC87" s="216"/>
      <c r="AD87" s="89" t="s">
        <v>132</v>
      </c>
    </row>
    <row r="88" spans="1:32" ht="47.25" hidden="1" x14ac:dyDescent="0.25">
      <c r="A88" s="7">
        <v>77</v>
      </c>
      <c r="B88" s="3" t="s">
        <v>444</v>
      </c>
      <c r="C88" s="4" t="s">
        <v>55</v>
      </c>
      <c r="D88" s="262" t="s">
        <v>445</v>
      </c>
      <c r="E88" s="4" t="s">
        <v>191</v>
      </c>
      <c r="F88" s="4" t="s">
        <v>446</v>
      </c>
      <c r="G88" s="68">
        <v>42776</v>
      </c>
      <c r="H88" s="68">
        <v>42779</v>
      </c>
      <c r="I88" s="4" t="s">
        <v>447</v>
      </c>
      <c r="J88" s="54">
        <v>28713037</v>
      </c>
      <c r="K88" s="54"/>
      <c r="L88" s="54"/>
      <c r="M88" s="54"/>
      <c r="N88" s="54"/>
      <c r="O88" s="5" t="e">
        <f t="shared" si="2"/>
        <v>#VALUE!</v>
      </c>
      <c r="P88" s="55">
        <v>1.5</v>
      </c>
      <c r="Q88" s="55">
        <v>2</v>
      </c>
      <c r="R88" s="55">
        <v>2</v>
      </c>
      <c r="S88" s="55"/>
      <c r="T88" s="55"/>
      <c r="U88" s="55"/>
      <c r="V88" s="55"/>
      <c r="W88" s="20">
        <f t="shared" si="3"/>
        <v>5.5</v>
      </c>
      <c r="X88" s="56" t="s">
        <v>28</v>
      </c>
      <c r="Y88" s="5"/>
      <c r="Z88" s="3" t="s">
        <v>29</v>
      </c>
      <c r="AA88" s="3" t="s">
        <v>30</v>
      </c>
      <c r="AB88" s="55"/>
      <c r="AC88" s="4"/>
      <c r="AD88" s="89" t="s">
        <v>132</v>
      </c>
    </row>
    <row r="89" spans="1:32" s="88" customFormat="1" ht="47.25" hidden="1" x14ac:dyDescent="0.25">
      <c r="A89" s="7">
        <v>78</v>
      </c>
      <c r="B89" s="280" t="s">
        <v>448</v>
      </c>
      <c r="C89" s="4" t="s">
        <v>55</v>
      </c>
      <c r="D89" s="262" t="s">
        <v>449</v>
      </c>
      <c r="E89" s="4" t="s">
        <v>979</v>
      </c>
      <c r="F89" s="4" t="s">
        <v>450</v>
      </c>
      <c r="G89" s="68">
        <v>42774</v>
      </c>
      <c r="H89" s="68">
        <v>42781</v>
      </c>
      <c r="I89" s="4" t="s">
        <v>451</v>
      </c>
      <c r="J89" s="54">
        <v>65000000</v>
      </c>
      <c r="K89" s="54"/>
      <c r="L89" s="54"/>
      <c r="M89" s="54"/>
      <c r="N89" s="54"/>
      <c r="O89" s="91">
        <v>212000000</v>
      </c>
      <c r="P89" s="55" t="s">
        <v>975</v>
      </c>
      <c r="Q89" s="55"/>
      <c r="R89" s="55"/>
      <c r="S89" s="55"/>
      <c r="T89" s="55"/>
      <c r="U89" s="55"/>
      <c r="V89" s="55"/>
      <c r="W89" s="18" t="s">
        <v>975</v>
      </c>
      <c r="X89" s="56" t="s">
        <v>41</v>
      </c>
      <c r="Y89" s="5"/>
      <c r="Z89" s="3" t="s">
        <v>29</v>
      </c>
      <c r="AA89" s="3" t="s">
        <v>30</v>
      </c>
      <c r="AB89" s="55"/>
      <c r="AC89" s="4"/>
      <c r="AD89" s="6" t="s">
        <v>376</v>
      </c>
      <c r="AE89" s="1"/>
      <c r="AF89" s="1"/>
    </row>
    <row r="90" spans="1:32" s="88" customFormat="1" ht="47.25" hidden="1" x14ac:dyDescent="0.25">
      <c r="A90" s="7">
        <v>79</v>
      </c>
      <c r="B90" s="280" t="s">
        <v>452</v>
      </c>
      <c r="C90" s="4" t="s">
        <v>55</v>
      </c>
      <c r="D90" s="262" t="s">
        <v>453</v>
      </c>
      <c r="E90" s="4" t="s">
        <v>980</v>
      </c>
      <c r="F90" s="4" t="s">
        <v>454</v>
      </c>
      <c r="G90" s="68">
        <v>42788</v>
      </c>
      <c r="H90" s="68">
        <v>42788</v>
      </c>
      <c r="I90" s="4" t="s">
        <v>455</v>
      </c>
      <c r="J90" s="54"/>
      <c r="K90" s="54"/>
      <c r="L90" s="54"/>
      <c r="M90" s="54"/>
      <c r="N90" s="54"/>
      <c r="O90" s="91" t="e">
        <f t="shared" si="2"/>
        <v>#VALUE!</v>
      </c>
      <c r="P90" s="55" t="s">
        <v>975</v>
      </c>
      <c r="Q90" s="55"/>
      <c r="R90" s="55"/>
      <c r="S90" s="55"/>
      <c r="T90" s="55"/>
      <c r="U90" s="55"/>
      <c r="V90" s="55"/>
      <c r="W90" s="18" t="s">
        <v>975</v>
      </c>
      <c r="X90" s="56" t="s">
        <v>41</v>
      </c>
      <c r="Y90" s="5"/>
      <c r="Z90" s="3" t="s">
        <v>29</v>
      </c>
      <c r="AA90" s="3" t="s">
        <v>30</v>
      </c>
      <c r="AB90" s="55"/>
      <c r="AC90" s="4"/>
      <c r="AD90" s="6" t="s">
        <v>376</v>
      </c>
      <c r="AE90" s="1"/>
      <c r="AF90" s="1"/>
    </row>
    <row r="91" spans="1:32" ht="31.5" hidden="1" x14ac:dyDescent="0.25">
      <c r="A91" s="7">
        <v>80</v>
      </c>
      <c r="B91" s="3" t="s">
        <v>456</v>
      </c>
      <c r="C91" s="4" t="s">
        <v>47</v>
      </c>
      <c r="D91" s="262" t="s">
        <v>457</v>
      </c>
      <c r="E91" s="4" t="s">
        <v>458</v>
      </c>
      <c r="F91" s="4" t="s">
        <v>459</v>
      </c>
      <c r="G91" s="68">
        <v>42779</v>
      </c>
      <c r="H91" s="68">
        <v>42781</v>
      </c>
      <c r="I91" s="4" t="s">
        <v>460</v>
      </c>
      <c r="J91" s="54" t="s">
        <v>460</v>
      </c>
      <c r="K91" s="4"/>
      <c r="L91" s="54"/>
      <c r="M91" s="54"/>
      <c r="N91" s="54"/>
      <c r="O91" s="5">
        <v>60352040</v>
      </c>
      <c r="P91" s="55">
        <v>2</v>
      </c>
      <c r="Q91" s="55">
        <v>2</v>
      </c>
      <c r="R91" s="55"/>
      <c r="S91" s="55"/>
      <c r="T91" s="55"/>
      <c r="U91" s="55"/>
      <c r="V91" s="55"/>
      <c r="W91" s="20">
        <f t="shared" si="3"/>
        <v>4</v>
      </c>
      <c r="X91" s="56" t="s">
        <v>41</v>
      </c>
      <c r="Y91" s="5"/>
      <c r="Z91" s="3" t="s">
        <v>29</v>
      </c>
      <c r="AA91" s="3" t="s">
        <v>38</v>
      </c>
      <c r="AB91" s="55">
        <v>1.8</v>
      </c>
      <c r="AC91" s="4" t="s">
        <v>104</v>
      </c>
      <c r="AD91" s="89" t="s">
        <v>39</v>
      </c>
    </row>
    <row r="92" spans="1:32" hidden="1" x14ac:dyDescent="0.25">
      <c r="A92" s="25"/>
      <c r="B92" s="26" t="s">
        <v>461</v>
      </c>
      <c r="C92" s="49"/>
      <c r="D92" s="262" t="s">
        <v>54</v>
      </c>
      <c r="E92" s="26"/>
      <c r="F92" s="49"/>
      <c r="G92" s="281"/>
      <c r="H92" s="281"/>
      <c r="I92" s="49"/>
      <c r="J92" s="63"/>
      <c r="K92" s="63"/>
      <c r="L92" s="63"/>
      <c r="M92" s="63"/>
      <c r="N92" s="63"/>
      <c r="O92" s="30"/>
      <c r="P92" s="52"/>
      <c r="Q92" s="52"/>
      <c r="R92" s="52"/>
      <c r="S92" s="52"/>
      <c r="T92" s="52"/>
      <c r="U92" s="52"/>
      <c r="V92" s="52"/>
      <c r="W92" s="31"/>
      <c r="X92" s="64"/>
      <c r="Y92" s="30"/>
      <c r="Z92" s="26"/>
      <c r="AA92" s="26"/>
      <c r="AB92" s="52"/>
      <c r="AC92" s="49"/>
      <c r="AD92" s="218"/>
    </row>
    <row r="93" spans="1:32" s="88" customFormat="1" ht="47.25" hidden="1" x14ac:dyDescent="0.25">
      <c r="A93" s="7">
        <v>81</v>
      </c>
      <c r="B93" s="280" t="s">
        <v>462</v>
      </c>
      <c r="C93" s="4" t="s">
        <v>55</v>
      </c>
      <c r="D93" s="262" t="s">
        <v>463</v>
      </c>
      <c r="E93" s="4" t="s">
        <v>464</v>
      </c>
      <c r="F93" s="4">
        <v>15428864</v>
      </c>
      <c r="G93" s="68">
        <v>42783</v>
      </c>
      <c r="H93" s="68">
        <v>43183</v>
      </c>
      <c r="I93" s="4" t="s">
        <v>465</v>
      </c>
      <c r="J93" s="54"/>
      <c r="K93" s="54"/>
      <c r="L93" s="54"/>
      <c r="M93" s="54"/>
      <c r="N93" s="54"/>
      <c r="O93" s="91" t="e">
        <f t="shared" si="2"/>
        <v>#VALUE!</v>
      </c>
      <c r="P93" s="55" t="s">
        <v>975</v>
      </c>
      <c r="Q93" s="55"/>
      <c r="R93" s="55"/>
      <c r="S93" s="55"/>
      <c r="T93" s="55"/>
      <c r="U93" s="55"/>
      <c r="V93" s="55"/>
      <c r="W93" s="20" t="s">
        <v>975</v>
      </c>
      <c r="X93" s="56" t="s">
        <v>41</v>
      </c>
      <c r="Y93" s="5"/>
      <c r="Z93" s="3" t="s">
        <v>29</v>
      </c>
      <c r="AA93" s="3" t="s">
        <v>30</v>
      </c>
      <c r="AB93" s="55"/>
      <c r="AC93" s="4"/>
      <c r="AD93" s="6"/>
      <c r="AE93" s="1"/>
      <c r="AF93" s="1"/>
    </row>
    <row r="94" spans="1:32" ht="47.25" hidden="1" x14ac:dyDescent="0.25">
      <c r="A94" s="7">
        <v>82</v>
      </c>
      <c r="B94" s="3" t="s">
        <v>466</v>
      </c>
      <c r="C94" s="4" t="s">
        <v>52</v>
      </c>
      <c r="D94" s="262" t="s">
        <v>467</v>
      </c>
      <c r="E94" s="4" t="s">
        <v>468</v>
      </c>
      <c r="F94" s="4" t="s">
        <v>469</v>
      </c>
      <c r="G94" s="68">
        <v>42782</v>
      </c>
      <c r="H94" s="68">
        <v>42783</v>
      </c>
      <c r="I94" s="4" t="s">
        <v>470</v>
      </c>
      <c r="J94" s="54">
        <v>29446038</v>
      </c>
      <c r="K94" s="54"/>
      <c r="L94" s="54"/>
      <c r="M94" s="54"/>
      <c r="N94" s="54"/>
      <c r="O94" s="5" t="e">
        <f t="shared" si="2"/>
        <v>#VALUE!</v>
      </c>
      <c r="P94" s="55">
        <v>1</v>
      </c>
      <c r="Q94" s="55">
        <v>1.5</v>
      </c>
      <c r="R94" s="55"/>
      <c r="S94" s="55"/>
      <c r="T94" s="55"/>
      <c r="U94" s="55"/>
      <c r="V94" s="55"/>
      <c r="W94" s="20">
        <f t="shared" si="3"/>
        <v>2.5</v>
      </c>
      <c r="X94" s="56" t="s">
        <v>28</v>
      </c>
      <c r="Y94" s="5"/>
      <c r="Z94" s="3" t="s">
        <v>29</v>
      </c>
      <c r="AA94" s="3" t="s">
        <v>38</v>
      </c>
      <c r="AB94" s="55">
        <v>1.5</v>
      </c>
      <c r="AC94" s="62" t="s">
        <v>1000</v>
      </c>
      <c r="AD94" s="6" t="s">
        <v>132</v>
      </c>
    </row>
    <row r="95" spans="1:32" ht="47.25" hidden="1" x14ac:dyDescent="0.25">
      <c r="A95" s="7">
        <v>83</v>
      </c>
      <c r="B95" s="3" t="s">
        <v>471</v>
      </c>
      <c r="C95" s="4" t="s">
        <v>40</v>
      </c>
      <c r="D95" s="262" t="s">
        <v>472</v>
      </c>
      <c r="E95" s="4" t="s">
        <v>473</v>
      </c>
      <c r="F95" s="4" t="s">
        <v>474</v>
      </c>
      <c r="G95" s="68">
        <v>42795</v>
      </c>
      <c r="H95" s="68">
        <v>42800</v>
      </c>
      <c r="I95" s="4" t="s">
        <v>475</v>
      </c>
      <c r="J95" s="54">
        <v>69300000</v>
      </c>
      <c r="K95" s="54"/>
      <c r="L95" s="54"/>
      <c r="M95" s="54"/>
      <c r="N95" s="54"/>
      <c r="O95" s="5" t="e">
        <f t="shared" si="2"/>
        <v>#VALUE!</v>
      </c>
      <c r="P95" s="55">
        <v>1.5</v>
      </c>
      <c r="Q95" s="55">
        <v>0.5</v>
      </c>
      <c r="R95" s="55"/>
      <c r="S95" s="55"/>
      <c r="T95" s="55"/>
      <c r="U95" s="55"/>
      <c r="V95" s="55"/>
      <c r="W95" s="20">
        <f t="shared" si="3"/>
        <v>2</v>
      </c>
      <c r="X95" s="56" t="s">
        <v>41</v>
      </c>
      <c r="Y95" s="5"/>
      <c r="Z95" s="3" t="s">
        <v>29</v>
      </c>
      <c r="AA95" s="3" t="s">
        <v>30</v>
      </c>
      <c r="AB95" s="55"/>
      <c r="AC95" s="4"/>
      <c r="AD95" s="6" t="s">
        <v>132</v>
      </c>
    </row>
    <row r="96" spans="1:32" s="88" customFormat="1" ht="78.75" hidden="1" x14ac:dyDescent="0.25">
      <c r="A96" s="7">
        <v>84</v>
      </c>
      <c r="B96" s="280" t="s">
        <v>476</v>
      </c>
      <c r="C96" s="4" t="s">
        <v>55</v>
      </c>
      <c r="D96" s="262" t="s">
        <v>477</v>
      </c>
      <c r="E96" s="4" t="s">
        <v>478</v>
      </c>
      <c r="F96" s="4" t="s">
        <v>479</v>
      </c>
      <c r="G96" s="68">
        <v>42783</v>
      </c>
      <c r="H96" s="68">
        <v>42823</v>
      </c>
      <c r="I96" s="282" t="s">
        <v>480</v>
      </c>
      <c r="J96" s="54"/>
      <c r="K96" s="54"/>
      <c r="L96" s="54"/>
      <c r="M96" s="54"/>
      <c r="N96" s="54"/>
      <c r="O96" s="91" t="e">
        <f t="shared" si="2"/>
        <v>#VALUE!</v>
      </c>
      <c r="P96" s="55" t="s">
        <v>981</v>
      </c>
      <c r="Q96" s="55"/>
      <c r="R96" s="55"/>
      <c r="S96" s="55"/>
      <c r="T96" s="55"/>
      <c r="U96" s="55"/>
      <c r="V96" s="55"/>
      <c r="W96" s="20">
        <v>9</v>
      </c>
      <c r="X96" s="56" t="s">
        <v>41</v>
      </c>
      <c r="Y96" s="5"/>
      <c r="Z96" s="3" t="s">
        <v>29</v>
      </c>
      <c r="AA96" s="3" t="s">
        <v>30</v>
      </c>
      <c r="AB96" s="55"/>
      <c r="AC96" s="4"/>
      <c r="AD96" s="6" t="s">
        <v>376</v>
      </c>
      <c r="AE96" s="1"/>
      <c r="AF96" s="1"/>
    </row>
    <row r="97" spans="1:32" ht="31.5" hidden="1" x14ac:dyDescent="0.25">
      <c r="A97" s="7">
        <v>85</v>
      </c>
      <c r="B97" s="3" t="s">
        <v>481</v>
      </c>
      <c r="C97" s="14" t="s">
        <v>47</v>
      </c>
      <c r="D97" s="262" t="s">
        <v>482</v>
      </c>
      <c r="E97" s="4" t="s">
        <v>483</v>
      </c>
      <c r="F97" s="4" t="s">
        <v>484</v>
      </c>
      <c r="G97" s="68">
        <v>42801</v>
      </c>
      <c r="H97" s="68">
        <v>42809</v>
      </c>
      <c r="I97" s="4" t="s">
        <v>485</v>
      </c>
      <c r="J97" s="54">
        <v>42687682</v>
      </c>
      <c r="K97" s="54">
        <v>42687680</v>
      </c>
      <c r="L97" s="54"/>
      <c r="M97" s="54"/>
      <c r="N97" s="54"/>
      <c r="O97" s="5" t="e">
        <f t="shared" si="2"/>
        <v>#VALUE!</v>
      </c>
      <c r="P97" s="55">
        <v>6</v>
      </c>
      <c r="Q97" s="55">
        <v>2</v>
      </c>
      <c r="R97" s="55">
        <v>2</v>
      </c>
      <c r="S97" s="55"/>
      <c r="T97" s="55"/>
      <c r="U97" s="55"/>
      <c r="V97" s="55"/>
      <c r="W97" s="20">
        <f t="shared" si="3"/>
        <v>10</v>
      </c>
      <c r="X97" s="56" t="s">
        <v>41</v>
      </c>
      <c r="Y97" s="5"/>
      <c r="Z97" s="3" t="s">
        <v>29</v>
      </c>
      <c r="AA97" s="3" t="s">
        <v>30</v>
      </c>
      <c r="AB97" s="55"/>
      <c r="AC97" s="4"/>
      <c r="AD97" s="6" t="s">
        <v>486</v>
      </c>
    </row>
    <row r="98" spans="1:32" s="88" customFormat="1" ht="47.25" hidden="1" x14ac:dyDescent="0.25">
      <c r="A98" s="7">
        <v>86</v>
      </c>
      <c r="B98" s="280" t="s">
        <v>487</v>
      </c>
      <c r="C98" s="4" t="s">
        <v>40</v>
      </c>
      <c r="D98" s="262" t="s">
        <v>488</v>
      </c>
      <c r="E98" s="4" t="s">
        <v>489</v>
      </c>
      <c r="F98" s="4" t="s">
        <v>490</v>
      </c>
      <c r="G98" s="68">
        <v>42800</v>
      </c>
      <c r="H98" s="68">
        <v>42800</v>
      </c>
      <c r="I98" s="4" t="s">
        <v>491</v>
      </c>
      <c r="J98" s="54"/>
      <c r="K98" s="54"/>
      <c r="L98" s="54"/>
      <c r="M98" s="54"/>
      <c r="N98" s="54"/>
      <c r="O98" s="91" t="e">
        <f t="shared" si="2"/>
        <v>#VALUE!</v>
      </c>
      <c r="P98" s="55" t="s">
        <v>976</v>
      </c>
      <c r="Q98" s="55"/>
      <c r="R98" s="55"/>
      <c r="S98" s="55"/>
      <c r="T98" s="55"/>
      <c r="U98" s="55"/>
      <c r="V98" s="55"/>
      <c r="W98" s="20" t="s">
        <v>976</v>
      </c>
      <c r="X98" s="56" t="s">
        <v>41</v>
      </c>
      <c r="Y98" s="5"/>
      <c r="Z98" s="3" t="s">
        <v>29</v>
      </c>
      <c r="AA98" s="3" t="s">
        <v>30</v>
      </c>
      <c r="AB98" s="55"/>
      <c r="AC98" s="4"/>
      <c r="AD98" s="6" t="s">
        <v>376</v>
      </c>
      <c r="AE98" s="1"/>
      <c r="AF98" s="1"/>
    </row>
    <row r="99" spans="1:32" s="66" customFormat="1" ht="31.5" hidden="1" x14ac:dyDescent="0.25">
      <c r="A99" s="7">
        <v>87</v>
      </c>
      <c r="B99" s="3" t="s">
        <v>492</v>
      </c>
      <c r="C99" s="4" t="s">
        <v>55</v>
      </c>
      <c r="D99" s="262" t="s">
        <v>493</v>
      </c>
      <c r="E99" s="4" t="s">
        <v>223</v>
      </c>
      <c r="F99" s="4" t="s">
        <v>494</v>
      </c>
      <c r="G99" s="68">
        <v>42808</v>
      </c>
      <c r="H99" s="68">
        <v>42816</v>
      </c>
      <c r="I99" s="4" t="s">
        <v>495</v>
      </c>
      <c r="J99" s="54">
        <v>69861825</v>
      </c>
      <c r="K99" s="54"/>
      <c r="L99" s="54"/>
      <c r="M99" s="54"/>
      <c r="N99" s="54"/>
      <c r="O99" s="5" t="e">
        <f t="shared" si="2"/>
        <v>#VALUE!</v>
      </c>
      <c r="P99" s="55">
        <v>1.5</v>
      </c>
      <c r="Q99" s="55">
        <v>2.5</v>
      </c>
      <c r="R99" s="55">
        <v>2</v>
      </c>
      <c r="S99" s="55"/>
      <c r="T99" s="55"/>
      <c r="U99" s="55"/>
      <c r="V99" s="55"/>
      <c r="W99" s="20">
        <f t="shared" si="3"/>
        <v>6</v>
      </c>
      <c r="X99" s="56" t="s">
        <v>28</v>
      </c>
      <c r="Y99" s="5"/>
      <c r="Z99" s="3" t="s">
        <v>29</v>
      </c>
      <c r="AA99" s="3" t="s">
        <v>30</v>
      </c>
      <c r="AB99" s="55"/>
      <c r="AC99" s="4"/>
      <c r="AD99" s="6" t="s">
        <v>496</v>
      </c>
    </row>
    <row r="100" spans="1:32" s="66" customFormat="1" hidden="1" x14ac:dyDescent="0.25">
      <c r="A100" s="25"/>
      <c r="B100" s="26" t="s">
        <v>497</v>
      </c>
      <c r="C100" s="49"/>
      <c r="D100" s="262"/>
      <c r="E100" s="49" t="s">
        <v>54</v>
      </c>
      <c r="F100" s="49"/>
      <c r="G100" s="281"/>
      <c r="H100" s="281"/>
      <c r="I100" s="49"/>
      <c r="J100" s="63"/>
      <c r="K100" s="63"/>
      <c r="L100" s="63"/>
      <c r="M100" s="63"/>
      <c r="N100" s="63"/>
      <c r="O100" s="30">
        <f t="shared" si="2"/>
        <v>0</v>
      </c>
      <c r="P100" s="52"/>
      <c r="Q100" s="52"/>
      <c r="R100" s="52"/>
      <c r="S100" s="52"/>
      <c r="T100" s="52"/>
      <c r="U100" s="52"/>
      <c r="V100" s="52"/>
      <c r="W100" s="31"/>
      <c r="X100" s="64"/>
      <c r="Y100" s="30"/>
      <c r="Z100" s="26"/>
      <c r="AA100" s="26"/>
      <c r="AB100" s="52"/>
      <c r="AC100" s="49"/>
      <c r="AD100" s="53"/>
    </row>
    <row r="101" spans="1:32" ht="31.5" hidden="1" x14ac:dyDescent="0.25">
      <c r="A101" s="7">
        <v>88</v>
      </c>
      <c r="B101" s="3" t="s">
        <v>498</v>
      </c>
      <c r="C101" s="14" t="s">
        <v>1154</v>
      </c>
      <c r="D101" s="262" t="s">
        <v>499</v>
      </c>
      <c r="E101" s="4" t="s">
        <v>500</v>
      </c>
      <c r="F101" s="4" t="s">
        <v>501</v>
      </c>
      <c r="G101" s="68">
        <v>42810</v>
      </c>
      <c r="H101" s="68">
        <v>42831</v>
      </c>
      <c r="I101" s="4" t="s">
        <v>502</v>
      </c>
      <c r="J101" s="54"/>
      <c r="K101" s="54"/>
      <c r="L101" s="54"/>
      <c r="M101" s="54"/>
      <c r="N101" s="54"/>
      <c r="O101" s="5" t="e">
        <f t="shared" si="2"/>
        <v>#VALUE!</v>
      </c>
      <c r="P101" s="55">
        <v>1.5</v>
      </c>
      <c r="Q101" s="55"/>
      <c r="R101" s="55"/>
      <c r="S101" s="55"/>
      <c r="T101" s="55"/>
      <c r="U101" s="55"/>
      <c r="V101" s="55"/>
      <c r="W101" s="20">
        <f t="shared" si="3"/>
        <v>1.5</v>
      </c>
      <c r="X101" s="56" t="s">
        <v>48</v>
      </c>
      <c r="Y101" s="5"/>
      <c r="Z101" s="3" t="s">
        <v>29</v>
      </c>
      <c r="AA101" s="3" t="s">
        <v>30</v>
      </c>
      <c r="AB101" s="55"/>
      <c r="AC101" s="4"/>
      <c r="AD101" s="6" t="s">
        <v>503</v>
      </c>
    </row>
    <row r="102" spans="1:32" s="237" customFormat="1" ht="31.5" hidden="1" x14ac:dyDescent="0.25">
      <c r="A102" s="13">
        <v>89</v>
      </c>
      <c r="B102" s="14" t="s">
        <v>504</v>
      </c>
      <c r="C102" s="62" t="s">
        <v>24</v>
      </c>
      <c r="D102" s="262" t="s">
        <v>505</v>
      </c>
      <c r="E102" s="62" t="s">
        <v>506</v>
      </c>
      <c r="F102" s="62" t="s">
        <v>507</v>
      </c>
      <c r="G102" s="95">
        <v>42815</v>
      </c>
      <c r="H102" s="95">
        <v>42828</v>
      </c>
      <c r="I102" s="62" t="s">
        <v>508</v>
      </c>
      <c r="J102" s="35"/>
      <c r="K102" s="35"/>
      <c r="L102" s="35"/>
      <c r="M102" s="35"/>
      <c r="N102" s="35"/>
      <c r="O102" s="17" t="e">
        <f t="shared" si="2"/>
        <v>#VALUE!</v>
      </c>
      <c r="P102" s="61">
        <v>4</v>
      </c>
      <c r="Q102" s="61"/>
      <c r="R102" s="61"/>
      <c r="S102" s="61"/>
      <c r="T102" s="61"/>
      <c r="U102" s="61"/>
      <c r="V102" s="61"/>
      <c r="W102" s="18">
        <f t="shared" si="3"/>
        <v>4</v>
      </c>
      <c r="X102" s="234" t="s">
        <v>28</v>
      </c>
      <c r="Y102" s="17"/>
      <c r="Z102" s="14" t="s">
        <v>29</v>
      </c>
      <c r="AA102" s="14" t="s">
        <v>30</v>
      </c>
      <c r="AB102" s="61"/>
      <c r="AC102" s="62"/>
      <c r="AD102" s="74" t="s">
        <v>509</v>
      </c>
    </row>
    <row r="103" spans="1:32" ht="78.75" hidden="1" x14ac:dyDescent="0.25">
      <c r="A103" s="7">
        <v>90</v>
      </c>
      <c r="B103" s="3" t="s">
        <v>510</v>
      </c>
      <c r="C103" s="4" t="s">
        <v>24</v>
      </c>
      <c r="D103" s="262" t="s">
        <v>511</v>
      </c>
      <c r="E103" s="4" t="s">
        <v>512</v>
      </c>
      <c r="F103" s="4" t="s">
        <v>513</v>
      </c>
      <c r="G103" s="68">
        <v>42810</v>
      </c>
      <c r="H103" s="68">
        <v>42817</v>
      </c>
      <c r="I103" s="4" t="s">
        <v>514</v>
      </c>
      <c r="J103" s="54">
        <v>70030812</v>
      </c>
      <c r="K103" s="54"/>
      <c r="L103" s="54"/>
      <c r="M103" s="54"/>
      <c r="N103" s="54"/>
      <c r="O103" s="5" t="e">
        <f>J103+I103</f>
        <v>#VALUE!</v>
      </c>
      <c r="P103" s="55">
        <v>0.56666666666666665</v>
      </c>
      <c r="Q103" s="55">
        <v>3</v>
      </c>
      <c r="R103" s="55">
        <v>2</v>
      </c>
      <c r="S103" s="55"/>
      <c r="T103" s="55"/>
      <c r="U103" s="55"/>
      <c r="V103" s="55"/>
      <c r="W103" s="20">
        <f t="shared" si="3"/>
        <v>5.5666666666666664</v>
      </c>
      <c r="X103" s="56" t="s">
        <v>28</v>
      </c>
      <c r="Y103" s="5"/>
      <c r="Z103" s="3" t="s">
        <v>29</v>
      </c>
      <c r="AA103" s="3" t="s">
        <v>30</v>
      </c>
      <c r="AB103" s="55"/>
      <c r="AC103" s="4"/>
      <c r="AD103" s="6" t="s">
        <v>132</v>
      </c>
    </row>
    <row r="104" spans="1:32" s="88" customFormat="1" ht="63" hidden="1" x14ac:dyDescent="0.25">
      <c r="A104" s="7">
        <v>91</v>
      </c>
      <c r="B104" s="280" t="s">
        <v>515</v>
      </c>
      <c r="C104" s="4" t="s">
        <v>40</v>
      </c>
      <c r="D104" s="262" t="s">
        <v>1329</v>
      </c>
      <c r="E104" s="4" t="s">
        <v>516</v>
      </c>
      <c r="F104" s="4" t="s">
        <v>517</v>
      </c>
      <c r="G104" s="68">
        <v>42713</v>
      </c>
      <c r="H104" s="68">
        <v>42713</v>
      </c>
      <c r="I104" s="4" t="s">
        <v>518</v>
      </c>
      <c r="J104" s="54"/>
      <c r="K104" s="54"/>
      <c r="L104" s="54"/>
      <c r="M104" s="54"/>
      <c r="N104" s="54"/>
      <c r="O104" s="91" t="e">
        <f t="shared" si="2"/>
        <v>#VALUE!</v>
      </c>
      <c r="P104" s="55" t="s">
        <v>982</v>
      </c>
      <c r="Q104" s="55"/>
      <c r="R104" s="55"/>
      <c r="S104" s="55"/>
      <c r="T104" s="55"/>
      <c r="U104" s="55"/>
      <c r="V104" s="55"/>
      <c r="W104" s="20" t="s">
        <v>982</v>
      </c>
      <c r="X104" s="56" t="s">
        <v>48</v>
      </c>
      <c r="Y104" s="5"/>
      <c r="Z104" s="3" t="s">
        <v>29</v>
      </c>
      <c r="AA104" s="3" t="s">
        <v>30</v>
      </c>
      <c r="AB104" s="55"/>
      <c r="AC104" s="4"/>
      <c r="AD104" s="6" t="s">
        <v>376</v>
      </c>
      <c r="AE104" s="1"/>
      <c r="AF104" s="1"/>
    </row>
    <row r="105" spans="1:32" ht="31.5" hidden="1" x14ac:dyDescent="0.25">
      <c r="A105" s="7">
        <v>92</v>
      </c>
      <c r="B105" s="3" t="s">
        <v>519</v>
      </c>
      <c r="C105" s="4" t="s">
        <v>40</v>
      </c>
      <c r="D105" s="262" t="s">
        <v>520</v>
      </c>
      <c r="E105" s="4" t="s">
        <v>521</v>
      </c>
      <c r="F105" s="4" t="s">
        <v>522</v>
      </c>
      <c r="G105" s="68">
        <v>42811</v>
      </c>
      <c r="H105" s="68">
        <v>42811</v>
      </c>
      <c r="I105" s="4" t="s">
        <v>523</v>
      </c>
      <c r="J105" s="54">
        <v>31000000</v>
      </c>
      <c r="K105" s="54"/>
      <c r="L105" s="54"/>
      <c r="M105" s="54"/>
      <c r="N105" s="54"/>
      <c r="O105" s="5" t="e">
        <f t="shared" si="2"/>
        <v>#VALUE!</v>
      </c>
      <c r="P105" s="55">
        <v>0.5</v>
      </c>
      <c r="Q105" s="55">
        <v>3</v>
      </c>
      <c r="R105" s="55">
        <v>2</v>
      </c>
      <c r="S105" s="55"/>
      <c r="T105" s="55"/>
      <c r="U105" s="55"/>
      <c r="V105" s="55"/>
      <c r="W105" s="20">
        <f t="shared" si="3"/>
        <v>5.5</v>
      </c>
      <c r="X105" s="56" t="s">
        <v>28</v>
      </c>
      <c r="Y105" s="5"/>
      <c r="Z105" s="3" t="s">
        <v>29</v>
      </c>
      <c r="AA105" s="3" t="s">
        <v>30</v>
      </c>
      <c r="AB105" s="55"/>
      <c r="AC105" s="4"/>
      <c r="AD105" s="6" t="s">
        <v>132</v>
      </c>
    </row>
    <row r="106" spans="1:32" s="90" customFormat="1" ht="31.5" hidden="1" x14ac:dyDescent="0.25">
      <c r="A106" s="7">
        <v>93</v>
      </c>
      <c r="B106" s="14" t="s">
        <v>524</v>
      </c>
      <c r="C106" s="62" t="s">
        <v>55</v>
      </c>
      <c r="D106" s="262" t="s">
        <v>525</v>
      </c>
      <c r="E106" s="62" t="s">
        <v>526</v>
      </c>
      <c r="F106" s="62">
        <v>900927613</v>
      </c>
      <c r="G106" s="95">
        <v>42799</v>
      </c>
      <c r="H106" s="95">
        <v>42799</v>
      </c>
      <c r="I106" s="62" t="s">
        <v>527</v>
      </c>
      <c r="J106" s="35"/>
      <c r="K106" s="35"/>
      <c r="L106" s="35"/>
      <c r="M106" s="35"/>
      <c r="N106" s="35"/>
      <c r="O106" s="17" t="e">
        <f t="shared" si="2"/>
        <v>#VALUE!</v>
      </c>
      <c r="P106" s="55" t="s">
        <v>983</v>
      </c>
      <c r="Q106" s="61"/>
      <c r="R106" s="61"/>
      <c r="S106" s="61"/>
      <c r="T106" s="61"/>
      <c r="U106" s="61"/>
      <c r="V106" s="61"/>
      <c r="W106" s="20" t="s">
        <v>984</v>
      </c>
      <c r="X106" s="234" t="s">
        <v>41</v>
      </c>
      <c r="Y106" s="17"/>
      <c r="Z106" s="14" t="s">
        <v>29</v>
      </c>
      <c r="AA106" s="14" t="s">
        <v>30</v>
      </c>
      <c r="AB106" s="61"/>
      <c r="AC106" s="62"/>
      <c r="AD106" s="6" t="s">
        <v>376</v>
      </c>
      <c r="AE106" s="237"/>
      <c r="AF106" s="237"/>
    </row>
    <row r="107" spans="1:32" s="90" customFormat="1" ht="47.25" hidden="1" x14ac:dyDescent="0.25">
      <c r="A107" s="7">
        <v>94</v>
      </c>
      <c r="B107" s="14" t="s">
        <v>528</v>
      </c>
      <c r="C107" s="62" t="s">
        <v>55</v>
      </c>
      <c r="D107" s="262" t="s">
        <v>529</v>
      </c>
      <c r="E107" s="62" t="s">
        <v>530</v>
      </c>
      <c r="F107" s="62" t="s">
        <v>531</v>
      </c>
      <c r="G107" s="95">
        <v>42824</v>
      </c>
      <c r="H107" s="95">
        <v>42842</v>
      </c>
      <c r="I107" s="62" t="s">
        <v>532</v>
      </c>
      <c r="J107" s="35"/>
      <c r="K107" s="35"/>
      <c r="L107" s="35"/>
      <c r="M107" s="35"/>
      <c r="N107" s="35"/>
      <c r="O107" s="17" t="e">
        <f t="shared" si="2"/>
        <v>#VALUE!</v>
      </c>
      <c r="P107" s="61" t="s">
        <v>985</v>
      </c>
      <c r="Q107" s="61"/>
      <c r="R107" s="61"/>
      <c r="S107" s="61"/>
      <c r="T107" s="61"/>
      <c r="U107" s="61"/>
      <c r="V107" s="61"/>
      <c r="W107" s="20" t="s">
        <v>985</v>
      </c>
      <c r="X107" s="234" t="s">
        <v>41</v>
      </c>
      <c r="Y107" s="17"/>
      <c r="Z107" s="14" t="s">
        <v>29</v>
      </c>
      <c r="AA107" s="14" t="s">
        <v>30</v>
      </c>
      <c r="AB107" s="61"/>
      <c r="AC107" s="62"/>
      <c r="AD107" s="6" t="s">
        <v>376</v>
      </c>
      <c r="AE107" s="237"/>
      <c r="AF107" s="237"/>
    </row>
    <row r="108" spans="1:32" s="88" customFormat="1" ht="78.75" hidden="1" x14ac:dyDescent="0.25">
      <c r="A108" s="7">
        <v>95</v>
      </c>
      <c r="B108" s="280" t="s">
        <v>533</v>
      </c>
      <c r="C108" s="4" t="s">
        <v>55</v>
      </c>
      <c r="D108" s="262" t="s">
        <v>534</v>
      </c>
      <c r="E108" s="4" t="s">
        <v>535</v>
      </c>
      <c r="F108" s="4">
        <v>900416988</v>
      </c>
      <c r="G108" s="68">
        <v>42831</v>
      </c>
      <c r="H108" s="68">
        <v>42831</v>
      </c>
      <c r="I108" s="4" t="s">
        <v>536</v>
      </c>
      <c r="J108" s="54" t="s">
        <v>986</v>
      </c>
      <c r="K108" s="54"/>
      <c r="L108" s="54"/>
      <c r="M108" s="54"/>
      <c r="N108" s="54"/>
      <c r="O108" s="91">
        <v>157500000</v>
      </c>
      <c r="P108" s="55" t="s">
        <v>981</v>
      </c>
      <c r="Q108" s="55"/>
      <c r="R108" s="55"/>
      <c r="S108" s="55"/>
      <c r="T108" s="55"/>
      <c r="U108" s="55"/>
      <c r="V108" s="55"/>
      <c r="W108" s="20" t="s">
        <v>981</v>
      </c>
      <c r="X108" s="56" t="s">
        <v>41</v>
      </c>
      <c r="Y108" s="5"/>
      <c r="Z108" s="3" t="s">
        <v>29</v>
      </c>
      <c r="AA108" s="3" t="s">
        <v>30</v>
      </c>
      <c r="AB108" s="55"/>
      <c r="AC108" s="4"/>
      <c r="AD108" s="6" t="s">
        <v>376</v>
      </c>
      <c r="AE108" s="1"/>
      <c r="AF108" s="1"/>
    </row>
    <row r="109" spans="1:32" s="88" customFormat="1" ht="31.5" hidden="1" x14ac:dyDescent="0.25">
      <c r="A109" s="7">
        <v>96</v>
      </c>
      <c r="B109" s="280" t="s">
        <v>537</v>
      </c>
      <c r="C109" s="4" t="s">
        <v>40</v>
      </c>
      <c r="D109" s="262" t="s">
        <v>538</v>
      </c>
      <c r="E109" s="4" t="s">
        <v>539</v>
      </c>
      <c r="F109" s="4" t="s">
        <v>540</v>
      </c>
      <c r="G109" s="68">
        <v>42829</v>
      </c>
      <c r="H109" s="68">
        <v>42829</v>
      </c>
      <c r="I109" s="4" t="s">
        <v>541</v>
      </c>
      <c r="J109" s="54">
        <v>3000000</v>
      </c>
      <c r="K109" s="54"/>
      <c r="L109" s="54"/>
      <c r="M109" s="54"/>
      <c r="N109" s="54"/>
      <c r="O109" s="91">
        <v>9000000</v>
      </c>
      <c r="P109" s="55">
        <v>8.11</v>
      </c>
      <c r="Q109" s="55"/>
      <c r="R109" s="55"/>
      <c r="S109" s="55"/>
      <c r="T109" s="55"/>
      <c r="U109" s="55"/>
      <c r="V109" s="55"/>
      <c r="W109" s="20" t="s">
        <v>987</v>
      </c>
      <c r="X109" s="56" t="s">
        <v>41</v>
      </c>
      <c r="Y109" s="5"/>
      <c r="Z109" s="3" t="s">
        <v>29</v>
      </c>
      <c r="AA109" s="3" t="s">
        <v>30</v>
      </c>
      <c r="AB109" s="55"/>
      <c r="AC109" s="4"/>
      <c r="AD109" s="6" t="s">
        <v>376</v>
      </c>
      <c r="AE109" s="1"/>
      <c r="AF109" s="1"/>
    </row>
    <row r="110" spans="1:32" ht="47.25" hidden="1" x14ac:dyDescent="0.25">
      <c r="A110" s="7">
        <v>97</v>
      </c>
      <c r="B110" s="3" t="s">
        <v>542</v>
      </c>
      <c r="C110" s="14" t="s">
        <v>55</v>
      </c>
      <c r="D110" s="262" t="s">
        <v>543</v>
      </c>
      <c r="E110" s="4" t="s">
        <v>544</v>
      </c>
      <c r="F110" s="4" t="s">
        <v>545</v>
      </c>
      <c r="G110" s="68">
        <v>42831</v>
      </c>
      <c r="H110" s="68">
        <v>42844</v>
      </c>
      <c r="I110" s="4" t="s">
        <v>480</v>
      </c>
      <c r="J110" s="54"/>
      <c r="K110" s="54"/>
      <c r="L110" s="54"/>
      <c r="M110" s="54"/>
      <c r="N110" s="54"/>
      <c r="O110" s="5" t="e">
        <f t="shared" si="2"/>
        <v>#VALUE!</v>
      </c>
      <c r="P110" s="55">
        <v>6</v>
      </c>
      <c r="Q110" s="55"/>
      <c r="R110" s="55"/>
      <c r="S110" s="55"/>
      <c r="T110" s="55"/>
      <c r="U110" s="55"/>
      <c r="V110" s="55"/>
      <c r="W110" s="20">
        <f t="shared" si="3"/>
        <v>6</v>
      </c>
      <c r="X110" s="56" t="s">
        <v>41</v>
      </c>
      <c r="Y110" s="5"/>
      <c r="Z110" s="3" t="s">
        <v>37</v>
      </c>
      <c r="AA110" s="3" t="s">
        <v>30</v>
      </c>
      <c r="AB110" s="55"/>
      <c r="AC110" s="4"/>
      <c r="AD110" s="6"/>
    </row>
    <row r="111" spans="1:32" s="66" customFormat="1" ht="63" hidden="1" x14ac:dyDescent="0.25">
      <c r="A111" s="7">
        <v>98</v>
      </c>
      <c r="B111" s="3" t="s">
        <v>546</v>
      </c>
      <c r="C111" s="4" t="s">
        <v>47</v>
      </c>
      <c r="D111" s="262" t="s">
        <v>547</v>
      </c>
      <c r="E111" s="4" t="s">
        <v>548</v>
      </c>
      <c r="F111" s="4" t="s">
        <v>549</v>
      </c>
      <c r="G111" s="68">
        <v>42842</v>
      </c>
      <c r="H111" s="68">
        <v>42849</v>
      </c>
      <c r="I111" s="69">
        <v>143841869</v>
      </c>
      <c r="J111" s="54">
        <v>35796533</v>
      </c>
      <c r="K111" s="54">
        <v>48014120</v>
      </c>
      <c r="L111" s="54">
        <v>41491730</v>
      </c>
      <c r="M111" s="54"/>
      <c r="N111" s="54"/>
      <c r="O111" s="5">
        <f t="shared" si="2"/>
        <v>269144252</v>
      </c>
      <c r="P111" s="55">
        <v>3</v>
      </c>
      <c r="Q111" s="55">
        <v>1</v>
      </c>
      <c r="R111" s="55">
        <v>1</v>
      </c>
      <c r="S111" s="55">
        <v>1</v>
      </c>
      <c r="T111" s="55">
        <v>1</v>
      </c>
      <c r="U111" s="55"/>
      <c r="V111" s="55"/>
      <c r="W111" s="20">
        <f t="shared" si="3"/>
        <v>7</v>
      </c>
      <c r="X111" s="56" t="s">
        <v>28</v>
      </c>
      <c r="Y111" s="5"/>
      <c r="Z111" s="3" t="s">
        <v>29</v>
      </c>
      <c r="AA111" s="3" t="s">
        <v>30</v>
      </c>
      <c r="AB111" s="55"/>
      <c r="AC111" s="4"/>
      <c r="AD111" s="6" t="s">
        <v>132</v>
      </c>
    </row>
    <row r="112" spans="1:32" ht="78.75" hidden="1" x14ac:dyDescent="0.25">
      <c r="A112" s="7">
        <v>99</v>
      </c>
      <c r="B112" s="3" t="s">
        <v>550</v>
      </c>
      <c r="C112" s="4" t="s">
        <v>47</v>
      </c>
      <c r="D112" s="262" t="s">
        <v>551</v>
      </c>
      <c r="E112" s="4" t="s">
        <v>552</v>
      </c>
      <c r="F112" s="4" t="s">
        <v>553</v>
      </c>
      <c r="G112" s="68">
        <v>42845</v>
      </c>
      <c r="H112" s="68">
        <v>42860</v>
      </c>
      <c r="I112" s="4" t="s">
        <v>554</v>
      </c>
      <c r="J112" s="54">
        <v>47461187</v>
      </c>
      <c r="K112" s="54">
        <v>13461072</v>
      </c>
      <c r="L112" s="54">
        <v>13461072</v>
      </c>
      <c r="M112" s="54"/>
      <c r="N112" s="54"/>
      <c r="O112" s="5" t="e">
        <f t="shared" si="2"/>
        <v>#VALUE!</v>
      </c>
      <c r="P112" s="55">
        <v>3</v>
      </c>
      <c r="Q112" s="55">
        <v>1</v>
      </c>
      <c r="R112" s="55">
        <v>1</v>
      </c>
      <c r="S112" s="55">
        <v>1</v>
      </c>
      <c r="T112" s="55"/>
      <c r="U112" s="55"/>
      <c r="V112" s="55"/>
      <c r="W112" s="20">
        <f t="shared" si="3"/>
        <v>6</v>
      </c>
      <c r="X112" s="56" t="s">
        <v>28</v>
      </c>
      <c r="Y112" s="5"/>
      <c r="Z112" s="3" t="s">
        <v>29</v>
      </c>
      <c r="AA112" s="3" t="s">
        <v>30</v>
      </c>
      <c r="AB112" s="55"/>
      <c r="AC112" s="4"/>
      <c r="AD112" s="6" t="s">
        <v>555</v>
      </c>
    </row>
    <row r="113" spans="1:32" s="88" customFormat="1" ht="31.5" hidden="1" x14ac:dyDescent="0.25">
      <c r="A113" s="7">
        <v>100</v>
      </c>
      <c r="B113" s="280" t="s">
        <v>556</v>
      </c>
      <c r="C113" s="4" t="s">
        <v>40</v>
      </c>
      <c r="D113" s="262" t="s">
        <v>557</v>
      </c>
      <c r="E113" s="4" t="s">
        <v>558</v>
      </c>
      <c r="F113" s="4" t="s">
        <v>559</v>
      </c>
      <c r="G113" s="68">
        <v>42843</v>
      </c>
      <c r="H113" s="68">
        <v>42843</v>
      </c>
      <c r="I113" s="4" t="s">
        <v>560</v>
      </c>
      <c r="J113" s="54"/>
      <c r="K113" s="54"/>
      <c r="L113" s="54"/>
      <c r="M113" s="54"/>
      <c r="N113" s="54"/>
      <c r="O113" s="91">
        <f t="shared" si="2"/>
        <v>5000000</v>
      </c>
      <c r="P113" s="55" t="s">
        <v>988</v>
      </c>
      <c r="Q113" s="55"/>
      <c r="R113" s="55"/>
      <c r="S113" s="55"/>
      <c r="T113" s="55"/>
      <c r="U113" s="55"/>
      <c r="V113" s="55"/>
      <c r="W113" s="20" t="s">
        <v>988</v>
      </c>
      <c r="X113" s="56" t="s">
        <v>41</v>
      </c>
      <c r="Y113" s="5"/>
      <c r="Z113" s="3" t="s">
        <v>29</v>
      </c>
      <c r="AA113" s="3" t="s">
        <v>30</v>
      </c>
      <c r="AB113" s="55"/>
      <c r="AC113" s="4"/>
      <c r="AD113" s="6" t="s">
        <v>376</v>
      </c>
      <c r="AE113" s="1"/>
      <c r="AF113" s="1"/>
    </row>
    <row r="114" spans="1:32" s="88" customFormat="1" hidden="1" x14ac:dyDescent="0.25">
      <c r="A114" s="7">
        <v>101</v>
      </c>
      <c r="B114" s="280" t="s">
        <v>561</v>
      </c>
      <c r="C114" s="4"/>
      <c r="D114" s="262" t="s">
        <v>562</v>
      </c>
      <c r="E114" s="4" t="s">
        <v>563</v>
      </c>
      <c r="F114" s="4" t="s">
        <v>564</v>
      </c>
      <c r="G114" s="68">
        <v>42849</v>
      </c>
      <c r="H114" s="68">
        <v>42849</v>
      </c>
      <c r="I114" s="4" t="s">
        <v>565</v>
      </c>
      <c r="J114" s="54">
        <v>0</v>
      </c>
      <c r="K114" s="54"/>
      <c r="L114" s="54"/>
      <c r="M114" s="54"/>
      <c r="N114" s="54"/>
      <c r="O114" s="91">
        <v>4693000</v>
      </c>
      <c r="P114" s="55" t="s">
        <v>989</v>
      </c>
      <c r="Q114" s="55"/>
      <c r="R114" s="55"/>
      <c r="S114" s="55"/>
      <c r="T114" s="55"/>
      <c r="U114" s="55"/>
      <c r="V114" s="55"/>
      <c r="W114" s="20">
        <v>12</v>
      </c>
      <c r="X114" s="56" t="s">
        <v>48</v>
      </c>
      <c r="Y114" s="5"/>
      <c r="Z114" s="3" t="s">
        <v>29</v>
      </c>
      <c r="AA114" s="3" t="s">
        <v>30</v>
      </c>
      <c r="AB114" s="55"/>
      <c r="AC114" s="4"/>
      <c r="AD114" s="6" t="s">
        <v>376</v>
      </c>
      <c r="AE114" s="1"/>
      <c r="AF114" s="1"/>
    </row>
    <row r="115" spans="1:32" s="66" customFormat="1" ht="63" hidden="1" x14ac:dyDescent="0.25">
      <c r="A115" s="7">
        <v>102</v>
      </c>
      <c r="B115" s="3" t="s">
        <v>566</v>
      </c>
      <c r="C115" s="4" t="s">
        <v>40</v>
      </c>
      <c r="D115" s="262" t="s">
        <v>567</v>
      </c>
      <c r="E115" s="4" t="s">
        <v>568</v>
      </c>
      <c r="F115" s="4" t="s">
        <v>569</v>
      </c>
      <c r="G115" s="68">
        <v>42860</v>
      </c>
      <c r="H115" s="68">
        <v>42865</v>
      </c>
      <c r="I115" s="4" t="s">
        <v>570</v>
      </c>
      <c r="J115" s="54"/>
      <c r="K115" s="54"/>
      <c r="L115" s="54"/>
      <c r="M115" s="54"/>
      <c r="N115" s="54"/>
      <c r="O115" s="5" t="e">
        <f t="shared" si="2"/>
        <v>#VALUE!</v>
      </c>
      <c r="P115" s="55">
        <v>1</v>
      </c>
      <c r="Q115" s="55"/>
      <c r="R115" s="55"/>
      <c r="S115" s="55"/>
      <c r="T115" s="55"/>
      <c r="U115" s="55"/>
      <c r="V115" s="55"/>
      <c r="W115" s="20">
        <f>T116</f>
        <v>0</v>
      </c>
      <c r="X115" s="234" t="s">
        <v>41</v>
      </c>
      <c r="Y115" s="5"/>
      <c r="Z115" s="3" t="s">
        <v>29</v>
      </c>
      <c r="AA115" s="3" t="s">
        <v>30</v>
      </c>
      <c r="AB115" s="55"/>
      <c r="AC115" s="4"/>
      <c r="AD115" s="6" t="s">
        <v>132</v>
      </c>
    </row>
    <row r="116" spans="1:32" ht="94.5" hidden="1" x14ac:dyDescent="0.25">
      <c r="A116" s="7">
        <v>103</v>
      </c>
      <c r="B116" s="3" t="s">
        <v>571</v>
      </c>
      <c r="C116" s="4" t="s">
        <v>40</v>
      </c>
      <c r="D116" s="262" t="s">
        <v>572</v>
      </c>
      <c r="E116" s="4" t="s">
        <v>573</v>
      </c>
      <c r="F116" s="4" t="s">
        <v>574</v>
      </c>
      <c r="G116" s="68">
        <v>42866</v>
      </c>
      <c r="H116" s="68">
        <v>42866</v>
      </c>
      <c r="I116" s="69">
        <v>83985467</v>
      </c>
      <c r="J116" s="54"/>
      <c r="K116" s="54"/>
      <c r="L116" s="54"/>
      <c r="M116" s="54"/>
      <c r="N116" s="54"/>
      <c r="O116" s="5">
        <f t="shared" si="2"/>
        <v>83985467</v>
      </c>
      <c r="P116" s="55">
        <v>1</v>
      </c>
      <c r="Q116" s="55"/>
      <c r="R116" s="55"/>
      <c r="S116" s="55"/>
      <c r="T116" s="55"/>
      <c r="U116" s="55"/>
      <c r="V116" s="55"/>
      <c r="W116" s="18">
        <f t="shared" si="3"/>
        <v>1</v>
      </c>
      <c r="X116" s="56" t="s">
        <v>28</v>
      </c>
      <c r="Y116" s="5"/>
      <c r="Z116" s="3" t="s">
        <v>29</v>
      </c>
      <c r="AA116" s="3" t="s">
        <v>30</v>
      </c>
      <c r="AB116" s="55"/>
      <c r="AC116" s="4"/>
      <c r="AD116" s="6" t="s">
        <v>404</v>
      </c>
    </row>
    <row r="117" spans="1:32" ht="47.25" hidden="1" x14ac:dyDescent="0.25">
      <c r="A117" s="7">
        <v>104</v>
      </c>
      <c r="B117" s="3" t="s">
        <v>575</v>
      </c>
      <c r="C117" s="4" t="s">
        <v>40</v>
      </c>
      <c r="D117" s="262" t="s">
        <v>576</v>
      </c>
      <c r="E117" s="4" t="s">
        <v>577</v>
      </c>
      <c r="F117" s="4" t="s">
        <v>578</v>
      </c>
      <c r="G117" s="68">
        <v>43243</v>
      </c>
      <c r="H117" s="68">
        <v>42886</v>
      </c>
      <c r="I117" s="283" t="s">
        <v>579</v>
      </c>
      <c r="J117" s="54"/>
      <c r="K117" s="54"/>
      <c r="L117" s="54"/>
      <c r="M117" s="54"/>
      <c r="N117" s="54"/>
      <c r="O117" s="5" t="e">
        <f t="shared" si="2"/>
        <v>#VALUE!</v>
      </c>
      <c r="P117" s="55">
        <v>2</v>
      </c>
      <c r="Q117" s="55"/>
      <c r="R117" s="55"/>
      <c r="S117" s="55"/>
      <c r="T117" s="55"/>
      <c r="U117" s="55"/>
      <c r="V117" s="55"/>
      <c r="W117" s="18">
        <f t="shared" si="3"/>
        <v>2</v>
      </c>
      <c r="X117" s="56" t="s">
        <v>28</v>
      </c>
      <c r="Y117" s="5"/>
      <c r="Z117" s="3" t="s">
        <v>29</v>
      </c>
      <c r="AA117" s="3" t="s">
        <v>30</v>
      </c>
      <c r="AB117" s="55"/>
      <c r="AC117" s="4"/>
      <c r="AD117" s="6" t="s">
        <v>132</v>
      </c>
    </row>
    <row r="118" spans="1:32" ht="78.75" hidden="1" x14ac:dyDescent="0.25">
      <c r="A118" s="7">
        <v>105</v>
      </c>
      <c r="B118" s="3" t="s">
        <v>580</v>
      </c>
      <c r="C118" s="14" t="s">
        <v>47</v>
      </c>
      <c r="D118" s="262" t="s">
        <v>581</v>
      </c>
      <c r="E118" s="4" t="s">
        <v>582</v>
      </c>
      <c r="F118" s="4" t="s">
        <v>583</v>
      </c>
      <c r="G118" s="68">
        <v>42886</v>
      </c>
      <c r="H118" s="68">
        <v>42906</v>
      </c>
      <c r="I118" s="4" t="s">
        <v>584</v>
      </c>
      <c r="J118" s="54">
        <v>50385087</v>
      </c>
      <c r="K118" s="54"/>
      <c r="L118" s="54"/>
      <c r="M118" s="54"/>
      <c r="N118" s="54"/>
      <c r="O118" s="5">
        <v>154845667</v>
      </c>
      <c r="P118" s="55">
        <v>4</v>
      </c>
      <c r="Q118" s="55">
        <v>1</v>
      </c>
      <c r="R118" s="55">
        <v>2</v>
      </c>
      <c r="S118" s="55"/>
      <c r="T118" s="55"/>
      <c r="U118" s="55"/>
      <c r="V118" s="55"/>
      <c r="W118" s="18">
        <f t="shared" si="3"/>
        <v>7</v>
      </c>
      <c r="X118" s="56" t="s">
        <v>28</v>
      </c>
      <c r="Y118" s="5"/>
      <c r="Z118" s="3" t="s">
        <v>37</v>
      </c>
      <c r="AA118" s="3" t="s">
        <v>38</v>
      </c>
      <c r="AB118" s="55">
        <v>0.5</v>
      </c>
      <c r="AC118" s="62" t="s">
        <v>146</v>
      </c>
      <c r="AD118" s="6" t="s">
        <v>585</v>
      </c>
    </row>
    <row r="119" spans="1:32" ht="47.25" hidden="1" x14ac:dyDescent="0.25">
      <c r="A119" s="7">
        <v>106</v>
      </c>
      <c r="B119" s="3" t="s">
        <v>586</v>
      </c>
      <c r="C119" s="4" t="s">
        <v>40</v>
      </c>
      <c r="D119" s="262" t="s">
        <v>587</v>
      </c>
      <c r="E119" s="4" t="s">
        <v>588</v>
      </c>
      <c r="F119" s="4" t="s">
        <v>589</v>
      </c>
      <c r="G119" s="68">
        <v>42881</v>
      </c>
      <c r="H119" s="68">
        <v>42881</v>
      </c>
      <c r="I119" s="4" t="s">
        <v>590</v>
      </c>
      <c r="J119" s="54"/>
      <c r="K119" s="54"/>
      <c r="L119" s="54"/>
      <c r="M119" s="54"/>
      <c r="N119" s="54"/>
      <c r="O119" s="5" t="e">
        <f t="shared" si="2"/>
        <v>#VALUE!</v>
      </c>
      <c r="P119" s="55">
        <v>3</v>
      </c>
      <c r="Q119" s="55">
        <v>1.1333333333333333</v>
      </c>
      <c r="R119" s="55"/>
      <c r="S119" s="55"/>
      <c r="T119" s="55"/>
      <c r="U119" s="55"/>
      <c r="V119" s="55"/>
      <c r="W119" s="18">
        <f t="shared" si="3"/>
        <v>4.1333333333333329</v>
      </c>
      <c r="X119" s="56" t="s">
        <v>41</v>
      </c>
      <c r="Y119" s="5"/>
      <c r="Z119" s="3" t="s">
        <v>29</v>
      </c>
      <c r="AA119" s="3" t="s">
        <v>30</v>
      </c>
      <c r="AB119" s="55"/>
      <c r="AC119" s="4"/>
      <c r="AD119" s="6" t="s">
        <v>132</v>
      </c>
    </row>
    <row r="120" spans="1:32" s="88" customFormat="1" ht="47.25" hidden="1" x14ac:dyDescent="0.25">
      <c r="A120" s="7">
        <v>107</v>
      </c>
      <c r="B120" s="280" t="s">
        <v>591</v>
      </c>
      <c r="C120" s="4" t="s">
        <v>55</v>
      </c>
      <c r="D120" s="262" t="s">
        <v>592</v>
      </c>
      <c r="E120" s="4" t="s">
        <v>593</v>
      </c>
      <c r="F120" s="4" t="s">
        <v>594</v>
      </c>
      <c r="G120" s="68">
        <v>42881</v>
      </c>
      <c r="H120" s="68">
        <v>42900</v>
      </c>
      <c r="I120" s="69">
        <v>16000000</v>
      </c>
      <c r="J120" s="54"/>
      <c r="K120" s="54"/>
      <c r="L120" s="54"/>
      <c r="M120" s="54"/>
      <c r="N120" s="54"/>
      <c r="O120" s="91">
        <f t="shared" si="2"/>
        <v>16000000</v>
      </c>
      <c r="P120" s="55" t="s">
        <v>990</v>
      </c>
      <c r="Q120" s="55"/>
      <c r="R120" s="55"/>
      <c r="S120" s="55"/>
      <c r="T120" s="55"/>
      <c r="U120" s="55"/>
      <c r="V120" s="55"/>
      <c r="W120" s="18" t="s">
        <v>991</v>
      </c>
      <c r="X120" s="56" t="s">
        <v>41</v>
      </c>
      <c r="Y120" s="5"/>
      <c r="Z120" s="3" t="s">
        <v>29</v>
      </c>
      <c r="AA120" s="3" t="s">
        <v>30</v>
      </c>
      <c r="AB120" s="55"/>
      <c r="AC120" s="4"/>
      <c r="AD120" s="6" t="s">
        <v>376</v>
      </c>
      <c r="AE120" s="1"/>
      <c r="AF120" s="1"/>
    </row>
    <row r="121" spans="1:32" s="88" customFormat="1" ht="31.5" hidden="1" x14ac:dyDescent="0.25">
      <c r="A121" s="7">
        <v>108</v>
      </c>
      <c r="B121" s="280" t="s">
        <v>595</v>
      </c>
      <c r="C121" s="4" t="s">
        <v>40</v>
      </c>
      <c r="D121" s="262" t="s">
        <v>596</v>
      </c>
      <c r="E121" s="4" t="s">
        <v>992</v>
      </c>
      <c r="F121" s="4" t="s">
        <v>597</v>
      </c>
      <c r="G121" s="68">
        <v>42887</v>
      </c>
      <c r="H121" s="68">
        <v>42887</v>
      </c>
      <c r="I121" s="69">
        <v>6000000</v>
      </c>
      <c r="J121" s="54"/>
      <c r="K121" s="54"/>
      <c r="L121" s="54"/>
      <c r="M121" s="54"/>
      <c r="N121" s="54"/>
      <c r="O121" s="91">
        <f t="shared" si="2"/>
        <v>6000000</v>
      </c>
      <c r="P121" s="55" t="s">
        <v>972</v>
      </c>
      <c r="Q121" s="55"/>
      <c r="R121" s="55"/>
      <c r="S121" s="55"/>
      <c r="T121" s="55"/>
      <c r="U121" s="55"/>
      <c r="V121" s="55"/>
      <c r="W121" s="18" t="s">
        <v>972</v>
      </c>
      <c r="X121" s="56" t="s">
        <v>41</v>
      </c>
      <c r="Y121" s="5"/>
      <c r="Z121" s="3" t="s">
        <v>29</v>
      </c>
      <c r="AA121" s="3" t="s">
        <v>30</v>
      </c>
      <c r="AB121" s="55"/>
      <c r="AC121" s="4"/>
      <c r="AD121" s="6" t="s">
        <v>376</v>
      </c>
      <c r="AE121" s="1"/>
      <c r="AF121" s="1"/>
    </row>
    <row r="122" spans="1:32" ht="78.75" hidden="1" x14ac:dyDescent="0.25">
      <c r="A122" s="7">
        <v>109</v>
      </c>
      <c r="B122" s="3" t="s">
        <v>598</v>
      </c>
      <c r="C122" s="14" t="s">
        <v>47</v>
      </c>
      <c r="D122" s="262" t="s">
        <v>599</v>
      </c>
      <c r="E122" s="4" t="s">
        <v>600</v>
      </c>
      <c r="F122" s="4" t="s">
        <v>601</v>
      </c>
      <c r="G122" s="68">
        <v>42906</v>
      </c>
      <c r="H122" s="68">
        <v>42920</v>
      </c>
      <c r="I122" s="4" t="s">
        <v>602</v>
      </c>
      <c r="J122" s="54">
        <v>60414475</v>
      </c>
      <c r="K122" s="54"/>
      <c r="L122" s="54"/>
      <c r="M122" s="54"/>
      <c r="N122" s="54"/>
      <c r="O122" s="5">
        <v>181443425</v>
      </c>
      <c r="P122" s="55">
        <v>5</v>
      </c>
      <c r="Q122" s="55">
        <v>2.5</v>
      </c>
      <c r="R122" s="55"/>
      <c r="S122" s="55"/>
      <c r="T122" s="55"/>
      <c r="U122" s="55"/>
      <c r="V122" s="55"/>
      <c r="W122" s="18">
        <f t="shared" si="3"/>
        <v>7.5</v>
      </c>
      <c r="X122" s="56" t="s">
        <v>28</v>
      </c>
      <c r="Y122" s="5"/>
      <c r="Z122" s="3" t="s">
        <v>29</v>
      </c>
      <c r="AA122" s="3" t="s">
        <v>30</v>
      </c>
      <c r="AB122" s="55"/>
      <c r="AC122" s="4"/>
      <c r="AD122" s="6" t="s">
        <v>153</v>
      </c>
    </row>
    <row r="123" spans="1:32" s="66" customFormat="1" ht="78.75" hidden="1" x14ac:dyDescent="0.25">
      <c r="A123" s="7">
        <v>110</v>
      </c>
      <c r="B123" s="3" t="s">
        <v>603</v>
      </c>
      <c r="C123" s="4" t="s">
        <v>52</v>
      </c>
      <c r="D123" s="262" t="s">
        <v>604</v>
      </c>
      <c r="E123" s="4" t="s">
        <v>191</v>
      </c>
      <c r="F123" s="4" t="s">
        <v>446</v>
      </c>
      <c r="G123" s="68">
        <v>42900</v>
      </c>
      <c r="H123" s="68">
        <v>42901</v>
      </c>
      <c r="I123" s="4" t="s">
        <v>605</v>
      </c>
      <c r="J123" s="54"/>
      <c r="K123" s="54"/>
      <c r="L123" s="54"/>
      <c r="M123" s="54"/>
      <c r="N123" s="54"/>
      <c r="O123" s="5" t="e">
        <f t="shared" si="2"/>
        <v>#VALUE!</v>
      </c>
      <c r="P123" s="55">
        <v>2</v>
      </c>
      <c r="Q123" s="55"/>
      <c r="R123" s="55"/>
      <c r="S123" s="55"/>
      <c r="T123" s="55"/>
      <c r="U123" s="55"/>
      <c r="V123" s="55"/>
      <c r="W123" s="18">
        <f t="shared" si="3"/>
        <v>2</v>
      </c>
      <c r="X123" s="56" t="s">
        <v>41</v>
      </c>
      <c r="Y123" s="5"/>
      <c r="Z123" s="3" t="s">
        <v>29</v>
      </c>
      <c r="AA123" s="3" t="s">
        <v>30</v>
      </c>
      <c r="AB123" s="55"/>
      <c r="AC123" s="4"/>
      <c r="AD123" s="6" t="s">
        <v>132</v>
      </c>
    </row>
    <row r="124" spans="1:32" ht="63" hidden="1" x14ac:dyDescent="0.25">
      <c r="A124" s="7">
        <v>111</v>
      </c>
      <c r="B124" s="14" t="s">
        <v>606</v>
      </c>
      <c r="C124" s="4" t="s">
        <v>24</v>
      </c>
      <c r="D124" s="262" t="s">
        <v>607</v>
      </c>
      <c r="E124" s="4" t="s">
        <v>1091</v>
      </c>
      <c r="F124" s="4" t="s">
        <v>1092</v>
      </c>
      <c r="G124" s="68">
        <v>42906</v>
      </c>
      <c r="H124" s="68">
        <v>42916</v>
      </c>
      <c r="I124" s="69">
        <v>49590049</v>
      </c>
      <c r="J124" s="54"/>
      <c r="K124" s="54"/>
      <c r="L124" s="54"/>
      <c r="M124" s="54"/>
      <c r="N124" s="54"/>
      <c r="O124" s="91">
        <f t="shared" si="2"/>
        <v>49590049</v>
      </c>
      <c r="P124" s="55">
        <v>1</v>
      </c>
      <c r="Q124" s="55">
        <v>0.63</v>
      </c>
      <c r="R124" s="55">
        <v>1</v>
      </c>
      <c r="S124" s="55"/>
      <c r="T124" s="55"/>
      <c r="U124" s="55"/>
      <c r="V124" s="55"/>
      <c r="W124" s="20">
        <f t="shared" si="3"/>
        <v>2.63</v>
      </c>
      <c r="X124" s="56" t="s">
        <v>28</v>
      </c>
      <c r="Y124" s="5"/>
      <c r="Z124" s="3" t="s">
        <v>29</v>
      </c>
      <c r="AA124" s="3" t="s">
        <v>38</v>
      </c>
      <c r="AB124" s="55">
        <v>1.33</v>
      </c>
      <c r="AC124" s="4" t="s">
        <v>1093</v>
      </c>
      <c r="AD124" s="6" t="s">
        <v>376</v>
      </c>
    </row>
    <row r="125" spans="1:32" ht="78.75" hidden="1" x14ac:dyDescent="0.25">
      <c r="A125" s="7">
        <v>112</v>
      </c>
      <c r="B125" s="3" t="s">
        <v>608</v>
      </c>
      <c r="C125" s="4" t="s">
        <v>24</v>
      </c>
      <c r="D125" s="262" t="s">
        <v>609</v>
      </c>
      <c r="E125" s="4" t="s">
        <v>397</v>
      </c>
      <c r="F125" s="4" t="s">
        <v>398</v>
      </c>
      <c r="G125" s="68">
        <v>42908</v>
      </c>
      <c r="H125" s="68">
        <v>42916</v>
      </c>
      <c r="I125" s="4" t="s">
        <v>610</v>
      </c>
      <c r="J125" s="54">
        <v>45250261</v>
      </c>
      <c r="K125" s="54"/>
      <c r="L125" s="54"/>
      <c r="M125" s="54"/>
      <c r="N125" s="54"/>
      <c r="O125" s="5">
        <v>135750783</v>
      </c>
      <c r="P125" s="55">
        <v>5</v>
      </c>
      <c r="Q125" s="55">
        <v>2</v>
      </c>
      <c r="R125" s="55"/>
      <c r="S125" s="55"/>
      <c r="T125" s="55"/>
      <c r="U125" s="55"/>
      <c r="V125" s="55"/>
      <c r="W125" s="20">
        <f t="shared" si="3"/>
        <v>7</v>
      </c>
      <c r="X125" s="56" t="s">
        <v>28</v>
      </c>
      <c r="Y125" s="5"/>
      <c r="Z125" s="3" t="s">
        <v>29</v>
      </c>
      <c r="AA125" s="3" t="s">
        <v>38</v>
      </c>
      <c r="AB125" s="55">
        <v>0.5</v>
      </c>
      <c r="AC125" s="62"/>
      <c r="AD125" s="6" t="s">
        <v>611</v>
      </c>
    </row>
    <row r="126" spans="1:32" s="88" customFormat="1" ht="31.5" hidden="1" x14ac:dyDescent="0.25">
      <c r="A126" s="7">
        <v>113</v>
      </c>
      <c r="B126" s="280" t="s">
        <v>612</v>
      </c>
      <c r="C126" s="4" t="s">
        <v>55</v>
      </c>
      <c r="D126" s="262" t="s">
        <v>613</v>
      </c>
      <c r="E126" s="4" t="s">
        <v>614</v>
      </c>
      <c r="F126" s="4">
        <v>890903790</v>
      </c>
      <c r="G126" s="68">
        <v>42920</v>
      </c>
      <c r="H126" s="68">
        <v>42920</v>
      </c>
      <c r="I126" s="69">
        <v>9627873</v>
      </c>
      <c r="J126" s="54">
        <v>0</v>
      </c>
      <c r="K126" s="54"/>
      <c r="L126" s="54"/>
      <c r="M126" s="54"/>
      <c r="N126" s="54"/>
      <c r="O126" s="91">
        <f t="shared" si="2"/>
        <v>9627873</v>
      </c>
      <c r="P126" s="55" t="s">
        <v>989</v>
      </c>
      <c r="Q126" s="55"/>
      <c r="R126" s="55"/>
      <c r="S126" s="55"/>
      <c r="T126" s="55"/>
      <c r="U126" s="55"/>
      <c r="V126" s="55"/>
      <c r="W126" s="18" t="s">
        <v>989</v>
      </c>
      <c r="X126" s="56" t="s">
        <v>41</v>
      </c>
      <c r="Y126" s="5"/>
      <c r="Z126" s="3" t="s">
        <v>29</v>
      </c>
      <c r="AA126" s="3" t="s">
        <v>30</v>
      </c>
      <c r="AB126" s="55"/>
      <c r="AC126" s="4"/>
      <c r="AD126" s="6" t="s">
        <v>376</v>
      </c>
      <c r="AE126" s="1"/>
      <c r="AF126" s="1"/>
    </row>
    <row r="127" spans="1:32" ht="47.25" hidden="1" x14ac:dyDescent="0.25">
      <c r="A127" s="7">
        <v>114</v>
      </c>
      <c r="B127" s="3" t="s">
        <v>615</v>
      </c>
      <c r="C127" s="4" t="s">
        <v>24</v>
      </c>
      <c r="D127" s="262" t="s">
        <v>616</v>
      </c>
      <c r="E127" s="4" t="s">
        <v>617</v>
      </c>
      <c r="F127" s="4" t="s">
        <v>618</v>
      </c>
      <c r="G127" s="68">
        <v>42930</v>
      </c>
      <c r="H127" s="68">
        <v>42948</v>
      </c>
      <c r="I127" s="4" t="s">
        <v>619</v>
      </c>
      <c r="J127" s="54">
        <v>61097759</v>
      </c>
      <c r="K127" s="54"/>
      <c r="L127" s="54"/>
      <c r="M127" s="54"/>
      <c r="N127" s="54"/>
      <c r="O127" s="5" t="e">
        <f t="shared" si="2"/>
        <v>#VALUE!</v>
      </c>
      <c r="P127" s="55">
        <v>4</v>
      </c>
      <c r="Q127" s="55">
        <v>1</v>
      </c>
      <c r="R127" s="55"/>
      <c r="S127" s="55"/>
      <c r="T127" s="55"/>
      <c r="U127" s="55"/>
      <c r="V127" s="55"/>
      <c r="W127" s="18">
        <f t="shared" si="3"/>
        <v>5</v>
      </c>
      <c r="X127" s="56" t="s">
        <v>28</v>
      </c>
      <c r="Y127" s="5"/>
      <c r="Z127" s="3" t="s">
        <v>29</v>
      </c>
      <c r="AA127" s="3" t="s">
        <v>30</v>
      </c>
      <c r="AB127" s="55"/>
      <c r="AC127" s="4"/>
      <c r="AD127" s="6" t="s">
        <v>620</v>
      </c>
    </row>
    <row r="128" spans="1:32" s="92" customFormat="1" ht="63" hidden="1" x14ac:dyDescent="0.25">
      <c r="A128" s="7">
        <v>115</v>
      </c>
      <c r="B128" s="280" t="s">
        <v>621</v>
      </c>
      <c r="C128" s="4" t="s">
        <v>40</v>
      </c>
      <c r="D128" s="262" t="s">
        <v>622</v>
      </c>
      <c r="E128" s="4" t="s">
        <v>623</v>
      </c>
      <c r="F128" s="4" t="s">
        <v>385</v>
      </c>
      <c r="G128" s="68">
        <v>42948</v>
      </c>
      <c r="H128" s="68">
        <v>42948</v>
      </c>
      <c r="I128" s="69">
        <v>44286900</v>
      </c>
      <c r="J128" s="54">
        <v>0</v>
      </c>
      <c r="K128" s="54"/>
      <c r="L128" s="54"/>
      <c r="M128" s="54"/>
      <c r="N128" s="54"/>
      <c r="O128" s="91">
        <f t="shared" si="2"/>
        <v>44286900</v>
      </c>
      <c r="P128" s="55" t="s">
        <v>985</v>
      </c>
      <c r="Q128" s="55"/>
      <c r="R128" s="55"/>
      <c r="S128" s="55"/>
      <c r="T128" s="55"/>
      <c r="U128" s="55"/>
      <c r="V128" s="55"/>
      <c r="W128" s="18" t="s">
        <v>985</v>
      </c>
      <c r="X128" s="56" t="s">
        <v>48</v>
      </c>
      <c r="Y128" s="5"/>
      <c r="Z128" s="3" t="s">
        <v>29</v>
      </c>
      <c r="AA128" s="3" t="s">
        <v>30</v>
      </c>
      <c r="AB128" s="55"/>
      <c r="AC128" s="4"/>
      <c r="AD128" s="6" t="s">
        <v>376</v>
      </c>
      <c r="AE128" s="66"/>
      <c r="AF128" s="66"/>
    </row>
    <row r="129" spans="1:32" s="88" customFormat="1" ht="78.75" hidden="1" x14ac:dyDescent="0.25">
      <c r="A129" s="7">
        <v>116</v>
      </c>
      <c r="B129" s="280" t="s">
        <v>624</v>
      </c>
      <c r="C129" s="4" t="s">
        <v>40</v>
      </c>
      <c r="D129" s="262" t="s">
        <v>625</v>
      </c>
      <c r="E129" s="4" t="s">
        <v>623</v>
      </c>
      <c r="F129" s="4" t="s">
        <v>385</v>
      </c>
      <c r="G129" s="68">
        <v>42948</v>
      </c>
      <c r="H129" s="68">
        <v>42948</v>
      </c>
      <c r="I129" s="69">
        <v>23591273</v>
      </c>
      <c r="J129" s="54">
        <v>0</v>
      </c>
      <c r="K129" s="54"/>
      <c r="L129" s="54"/>
      <c r="M129" s="54"/>
      <c r="N129" s="54"/>
      <c r="O129" s="91">
        <f t="shared" si="2"/>
        <v>23591273</v>
      </c>
      <c r="P129" s="55" t="s">
        <v>985</v>
      </c>
      <c r="Q129" s="55"/>
      <c r="R129" s="55"/>
      <c r="S129" s="55"/>
      <c r="T129" s="55"/>
      <c r="U129" s="55"/>
      <c r="V129" s="55"/>
      <c r="W129" s="55" t="s">
        <v>985</v>
      </c>
      <c r="X129" s="56" t="s">
        <v>48</v>
      </c>
      <c r="Y129" s="5"/>
      <c r="Z129" s="3" t="s">
        <v>29</v>
      </c>
      <c r="AA129" s="3" t="s">
        <v>30</v>
      </c>
      <c r="AB129" s="55"/>
      <c r="AC129" s="4"/>
      <c r="AD129" s="6" t="s">
        <v>376</v>
      </c>
      <c r="AE129" s="1"/>
      <c r="AF129" s="1"/>
    </row>
    <row r="130" spans="1:32" ht="31.5" hidden="1" x14ac:dyDescent="0.25">
      <c r="A130" s="7">
        <v>117</v>
      </c>
      <c r="B130" s="14" t="s">
        <v>626</v>
      </c>
      <c r="C130" s="4" t="s">
        <v>55</v>
      </c>
      <c r="D130" s="262" t="s">
        <v>627</v>
      </c>
      <c r="E130" s="4" t="s">
        <v>628</v>
      </c>
      <c r="F130" s="4" t="s">
        <v>629</v>
      </c>
      <c r="G130" s="68">
        <v>42976</v>
      </c>
      <c r="H130" s="68">
        <v>42978</v>
      </c>
      <c r="I130" s="4" t="s">
        <v>630</v>
      </c>
      <c r="J130" s="54"/>
      <c r="K130" s="54"/>
      <c r="L130" s="54"/>
      <c r="M130" s="54"/>
      <c r="N130" s="54"/>
      <c r="O130" s="5" t="e">
        <f t="shared" si="2"/>
        <v>#VALUE!</v>
      </c>
      <c r="P130" s="55">
        <v>1</v>
      </c>
      <c r="Q130" s="55"/>
      <c r="R130" s="55"/>
      <c r="S130" s="55"/>
      <c r="T130" s="55"/>
      <c r="U130" s="55"/>
      <c r="V130" s="55"/>
      <c r="W130" s="20">
        <f t="shared" si="3"/>
        <v>1</v>
      </c>
      <c r="X130" s="56" t="s">
        <v>48</v>
      </c>
      <c r="Y130" s="5"/>
      <c r="Z130" s="3" t="s">
        <v>29</v>
      </c>
      <c r="AA130" s="3" t="s">
        <v>30</v>
      </c>
      <c r="AB130" s="55"/>
      <c r="AC130" s="4"/>
      <c r="AD130" s="6" t="s">
        <v>376</v>
      </c>
    </row>
    <row r="131" spans="1:32" s="66" customFormat="1" ht="47.25" hidden="1" x14ac:dyDescent="0.25">
      <c r="A131" s="7">
        <v>118</v>
      </c>
      <c r="B131" s="3" t="s">
        <v>631</v>
      </c>
      <c r="C131" s="4" t="s">
        <v>24</v>
      </c>
      <c r="D131" s="262" t="s">
        <v>632</v>
      </c>
      <c r="E131" s="4" t="s">
        <v>407</v>
      </c>
      <c r="F131" s="4">
        <v>900993973</v>
      </c>
      <c r="G131" s="68">
        <v>42984</v>
      </c>
      <c r="H131" s="68">
        <v>42985</v>
      </c>
      <c r="I131" s="4" t="s">
        <v>633</v>
      </c>
      <c r="J131" s="54"/>
      <c r="K131" s="54"/>
      <c r="L131" s="54"/>
      <c r="M131" s="54"/>
      <c r="N131" s="54"/>
      <c r="O131" s="5" t="e">
        <f t="shared" si="2"/>
        <v>#VALUE!</v>
      </c>
      <c r="P131" s="55">
        <v>0.76666666666666672</v>
      </c>
      <c r="Q131" s="55"/>
      <c r="R131" s="55"/>
      <c r="S131" s="55"/>
      <c r="T131" s="55"/>
      <c r="U131" s="55"/>
      <c r="V131" s="55"/>
      <c r="W131" s="18">
        <f t="shared" si="3"/>
        <v>0.76666666666666672</v>
      </c>
      <c r="X131" s="56" t="s">
        <v>41</v>
      </c>
      <c r="Y131" s="5"/>
      <c r="Z131" s="3" t="s">
        <v>29</v>
      </c>
      <c r="AA131" s="3" t="s">
        <v>30</v>
      </c>
      <c r="AB131" s="55"/>
      <c r="AC131" s="4"/>
      <c r="AD131" s="6" t="s">
        <v>132</v>
      </c>
    </row>
    <row r="132" spans="1:32" s="261" customFormat="1" ht="78.75" hidden="1" x14ac:dyDescent="0.25">
      <c r="A132" s="13">
        <v>119</v>
      </c>
      <c r="B132" s="14" t="s">
        <v>634</v>
      </c>
      <c r="C132" s="62" t="s">
        <v>55</v>
      </c>
      <c r="D132" s="262" t="s">
        <v>635</v>
      </c>
      <c r="E132" s="62" t="s">
        <v>888</v>
      </c>
      <c r="F132" s="62" t="s">
        <v>636</v>
      </c>
      <c r="G132" s="95">
        <v>43004</v>
      </c>
      <c r="H132" s="95">
        <v>43007</v>
      </c>
      <c r="I132" s="96">
        <v>41300000</v>
      </c>
      <c r="J132" s="35">
        <v>1178560</v>
      </c>
      <c r="K132" s="35"/>
      <c r="L132" s="35"/>
      <c r="M132" s="35"/>
      <c r="N132" s="35"/>
      <c r="O132" s="17">
        <f t="shared" si="2"/>
        <v>42478560</v>
      </c>
      <c r="P132" s="61">
        <v>3</v>
      </c>
      <c r="Q132" s="61"/>
      <c r="R132" s="61"/>
      <c r="S132" s="61"/>
      <c r="T132" s="61"/>
      <c r="U132" s="61"/>
      <c r="V132" s="61"/>
      <c r="W132" s="18">
        <v>3</v>
      </c>
      <c r="X132" s="234" t="s">
        <v>41</v>
      </c>
      <c r="Y132" s="17"/>
      <c r="Z132" s="14"/>
      <c r="AA132" s="14" t="s">
        <v>30</v>
      </c>
      <c r="AB132" s="61"/>
      <c r="AC132" s="62"/>
      <c r="AD132" s="74" t="s">
        <v>132</v>
      </c>
    </row>
    <row r="133" spans="1:32" s="92" customFormat="1" ht="78.75" hidden="1" x14ac:dyDescent="0.25">
      <c r="A133" s="7">
        <v>120</v>
      </c>
      <c r="B133" s="280" t="s">
        <v>637</v>
      </c>
      <c r="C133" s="4" t="s">
        <v>40</v>
      </c>
      <c r="D133" s="262" t="s">
        <v>638</v>
      </c>
      <c r="E133" s="4" t="s">
        <v>639</v>
      </c>
      <c r="F133" s="4" t="s">
        <v>640</v>
      </c>
      <c r="G133" s="68">
        <v>43006</v>
      </c>
      <c r="H133" s="68">
        <v>43006</v>
      </c>
      <c r="I133" s="69">
        <v>30000000</v>
      </c>
      <c r="J133" s="54">
        <v>15000000</v>
      </c>
      <c r="K133" s="54"/>
      <c r="L133" s="54"/>
      <c r="M133" s="54"/>
      <c r="N133" s="54"/>
      <c r="O133" s="91">
        <f t="shared" si="2"/>
        <v>45000000</v>
      </c>
      <c r="P133" s="55" t="s">
        <v>993</v>
      </c>
      <c r="Q133" s="55"/>
      <c r="R133" s="55"/>
      <c r="S133" s="55"/>
      <c r="T133" s="55"/>
      <c r="U133" s="55"/>
      <c r="V133" s="55"/>
      <c r="W133" s="18" t="s">
        <v>993</v>
      </c>
      <c r="X133" s="56" t="s">
        <v>41</v>
      </c>
      <c r="Y133" s="5"/>
      <c r="Z133" s="3" t="s">
        <v>29</v>
      </c>
      <c r="AA133" s="3" t="s">
        <v>30</v>
      </c>
      <c r="AB133" s="55"/>
      <c r="AC133" s="4"/>
      <c r="AD133" s="6" t="s">
        <v>376</v>
      </c>
      <c r="AE133" s="66"/>
      <c r="AF133" s="66"/>
    </row>
    <row r="134" spans="1:32" ht="47.25" hidden="1" x14ac:dyDescent="0.25">
      <c r="A134" s="7">
        <v>121</v>
      </c>
      <c r="B134" s="3" t="s">
        <v>641</v>
      </c>
      <c r="C134" s="14" t="s">
        <v>47</v>
      </c>
      <c r="D134" s="262" t="s">
        <v>642</v>
      </c>
      <c r="E134" s="4" t="s">
        <v>643</v>
      </c>
      <c r="F134" s="4" t="s">
        <v>644</v>
      </c>
      <c r="G134" s="68">
        <v>43025</v>
      </c>
      <c r="H134" s="68">
        <v>43027</v>
      </c>
      <c r="I134" s="4" t="s">
        <v>645</v>
      </c>
      <c r="J134" s="54">
        <v>136973760</v>
      </c>
      <c r="K134" s="54">
        <v>136973760</v>
      </c>
      <c r="L134" s="54"/>
      <c r="M134" s="54"/>
      <c r="N134" s="54"/>
      <c r="O134" s="5">
        <v>365263360</v>
      </c>
      <c r="P134" s="55">
        <v>2</v>
      </c>
      <c r="Q134" s="55">
        <v>3</v>
      </c>
      <c r="R134" s="55">
        <v>3</v>
      </c>
      <c r="S134" s="55">
        <v>1.5</v>
      </c>
      <c r="T134" s="55"/>
      <c r="U134" s="55"/>
      <c r="V134" s="55"/>
      <c r="W134" s="18">
        <f t="shared" si="3"/>
        <v>9.5</v>
      </c>
      <c r="X134" s="56" t="s">
        <v>28</v>
      </c>
      <c r="Y134" s="5"/>
      <c r="Z134" s="3" t="s">
        <v>29</v>
      </c>
      <c r="AA134" s="3" t="s">
        <v>38</v>
      </c>
      <c r="AB134" s="61"/>
      <c r="AC134" s="4" t="s">
        <v>104</v>
      </c>
      <c r="AD134" s="6" t="s">
        <v>256</v>
      </c>
    </row>
    <row r="135" spans="1:32" ht="47.25" hidden="1" x14ac:dyDescent="0.25">
      <c r="A135" s="7">
        <v>122</v>
      </c>
      <c r="B135" s="3" t="s">
        <v>646</v>
      </c>
      <c r="C135" s="4" t="s">
        <v>47</v>
      </c>
      <c r="D135" s="262" t="s">
        <v>647</v>
      </c>
      <c r="E135" s="4" t="s">
        <v>648</v>
      </c>
      <c r="F135" s="4" t="s">
        <v>649</v>
      </c>
      <c r="G135" s="68">
        <v>43027</v>
      </c>
      <c r="H135" s="68">
        <v>43027</v>
      </c>
      <c r="I135" s="4" t="s">
        <v>650</v>
      </c>
      <c r="J135" s="54">
        <v>39008200</v>
      </c>
      <c r="K135" s="54"/>
      <c r="L135" s="54"/>
      <c r="M135" s="54"/>
      <c r="N135" s="54"/>
      <c r="O135" s="5">
        <v>117024600</v>
      </c>
      <c r="P135" s="55">
        <v>2</v>
      </c>
      <c r="Q135" s="55">
        <v>1</v>
      </c>
      <c r="R135" s="55"/>
      <c r="S135" s="55"/>
      <c r="T135" s="55"/>
      <c r="U135" s="55"/>
      <c r="V135" s="55"/>
      <c r="W135" s="18">
        <f t="shared" si="3"/>
        <v>3</v>
      </c>
      <c r="X135" s="56" t="s">
        <v>28</v>
      </c>
      <c r="Y135" s="5"/>
      <c r="Z135" s="3" t="s">
        <v>29</v>
      </c>
      <c r="AA135" s="3" t="s">
        <v>30</v>
      </c>
      <c r="AB135" s="55"/>
      <c r="AC135" s="4"/>
      <c r="AD135" s="6" t="s">
        <v>651</v>
      </c>
    </row>
    <row r="136" spans="1:32" ht="31.5" hidden="1" x14ac:dyDescent="0.25">
      <c r="A136" s="7">
        <v>123</v>
      </c>
      <c r="B136" s="3" t="s">
        <v>652</v>
      </c>
      <c r="C136" s="14" t="s">
        <v>55</v>
      </c>
      <c r="D136" s="262" t="s">
        <v>440</v>
      </c>
      <c r="E136" s="4" t="s">
        <v>653</v>
      </c>
      <c r="F136" s="4" t="s">
        <v>654</v>
      </c>
      <c r="G136" s="68">
        <v>43042</v>
      </c>
      <c r="H136" s="68">
        <v>43047</v>
      </c>
      <c r="I136" s="4" t="s">
        <v>655</v>
      </c>
      <c r="J136" s="54"/>
      <c r="K136" s="54"/>
      <c r="L136" s="54"/>
      <c r="M136" s="5"/>
      <c r="N136" s="5"/>
      <c r="O136" s="5" t="str">
        <f>I136</f>
        <v>$123.462.500</v>
      </c>
      <c r="P136" s="55">
        <v>2</v>
      </c>
      <c r="Q136" s="55">
        <v>3</v>
      </c>
      <c r="R136" s="55">
        <v>4.5</v>
      </c>
      <c r="S136" s="55"/>
      <c r="T136" s="55"/>
      <c r="U136" s="67"/>
      <c r="V136" s="56"/>
      <c r="W136" s="18">
        <f t="shared" si="3"/>
        <v>9.5</v>
      </c>
      <c r="X136" s="56" t="s">
        <v>28</v>
      </c>
      <c r="Y136" s="5"/>
      <c r="Z136" s="3" t="s">
        <v>29</v>
      </c>
      <c r="AA136" s="3" t="s">
        <v>30</v>
      </c>
      <c r="AB136" s="3"/>
      <c r="AC136" s="3"/>
      <c r="AD136" s="6" t="s">
        <v>656</v>
      </c>
    </row>
    <row r="137" spans="1:32" s="88" customFormat="1" ht="94.5" hidden="1" x14ac:dyDescent="0.25">
      <c r="A137" s="7">
        <v>124</v>
      </c>
      <c r="B137" s="280" t="s">
        <v>657</v>
      </c>
      <c r="C137" s="4" t="s">
        <v>55</v>
      </c>
      <c r="D137" s="262" t="s">
        <v>658</v>
      </c>
      <c r="E137" s="4" t="s">
        <v>994</v>
      </c>
      <c r="F137" s="4" t="s">
        <v>659</v>
      </c>
      <c r="G137" s="4" t="s">
        <v>995</v>
      </c>
      <c r="H137" s="68">
        <v>43033</v>
      </c>
      <c r="I137" s="69">
        <v>147000000</v>
      </c>
      <c r="J137" s="54"/>
      <c r="K137" s="54"/>
      <c r="L137" s="54"/>
      <c r="M137" s="54"/>
      <c r="N137" s="54"/>
      <c r="O137" s="91">
        <f>I137+J137+K137+L137</f>
        <v>147000000</v>
      </c>
      <c r="P137" s="55" t="s">
        <v>996</v>
      </c>
      <c r="Q137" s="55"/>
      <c r="R137" s="55"/>
      <c r="S137" s="55"/>
      <c r="T137" s="55"/>
      <c r="U137" s="55"/>
      <c r="V137" s="55"/>
      <c r="W137" s="18" t="s">
        <v>996</v>
      </c>
      <c r="X137" s="56" t="s">
        <v>48</v>
      </c>
      <c r="Y137" s="5"/>
      <c r="Z137" s="3" t="s">
        <v>29</v>
      </c>
      <c r="AA137" s="3" t="s">
        <v>30</v>
      </c>
      <c r="AB137" s="55"/>
      <c r="AC137" s="4"/>
      <c r="AD137" s="6" t="s">
        <v>376</v>
      </c>
      <c r="AE137" s="1"/>
      <c r="AF137" s="1"/>
    </row>
    <row r="138" spans="1:32" ht="47.25" hidden="1" x14ac:dyDescent="0.25">
      <c r="A138" s="7">
        <v>125</v>
      </c>
      <c r="B138" s="3" t="s">
        <v>660</v>
      </c>
      <c r="C138" s="14" t="s">
        <v>47</v>
      </c>
      <c r="D138" s="262" t="s">
        <v>661</v>
      </c>
      <c r="E138" s="4" t="s">
        <v>662</v>
      </c>
      <c r="F138" s="4" t="s">
        <v>663</v>
      </c>
      <c r="G138" s="68">
        <v>43080</v>
      </c>
      <c r="H138" s="68">
        <v>43087</v>
      </c>
      <c r="I138" s="4" t="s">
        <v>664</v>
      </c>
      <c r="J138" s="238">
        <v>85177882.959999993</v>
      </c>
      <c r="K138" s="3"/>
      <c r="L138" s="54"/>
      <c r="M138" s="54"/>
      <c r="N138" s="54"/>
      <c r="O138" s="5" t="e">
        <f>+J138+I138</f>
        <v>#VALUE!</v>
      </c>
      <c r="P138" s="55">
        <v>3</v>
      </c>
      <c r="Q138" s="55">
        <v>2</v>
      </c>
      <c r="R138" s="55">
        <v>3</v>
      </c>
      <c r="S138" s="55"/>
      <c r="T138" s="55"/>
      <c r="U138" s="55"/>
      <c r="V138" s="55"/>
      <c r="W138" s="18">
        <f t="shared" si="3"/>
        <v>8</v>
      </c>
      <c r="X138" s="56" t="s">
        <v>28</v>
      </c>
      <c r="Y138" s="5"/>
      <c r="Z138" s="3" t="s">
        <v>37</v>
      </c>
      <c r="AA138" s="3" t="s">
        <v>38</v>
      </c>
      <c r="AB138" s="61"/>
      <c r="AC138" s="4" t="s">
        <v>104</v>
      </c>
      <c r="AD138" s="6" t="s">
        <v>665</v>
      </c>
    </row>
    <row r="139" spans="1:32" ht="94.5" hidden="1" x14ac:dyDescent="0.25">
      <c r="A139" s="7">
        <v>126</v>
      </c>
      <c r="B139" s="3" t="s">
        <v>666</v>
      </c>
      <c r="C139" s="14" t="s">
        <v>47</v>
      </c>
      <c r="D139" s="262" t="s">
        <v>667</v>
      </c>
      <c r="E139" s="4" t="s">
        <v>668</v>
      </c>
      <c r="F139" s="4" t="s">
        <v>669</v>
      </c>
      <c r="G139" s="4" t="s">
        <v>670</v>
      </c>
      <c r="H139" s="68">
        <v>43115</v>
      </c>
      <c r="I139" s="4" t="s">
        <v>671</v>
      </c>
      <c r="J139" s="54">
        <v>102829745</v>
      </c>
      <c r="K139" s="54"/>
      <c r="L139" s="54"/>
      <c r="M139" s="54"/>
      <c r="N139" s="54"/>
      <c r="O139" s="5">
        <v>239936071</v>
      </c>
      <c r="P139" s="55">
        <v>4</v>
      </c>
      <c r="Q139" s="55">
        <v>3</v>
      </c>
      <c r="R139" s="55">
        <v>3</v>
      </c>
      <c r="S139" s="55"/>
      <c r="T139" s="55"/>
      <c r="U139" s="55"/>
      <c r="V139" s="55"/>
      <c r="W139" s="18">
        <f t="shared" si="3"/>
        <v>10</v>
      </c>
      <c r="X139" s="56" t="s">
        <v>28</v>
      </c>
      <c r="Y139" s="5"/>
      <c r="Z139" s="3" t="s">
        <v>29</v>
      </c>
      <c r="AA139" s="3" t="s">
        <v>38</v>
      </c>
      <c r="AB139" s="55">
        <v>1</v>
      </c>
      <c r="AC139" s="4" t="s">
        <v>104</v>
      </c>
      <c r="AD139" s="6" t="s">
        <v>307</v>
      </c>
    </row>
    <row r="140" spans="1:32" ht="31.5" hidden="1" x14ac:dyDescent="0.25">
      <c r="A140" s="7">
        <v>127</v>
      </c>
      <c r="B140" s="3" t="s">
        <v>672</v>
      </c>
      <c r="C140" s="14" t="s">
        <v>1154</v>
      </c>
      <c r="D140" s="262" t="s">
        <v>673</v>
      </c>
      <c r="E140" s="4" t="s">
        <v>674</v>
      </c>
      <c r="F140" s="4" t="s">
        <v>675</v>
      </c>
      <c r="G140" s="68">
        <v>43087</v>
      </c>
      <c r="H140" s="68">
        <v>43097</v>
      </c>
      <c r="I140" s="69">
        <v>90693984</v>
      </c>
      <c r="J140" s="54"/>
      <c r="K140" s="54"/>
      <c r="L140" s="54"/>
      <c r="M140" s="54"/>
      <c r="N140" s="54"/>
      <c r="O140" s="5">
        <v>90693984</v>
      </c>
      <c r="P140" s="55">
        <v>1</v>
      </c>
      <c r="Q140" s="55">
        <v>2</v>
      </c>
      <c r="R140" s="55"/>
      <c r="S140" s="55"/>
      <c r="T140" s="55"/>
      <c r="U140" s="55"/>
      <c r="V140" s="55"/>
      <c r="W140" s="18">
        <f t="shared" si="3"/>
        <v>3</v>
      </c>
      <c r="X140" s="56" t="s">
        <v>28</v>
      </c>
      <c r="Y140" s="5"/>
      <c r="Z140" s="3" t="s">
        <v>29</v>
      </c>
      <c r="AA140" s="3" t="s">
        <v>30</v>
      </c>
      <c r="AB140" s="55"/>
      <c r="AC140" s="4"/>
      <c r="AD140" s="6" t="s">
        <v>676</v>
      </c>
    </row>
    <row r="141" spans="1:32" ht="47.25" x14ac:dyDescent="0.25">
      <c r="A141" s="7">
        <v>128</v>
      </c>
      <c r="B141" s="3" t="s">
        <v>677</v>
      </c>
      <c r="C141" s="14" t="s">
        <v>1154</v>
      </c>
      <c r="D141" s="262" t="s">
        <v>678</v>
      </c>
      <c r="E141" s="4" t="s">
        <v>679</v>
      </c>
      <c r="F141" s="4" t="s">
        <v>680</v>
      </c>
      <c r="G141" s="68">
        <v>43095</v>
      </c>
      <c r="H141" s="68">
        <v>43123</v>
      </c>
      <c r="I141" s="69">
        <v>123208631</v>
      </c>
      <c r="J141" s="54">
        <v>59288682</v>
      </c>
      <c r="K141" s="54"/>
      <c r="L141" s="54"/>
      <c r="M141" s="54"/>
      <c r="N141" s="54"/>
      <c r="O141" s="5">
        <v>182497313</v>
      </c>
      <c r="P141" s="55">
        <v>2</v>
      </c>
      <c r="Q141" s="55">
        <v>3</v>
      </c>
      <c r="R141" s="55">
        <v>1</v>
      </c>
      <c r="S141" s="55">
        <v>1</v>
      </c>
      <c r="T141" s="55"/>
      <c r="U141" s="58"/>
      <c r="V141" s="55"/>
      <c r="W141" s="18">
        <f t="shared" si="3"/>
        <v>7</v>
      </c>
      <c r="X141" s="56" t="s">
        <v>28</v>
      </c>
      <c r="Y141" s="5"/>
      <c r="Z141" s="3" t="s">
        <v>37</v>
      </c>
      <c r="AA141" s="3" t="s">
        <v>30</v>
      </c>
      <c r="AB141" s="3"/>
      <c r="AC141" s="3"/>
      <c r="AD141" s="6" t="s">
        <v>681</v>
      </c>
    </row>
    <row r="142" spans="1:32" ht="31.5" hidden="1" x14ac:dyDescent="0.25">
      <c r="A142" s="7">
        <v>129</v>
      </c>
      <c r="B142" s="3" t="s">
        <v>682</v>
      </c>
      <c r="C142" s="14" t="s">
        <v>55</v>
      </c>
      <c r="D142" s="262" t="s">
        <v>683</v>
      </c>
      <c r="E142" s="4" t="s">
        <v>684</v>
      </c>
      <c r="F142" s="4" t="s">
        <v>685</v>
      </c>
      <c r="G142" s="68">
        <v>43097</v>
      </c>
      <c r="H142" s="68">
        <v>42751</v>
      </c>
      <c r="I142" s="5">
        <v>33345000</v>
      </c>
      <c r="J142" s="54"/>
      <c r="K142" s="54"/>
      <c r="L142" s="54"/>
      <c r="M142" s="54"/>
      <c r="N142" s="54"/>
      <c r="O142" s="5">
        <v>33345000</v>
      </c>
      <c r="P142" s="55">
        <v>6</v>
      </c>
      <c r="Q142" s="55">
        <v>6</v>
      </c>
      <c r="R142" s="55"/>
      <c r="S142" s="55"/>
      <c r="T142" s="55"/>
      <c r="U142" s="55"/>
      <c r="V142" s="55"/>
      <c r="W142" s="18">
        <f t="shared" si="3"/>
        <v>12</v>
      </c>
      <c r="X142" s="56" t="s">
        <v>28</v>
      </c>
      <c r="Y142" s="5"/>
      <c r="Z142" s="3" t="s">
        <v>37</v>
      </c>
      <c r="AA142" s="3" t="s">
        <v>30</v>
      </c>
      <c r="AB142" s="3"/>
      <c r="AC142" s="3"/>
      <c r="AD142" s="6" t="s">
        <v>686</v>
      </c>
    </row>
    <row r="143" spans="1:32" ht="31.5" hidden="1" x14ac:dyDescent="0.25">
      <c r="A143" s="7">
        <v>130</v>
      </c>
      <c r="B143" s="4" t="s">
        <v>687</v>
      </c>
      <c r="C143" s="14" t="s">
        <v>52</v>
      </c>
      <c r="D143" s="262" t="s">
        <v>688</v>
      </c>
      <c r="E143" s="4" t="s">
        <v>689</v>
      </c>
      <c r="F143" s="4" t="s">
        <v>690</v>
      </c>
      <c r="G143" s="41">
        <v>42782</v>
      </c>
      <c r="H143" s="41">
        <v>42796</v>
      </c>
      <c r="I143" s="5">
        <v>9505089142</v>
      </c>
      <c r="J143" s="54">
        <v>4306038607</v>
      </c>
      <c r="K143" s="54"/>
      <c r="L143" s="54"/>
      <c r="M143" s="54"/>
      <c r="N143" s="54"/>
      <c r="O143" s="17">
        <f>+L143+K143+J143+I143</f>
        <v>13811127749</v>
      </c>
      <c r="P143" s="55">
        <v>7</v>
      </c>
      <c r="Q143" s="55">
        <v>3</v>
      </c>
      <c r="R143" s="55">
        <v>2</v>
      </c>
      <c r="S143" s="55">
        <v>1</v>
      </c>
      <c r="T143" s="55">
        <v>2</v>
      </c>
      <c r="U143" s="55">
        <v>7</v>
      </c>
      <c r="V143" s="55"/>
      <c r="W143" s="18">
        <f>+V143+U143+T143+R143+Q143+S143+P143</f>
        <v>22</v>
      </c>
      <c r="X143" s="56" t="s">
        <v>28</v>
      </c>
      <c r="Y143" s="5"/>
      <c r="Z143" s="3" t="s">
        <v>37</v>
      </c>
      <c r="AA143" s="3" t="s">
        <v>30</v>
      </c>
      <c r="AB143" s="55"/>
      <c r="AC143" s="4"/>
      <c r="AD143" s="74" t="s">
        <v>691</v>
      </c>
    </row>
    <row r="144" spans="1:32" ht="78.75" hidden="1" x14ac:dyDescent="0.25">
      <c r="A144" s="7">
        <v>131</v>
      </c>
      <c r="B144" s="4" t="s">
        <v>692</v>
      </c>
      <c r="C144" s="4" t="s">
        <v>24</v>
      </c>
      <c r="D144" s="262" t="s">
        <v>693</v>
      </c>
      <c r="E144" s="4" t="s">
        <v>694</v>
      </c>
      <c r="F144" s="4"/>
      <c r="G144" s="41">
        <v>42789</v>
      </c>
      <c r="H144" s="93"/>
      <c r="I144" s="5"/>
      <c r="J144" s="54"/>
      <c r="K144" s="54"/>
      <c r="L144" s="54"/>
      <c r="M144" s="54"/>
      <c r="N144" s="54"/>
      <c r="O144" s="91"/>
      <c r="P144" s="55">
        <v>34</v>
      </c>
      <c r="Q144" s="55"/>
      <c r="R144" s="55"/>
      <c r="S144" s="55"/>
      <c r="T144" s="55"/>
      <c r="U144" s="55"/>
      <c r="V144" s="55"/>
      <c r="W144" s="18"/>
      <c r="X144" s="56"/>
      <c r="Y144" s="5"/>
      <c r="Z144" s="3" t="s">
        <v>29</v>
      </c>
      <c r="AA144" s="3"/>
      <c r="AB144" s="55"/>
      <c r="AC144" s="4"/>
      <c r="AD144" s="6"/>
    </row>
    <row r="145" spans="1:30" ht="63" hidden="1" x14ac:dyDescent="0.25">
      <c r="A145" s="7">
        <v>132</v>
      </c>
      <c r="B145" s="4" t="s">
        <v>695</v>
      </c>
      <c r="C145" s="14" t="s">
        <v>1154</v>
      </c>
      <c r="D145" s="262" t="s">
        <v>1328</v>
      </c>
      <c r="E145" s="4" t="s">
        <v>171</v>
      </c>
      <c r="F145" s="4" t="s">
        <v>696</v>
      </c>
      <c r="G145" s="41">
        <v>42843</v>
      </c>
      <c r="H145" s="41">
        <v>42844</v>
      </c>
      <c r="I145" s="5" t="s">
        <v>697</v>
      </c>
      <c r="J145" s="54"/>
      <c r="K145" s="54"/>
      <c r="L145" s="54"/>
      <c r="M145" s="54"/>
      <c r="N145" s="54"/>
      <c r="O145" s="91" t="str">
        <f>+I145</f>
        <v>% PARTICIPACIÓN</v>
      </c>
      <c r="P145" s="55">
        <v>32</v>
      </c>
      <c r="Q145" s="55"/>
      <c r="R145" s="55"/>
      <c r="S145" s="55"/>
      <c r="T145" s="55"/>
      <c r="U145" s="55"/>
      <c r="V145" s="55"/>
      <c r="W145" s="18"/>
      <c r="X145" s="56"/>
      <c r="Y145" s="5"/>
      <c r="Z145" s="3" t="s">
        <v>29</v>
      </c>
      <c r="AA145" s="3"/>
      <c r="AB145" s="55"/>
      <c r="AC145" s="4"/>
      <c r="AD145" s="6"/>
    </row>
    <row r="146" spans="1:30" s="100" customFormat="1" ht="63.75" customHeight="1" x14ac:dyDescent="0.25">
      <c r="A146" s="13">
        <v>133</v>
      </c>
      <c r="B146" s="62" t="s">
        <v>698</v>
      </c>
      <c r="C146" s="14" t="s">
        <v>1154</v>
      </c>
      <c r="D146" s="262" t="s">
        <v>699</v>
      </c>
      <c r="E146" s="62" t="s">
        <v>700</v>
      </c>
      <c r="F146" s="62" t="s">
        <v>701</v>
      </c>
      <c r="G146" s="94">
        <v>42828</v>
      </c>
      <c r="H146" s="95">
        <v>42849</v>
      </c>
      <c r="I146" s="96">
        <v>14854513848</v>
      </c>
      <c r="J146" s="35">
        <v>6888889443</v>
      </c>
      <c r="K146" s="35"/>
      <c r="L146" s="35"/>
      <c r="M146" s="35"/>
      <c r="N146" s="35"/>
      <c r="O146" s="35">
        <f>I146+J146+K146+L146</f>
        <v>21743403291</v>
      </c>
      <c r="P146" s="97">
        <v>8</v>
      </c>
      <c r="Q146" s="97">
        <v>3</v>
      </c>
      <c r="R146" s="97">
        <v>2</v>
      </c>
      <c r="S146" s="97">
        <v>5</v>
      </c>
      <c r="T146" s="97">
        <v>1</v>
      </c>
      <c r="U146" s="97">
        <v>0.5</v>
      </c>
      <c r="V146" s="97"/>
      <c r="W146" s="18">
        <f>+V146+U146+T146+R146+Q146+S146+P146</f>
        <v>19.5</v>
      </c>
      <c r="X146" s="98" t="s">
        <v>28</v>
      </c>
      <c r="Y146" s="35"/>
      <c r="Z146" s="98" t="s">
        <v>37</v>
      </c>
      <c r="AA146" s="98" t="s">
        <v>38</v>
      </c>
      <c r="AB146" s="97">
        <v>0.2</v>
      </c>
      <c r="AC146" s="62" t="s">
        <v>702</v>
      </c>
      <c r="AD146" s="99" t="s">
        <v>703</v>
      </c>
    </row>
    <row r="147" spans="1:30" ht="32.25" hidden="1" thickBot="1" x14ac:dyDescent="0.3">
      <c r="A147" s="7">
        <v>134</v>
      </c>
      <c r="B147" s="204" t="s">
        <v>704</v>
      </c>
      <c r="C147" s="14" t="s">
        <v>1154</v>
      </c>
      <c r="D147" s="284" t="s">
        <v>705</v>
      </c>
      <c r="E147" s="204" t="s">
        <v>706</v>
      </c>
      <c r="F147" s="101" t="s">
        <v>707</v>
      </c>
      <c r="G147" s="102">
        <v>42846</v>
      </c>
      <c r="H147" s="102">
        <v>42859</v>
      </c>
      <c r="I147" s="103">
        <v>11076385519</v>
      </c>
      <c r="J147" s="104">
        <v>5200000000</v>
      </c>
      <c r="K147" s="104"/>
      <c r="L147" s="104"/>
      <c r="M147" s="104"/>
      <c r="N147" s="104"/>
      <c r="O147" s="104">
        <f>I147+J147+K147+L147</f>
        <v>16276385519</v>
      </c>
      <c r="P147" s="105">
        <v>7</v>
      </c>
      <c r="Q147" s="105">
        <v>0.6</v>
      </c>
      <c r="R147" s="105">
        <v>2.5</v>
      </c>
      <c r="S147" s="105">
        <v>1.86666666666666</v>
      </c>
      <c r="T147" s="105"/>
      <c r="U147" s="105"/>
      <c r="V147" s="105"/>
      <c r="W147" s="105">
        <f>+V147+U147+T147+R147+Q147+S147+P147</f>
        <v>11.96666666666666</v>
      </c>
      <c r="X147" s="106" t="s">
        <v>28</v>
      </c>
      <c r="Y147" s="104"/>
      <c r="Z147" s="106" t="s">
        <v>29</v>
      </c>
      <c r="AA147" s="106" t="s">
        <v>30</v>
      </c>
      <c r="AB147" s="105"/>
      <c r="AC147" s="107"/>
      <c r="AD147" s="99" t="s">
        <v>708</v>
      </c>
    </row>
    <row r="148" spans="1:30" x14ac:dyDescent="0.25">
      <c r="D148" s="263"/>
      <c r="E148" s="108"/>
      <c r="F148" s="108"/>
      <c r="G148" s="108"/>
      <c r="H148" s="108"/>
      <c r="I148" s="109"/>
      <c r="J148" s="110"/>
      <c r="K148" s="110"/>
      <c r="L148" s="110"/>
      <c r="M148" s="110"/>
      <c r="N148" s="110"/>
      <c r="O148" s="109" t="e">
        <f>SUBTOTAL(9,O7:O147)</f>
        <v>#VALUE!</v>
      </c>
      <c r="P148" s="111"/>
      <c r="Q148" s="111"/>
      <c r="R148" s="111"/>
      <c r="S148" s="111"/>
      <c r="T148" s="111"/>
      <c r="U148" s="111"/>
      <c r="V148" s="111"/>
      <c r="W148" s="112"/>
      <c r="X148" s="113"/>
      <c r="Y148" s="109"/>
      <c r="AB148" s="111"/>
    </row>
    <row r="149" spans="1:30" x14ac:dyDescent="0.25">
      <c r="D149" s="263"/>
      <c r="E149" s="108"/>
      <c r="F149" s="108"/>
      <c r="G149" s="108"/>
      <c r="H149" s="108"/>
      <c r="I149" s="109"/>
      <c r="J149" s="110"/>
      <c r="K149" s="110"/>
      <c r="L149" s="110"/>
      <c r="M149" s="110"/>
      <c r="N149" s="110"/>
      <c r="O149" s="109"/>
      <c r="P149" s="111"/>
      <c r="Q149" s="111"/>
      <c r="R149" s="111"/>
      <c r="S149" s="111"/>
      <c r="T149" s="111"/>
      <c r="U149" s="111"/>
      <c r="V149" s="111"/>
      <c r="W149" s="112"/>
      <c r="X149" s="113"/>
      <c r="Y149" s="109"/>
      <c r="AB149" s="111"/>
    </row>
    <row r="150" spans="1:30" x14ac:dyDescent="0.25">
      <c r="D150" s="263"/>
      <c r="E150" s="108"/>
      <c r="F150" s="108"/>
      <c r="G150" s="108"/>
      <c r="H150" s="108"/>
      <c r="I150" s="109"/>
      <c r="J150" s="110"/>
      <c r="K150" s="110"/>
      <c r="L150" s="110"/>
      <c r="M150" s="110"/>
      <c r="N150" s="110"/>
      <c r="O150" s="109"/>
      <c r="P150" s="111"/>
      <c r="Q150" s="111"/>
      <c r="R150" s="111"/>
      <c r="S150" s="111"/>
      <c r="T150" s="111"/>
      <c r="U150" s="111"/>
      <c r="V150" s="111"/>
      <c r="W150" s="112"/>
      <c r="X150" s="113"/>
      <c r="Y150" s="109"/>
      <c r="AB150" s="111"/>
    </row>
    <row r="151" spans="1:30" x14ac:dyDescent="0.25">
      <c r="D151" s="263"/>
      <c r="E151" s="108"/>
      <c r="F151" s="108"/>
      <c r="G151" s="108"/>
      <c r="H151" s="108"/>
      <c r="I151" s="109"/>
      <c r="J151" s="110"/>
      <c r="K151" s="110"/>
      <c r="L151" s="110"/>
      <c r="M151" s="110"/>
      <c r="N151" s="110"/>
      <c r="O151" s="109"/>
      <c r="P151" s="111"/>
      <c r="Q151" s="111"/>
      <c r="R151" s="111"/>
      <c r="S151" s="111"/>
      <c r="T151" s="111"/>
      <c r="U151" s="111"/>
      <c r="V151" s="111"/>
      <c r="W151" s="112"/>
      <c r="X151" s="113"/>
      <c r="Y151" s="109"/>
      <c r="AB151" s="111"/>
    </row>
    <row r="152" spans="1:30" x14ac:dyDescent="0.25">
      <c r="D152" s="263"/>
      <c r="E152" s="108"/>
      <c r="F152" s="108"/>
      <c r="G152" s="108"/>
      <c r="H152" s="108"/>
      <c r="I152" s="109"/>
      <c r="J152" s="110"/>
      <c r="K152" s="110"/>
      <c r="L152" s="110"/>
      <c r="M152" s="110"/>
      <c r="N152" s="110"/>
      <c r="O152" s="109"/>
      <c r="P152" s="111"/>
      <c r="Q152" s="111"/>
      <c r="R152" s="111"/>
      <c r="S152" s="111"/>
      <c r="T152" s="111"/>
      <c r="U152" s="111"/>
      <c r="V152" s="111"/>
      <c r="W152" s="112"/>
      <c r="X152" s="113"/>
      <c r="Y152" s="109"/>
      <c r="AB152" s="111"/>
    </row>
    <row r="153" spans="1:30" x14ac:dyDescent="0.25">
      <c r="D153" s="263"/>
      <c r="E153" s="108"/>
      <c r="F153" s="108"/>
      <c r="G153" s="108"/>
      <c r="H153" s="108"/>
      <c r="I153" s="109"/>
      <c r="J153" s="110"/>
      <c r="K153" s="110"/>
      <c r="L153" s="110"/>
      <c r="M153" s="110"/>
      <c r="N153" s="110"/>
      <c r="O153" s="109"/>
      <c r="P153" s="111"/>
      <c r="Q153" s="111"/>
      <c r="R153" s="111"/>
      <c r="S153" s="111"/>
      <c r="T153" s="111"/>
      <c r="U153" s="111"/>
      <c r="V153" s="111"/>
      <c r="W153" s="112"/>
      <c r="X153" s="113"/>
      <c r="Y153" s="109"/>
      <c r="AB153" s="111"/>
    </row>
    <row r="154" spans="1:30" s="66" customFormat="1" x14ac:dyDescent="0.25">
      <c r="B154" s="1"/>
      <c r="C154" s="1"/>
      <c r="D154" s="263"/>
      <c r="E154" s="108"/>
      <c r="F154" s="108"/>
      <c r="G154" s="108"/>
      <c r="H154" s="108"/>
      <c r="I154" s="109"/>
      <c r="J154" s="110"/>
      <c r="K154" s="110"/>
      <c r="L154" s="110"/>
      <c r="M154" s="110"/>
      <c r="N154" s="110"/>
      <c r="O154" s="109"/>
      <c r="P154" s="111"/>
      <c r="Q154" s="111"/>
      <c r="R154" s="111"/>
      <c r="S154" s="111"/>
      <c r="T154" s="111"/>
      <c r="U154" s="111"/>
      <c r="V154" s="111"/>
      <c r="W154" s="112"/>
      <c r="X154" s="113"/>
      <c r="Y154" s="109"/>
      <c r="Z154" s="1"/>
      <c r="AA154" s="1"/>
      <c r="AB154" s="111"/>
      <c r="AC154" s="114"/>
    </row>
    <row r="155" spans="1:30" s="66" customFormat="1" x14ac:dyDescent="0.25">
      <c r="B155" s="1"/>
      <c r="C155" s="1"/>
      <c r="D155" s="263"/>
      <c r="E155" s="108"/>
      <c r="F155" s="108"/>
      <c r="G155" s="108"/>
      <c r="H155" s="108"/>
      <c r="I155" s="109"/>
      <c r="J155" s="110"/>
      <c r="K155" s="110"/>
      <c r="L155" s="110"/>
      <c r="M155" s="110"/>
      <c r="N155" s="110"/>
      <c r="O155" s="109"/>
      <c r="P155" s="111"/>
      <c r="Q155" s="111"/>
      <c r="R155" s="111"/>
      <c r="S155" s="111"/>
      <c r="T155" s="111"/>
      <c r="U155" s="111"/>
      <c r="V155" s="111"/>
      <c r="W155" s="112"/>
      <c r="X155" s="113"/>
      <c r="Y155" s="109"/>
      <c r="Z155" s="1"/>
      <c r="AA155" s="1"/>
      <c r="AB155" s="111"/>
      <c r="AC155" s="114"/>
    </row>
    <row r="156" spans="1:30" x14ac:dyDescent="0.25">
      <c r="D156" s="263"/>
      <c r="E156" s="108"/>
      <c r="F156" s="108"/>
      <c r="G156" s="108"/>
      <c r="H156" s="108"/>
      <c r="I156" s="109"/>
      <c r="J156" s="110"/>
      <c r="K156" s="110"/>
      <c r="L156" s="110"/>
      <c r="M156" s="110"/>
      <c r="N156" s="110"/>
      <c r="O156" s="109"/>
      <c r="P156" s="111"/>
      <c r="Q156" s="111"/>
      <c r="R156" s="111"/>
      <c r="S156" s="111"/>
      <c r="T156" s="111"/>
      <c r="U156" s="111"/>
      <c r="V156" s="111"/>
      <c r="W156" s="112"/>
      <c r="X156" s="113"/>
      <c r="Y156" s="109"/>
      <c r="AB156" s="111"/>
    </row>
    <row r="157" spans="1:30" x14ac:dyDescent="0.25">
      <c r="D157" s="263"/>
      <c r="E157" s="108"/>
      <c r="F157" s="108"/>
      <c r="G157" s="108"/>
      <c r="H157" s="108"/>
      <c r="I157" s="109"/>
      <c r="J157" s="110"/>
      <c r="K157" s="110"/>
      <c r="L157" s="110"/>
      <c r="M157" s="110"/>
      <c r="N157" s="110"/>
      <c r="O157" s="109"/>
      <c r="P157" s="111"/>
      <c r="Q157" s="111"/>
      <c r="R157" s="111"/>
      <c r="S157" s="111"/>
      <c r="T157" s="111"/>
      <c r="U157" s="111"/>
      <c r="V157" s="111"/>
      <c r="W157" s="112"/>
      <c r="X157" s="113"/>
      <c r="Y157" s="109"/>
      <c r="AB157" s="111"/>
    </row>
    <row r="158" spans="1:30" x14ac:dyDescent="0.25">
      <c r="D158" s="263"/>
      <c r="E158" s="108"/>
      <c r="F158" s="108"/>
      <c r="G158" s="108"/>
      <c r="H158" s="108"/>
      <c r="I158" s="109"/>
      <c r="J158" s="110"/>
      <c r="K158" s="110"/>
      <c r="L158" s="110"/>
      <c r="M158" s="110"/>
      <c r="N158" s="110"/>
      <c r="O158" s="109"/>
      <c r="P158" s="111"/>
      <c r="Q158" s="111"/>
      <c r="R158" s="111"/>
      <c r="S158" s="111"/>
      <c r="T158" s="111"/>
      <c r="U158" s="111"/>
      <c r="V158" s="111"/>
      <c r="W158" s="112"/>
      <c r="X158" s="113"/>
      <c r="Y158" s="109"/>
      <c r="AB158" s="111"/>
    </row>
    <row r="159" spans="1:30" x14ac:dyDescent="0.25">
      <c r="D159" s="263"/>
      <c r="E159" s="108"/>
      <c r="F159" s="108"/>
      <c r="G159" s="108"/>
      <c r="H159" s="108"/>
      <c r="I159" s="109"/>
      <c r="J159" s="110"/>
      <c r="K159" s="110"/>
      <c r="L159" s="110"/>
      <c r="M159" s="110"/>
      <c r="N159" s="110"/>
      <c r="O159" s="109"/>
      <c r="P159" s="111"/>
      <c r="Q159" s="111"/>
      <c r="R159" s="111"/>
      <c r="S159" s="111"/>
      <c r="T159" s="111"/>
      <c r="U159" s="111"/>
      <c r="V159" s="111"/>
      <c r="W159" s="112"/>
      <c r="X159" s="113"/>
      <c r="Y159" s="109"/>
      <c r="AB159" s="111"/>
    </row>
    <row r="160" spans="1:30" x14ac:dyDescent="0.25">
      <c r="D160" s="263"/>
      <c r="E160" s="108"/>
      <c r="F160" s="108"/>
      <c r="G160" s="108"/>
      <c r="H160" s="108"/>
      <c r="I160" s="109"/>
      <c r="J160" s="110"/>
      <c r="K160" s="110"/>
      <c r="L160" s="110"/>
      <c r="M160" s="110"/>
      <c r="N160" s="110"/>
      <c r="O160" s="109"/>
      <c r="P160" s="111"/>
      <c r="Q160" s="111"/>
      <c r="R160" s="111"/>
      <c r="S160" s="111"/>
      <c r="T160" s="111"/>
      <c r="U160" s="111"/>
      <c r="V160" s="111"/>
      <c r="W160" s="112"/>
      <c r="X160" s="113"/>
      <c r="Y160" s="109"/>
      <c r="AB160" s="111"/>
    </row>
    <row r="161" spans="2:29" x14ac:dyDescent="0.25">
      <c r="D161" s="263"/>
      <c r="E161" s="108"/>
      <c r="F161" s="108"/>
      <c r="G161" s="108"/>
      <c r="H161" s="108"/>
      <c r="I161" s="109"/>
      <c r="J161" s="110"/>
      <c r="K161" s="110"/>
      <c r="L161" s="110"/>
      <c r="M161" s="110"/>
      <c r="N161" s="110"/>
      <c r="O161" s="109"/>
      <c r="P161" s="111"/>
      <c r="Q161" s="111"/>
      <c r="R161" s="111"/>
      <c r="S161" s="111"/>
      <c r="T161" s="111"/>
      <c r="U161" s="111"/>
      <c r="V161" s="111"/>
      <c r="W161" s="112"/>
      <c r="X161" s="113"/>
      <c r="Y161" s="109"/>
      <c r="AB161" s="111"/>
    </row>
    <row r="162" spans="2:29" x14ac:dyDescent="0.25">
      <c r="D162" s="263"/>
      <c r="E162" s="108"/>
      <c r="F162" s="108"/>
      <c r="G162" s="108"/>
      <c r="H162" s="108"/>
      <c r="I162" s="109"/>
      <c r="J162" s="110"/>
      <c r="K162" s="110"/>
      <c r="L162" s="110"/>
      <c r="M162" s="110"/>
      <c r="N162" s="110"/>
      <c r="O162" s="109"/>
      <c r="P162" s="111"/>
      <c r="Q162" s="111"/>
      <c r="R162" s="111"/>
      <c r="S162" s="111"/>
      <c r="T162" s="111"/>
      <c r="U162" s="111"/>
      <c r="V162" s="111"/>
      <c r="W162" s="112"/>
      <c r="X162" s="113"/>
      <c r="Y162" s="109"/>
      <c r="AB162" s="111"/>
    </row>
    <row r="163" spans="2:29" x14ac:dyDescent="0.25">
      <c r="D163" s="263"/>
      <c r="E163" s="108"/>
      <c r="F163" s="108"/>
      <c r="G163" s="108"/>
      <c r="H163" s="108"/>
      <c r="I163" s="109"/>
      <c r="J163" s="110"/>
      <c r="K163" s="110"/>
      <c r="L163" s="110"/>
      <c r="M163" s="110"/>
      <c r="N163" s="110"/>
      <c r="O163" s="109"/>
      <c r="P163" s="111"/>
      <c r="Q163" s="111"/>
      <c r="R163" s="111"/>
      <c r="S163" s="111"/>
      <c r="T163" s="111"/>
      <c r="U163" s="111"/>
      <c r="V163" s="111"/>
      <c r="W163" s="112"/>
      <c r="X163" s="113"/>
      <c r="Y163" s="109"/>
      <c r="AB163" s="111"/>
    </row>
    <row r="164" spans="2:29" x14ac:dyDescent="0.25">
      <c r="D164" s="263"/>
      <c r="E164" s="108"/>
      <c r="F164" s="108"/>
      <c r="G164" s="108"/>
      <c r="H164" s="108"/>
      <c r="I164" s="109"/>
      <c r="J164" s="110"/>
      <c r="K164" s="110"/>
      <c r="L164" s="110"/>
      <c r="M164" s="110"/>
      <c r="N164" s="110"/>
      <c r="O164" s="109"/>
      <c r="P164" s="111"/>
      <c r="Q164" s="111"/>
      <c r="R164" s="111"/>
      <c r="S164" s="111"/>
      <c r="T164" s="111"/>
      <c r="U164" s="111"/>
      <c r="V164" s="111"/>
      <c r="W164" s="112"/>
      <c r="X164" s="113"/>
      <c r="Y164" s="109"/>
      <c r="AB164" s="111"/>
    </row>
    <row r="165" spans="2:29" x14ac:dyDescent="0.25">
      <c r="D165" s="263"/>
      <c r="E165" s="108"/>
      <c r="F165" s="108"/>
      <c r="G165" s="108"/>
      <c r="H165" s="108"/>
      <c r="I165" s="109"/>
      <c r="J165" s="110"/>
      <c r="K165" s="110"/>
      <c r="L165" s="110"/>
      <c r="M165" s="110"/>
      <c r="N165" s="110"/>
      <c r="O165" s="109"/>
      <c r="P165" s="111"/>
      <c r="Q165" s="111"/>
      <c r="R165" s="111"/>
      <c r="S165" s="111"/>
      <c r="T165" s="111"/>
      <c r="U165" s="111"/>
      <c r="V165" s="111"/>
      <c r="W165" s="112"/>
      <c r="X165" s="113"/>
      <c r="Y165" s="109"/>
      <c r="AB165" s="111"/>
    </row>
    <row r="166" spans="2:29" x14ac:dyDescent="0.25">
      <c r="D166" s="263"/>
      <c r="E166" s="108"/>
      <c r="F166" s="108"/>
      <c r="G166" s="108"/>
      <c r="H166" s="108"/>
      <c r="I166" s="109"/>
      <c r="J166" s="110"/>
      <c r="K166" s="110"/>
      <c r="L166" s="110"/>
      <c r="M166" s="110"/>
      <c r="N166" s="110"/>
      <c r="O166" s="109"/>
      <c r="P166" s="111"/>
      <c r="Q166" s="111"/>
      <c r="R166" s="111"/>
      <c r="S166" s="111"/>
      <c r="T166" s="111"/>
      <c r="U166" s="111"/>
      <c r="V166" s="111"/>
      <c r="W166" s="112"/>
      <c r="X166" s="113"/>
      <c r="Y166" s="109"/>
      <c r="AB166" s="111"/>
    </row>
    <row r="167" spans="2:29" x14ac:dyDescent="0.25">
      <c r="D167" s="263"/>
      <c r="E167" s="108"/>
      <c r="F167" s="108"/>
      <c r="G167" s="108"/>
      <c r="H167" s="108"/>
      <c r="I167" s="109"/>
      <c r="J167" s="110"/>
      <c r="K167" s="110"/>
      <c r="L167" s="110"/>
      <c r="M167" s="110"/>
      <c r="N167" s="110"/>
      <c r="O167" s="109"/>
      <c r="P167" s="111"/>
      <c r="Q167" s="111"/>
      <c r="R167" s="111"/>
      <c r="S167" s="111"/>
      <c r="T167" s="111"/>
      <c r="U167" s="111"/>
      <c r="V167" s="111"/>
      <c r="W167" s="112"/>
      <c r="X167" s="113"/>
      <c r="Y167" s="109"/>
      <c r="AB167" s="111"/>
    </row>
    <row r="168" spans="2:29" x14ac:dyDescent="0.25">
      <c r="D168" s="263"/>
      <c r="E168" s="108"/>
      <c r="F168" s="108"/>
      <c r="G168" s="108"/>
      <c r="H168" s="108"/>
      <c r="I168" s="109"/>
      <c r="J168" s="110"/>
      <c r="K168" s="110"/>
      <c r="L168" s="110"/>
      <c r="M168" s="110"/>
      <c r="N168" s="110"/>
      <c r="O168" s="109"/>
      <c r="P168" s="111"/>
      <c r="Q168" s="111"/>
      <c r="R168" s="111"/>
      <c r="S168" s="111"/>
      <c r="T168" s="111"/>
      <c r="U168" s="111"/>
      <c r="V168" s="111"/>
      <c r="W168" s="112"/>
      <c r="X168" s="113"/>
      <c r="Y168" s="109"/>
      <c r="AB168" s="111"/>
    </row>
    <row r="169" spans="2:29" x14ac:dyDescent="0.25">
      <c r="D169" s="263"/>
      <c r="E169" s="108"/>
      <c r="F169" s="108"/>
      <c r="G169" s="108"/>
      <c r="H169" s="108"/>
      <c r="I169" s="109"/>
      <c r="J169" s="110"/>
      <c r="K169" s="110"/>
      <c r="L169" s="110"/>
      <c r="M169" s="110"/>
      <c r="N169" s="110"/>
      <c r="O169" s="109"/>
      <c r="P169" s="111"/>
      <c r="Q169" s="111"/>
      <c r="R169" s="111"/>
      <c r="S169" s="111"/>
      <c r="T169" s="111"/>
      <c r="U169" s="111"/>
      <c r="V169" s="111"/>
      <c r="W169" s="112"/>
      <c r="X169" s="113"/>
      <c r="Y169" s="109"/>
      <c r="AB169" s="111"/>
    </row>
    <row r="170" spans="2:29" x14ac:dyDescent="0.25">
      <c r="D170" s="263"/>
      <c r="E170" s="108"/>
      <c r="F170" s="108"/>
      <c r="G170" s="108"/>
      <c r="H170" s="108"/>
      <c r="I170" s="109"/>
      <c r="J170" s="110"/>
      <c r="K170" s="110"/>
      <c r="L170" s="110"/>
      <c r="M170" s="110"/>
      <c r="N170" s="110"/>
      <c r="O170" s="109"/>
      <c r="P170" s="111"/>
      <c r="Q170" s="111"/>
      <c r="R170" s="111"/>
      <c r="S170" s="111"/>
      <c r="T170" s="111"/>
      <c r="U170" s="111"/>
      <c r="V170" s="111"/>
      <c r="W170" s="112"/>
      <c r="X170" s="113"/>
      <c r="Y170" s="109"/>
      <c r="AB170" s="111"/>
    </row>
    <row r="171" spans="2:29" x14ac:dyDescent="0.25">
      <c r="D171" s="263"/>
      <c r="E171" s="108"/>
      <c r="F171" s="108"/>
      <c r="G171" s="108"/>
      <c r="H171" s="108"/>
      <c r="I171" s="109"/>
      <c r="J171" s="110"/>
      <c r="K171" s="110"/>
      <c r="L171" s="110"/>
      <c r="M171" s="110"/>
      <c r="N171" s="110"/>
      <c r="O171" s="109"/>
      <c r="P171" s="111"/>
      <c r="Q171" s="111"/>
      <c r="R171" s="111"/>
      <c r="S171" s="111"/>
      <c r="T171" s="111"/>
      <c r="U171" s="111"/>
      <c r="V171" s="111"/>
      <c r="W171" s="112"/>
      <c r="X171" s="113"/>
      <c r="Y171" s="109"/>
      <c r="AB171" s="111"/>
    </row>
    <row r="172" spans="2:29" x14ac:dyDescent="0.25">
      <c r="D172" s="263"/>
      <c r="E172" s="108"/>
      <c r="F172" s="108"/>
      <c r="G172" s="108"/>
      <c r="H172" s="108"/>
      <c r="I172" s="109"/>
      <c r="J172" s="110"/>
      <c r="K172" s="110"/>
      <c r="L172" s="110"/>
      <c r="M172" s="110"/>
      <c r="N172" s="110"/>
      <c r="O172" s="109"/>
      <c r="P172" s="111"/>
      <c r="Q172" s="111"/>
      <c r="R172" s="111"/>
      <c r="S172" s="111"/>
      <c r="T172" s="111"/>
      <c r="U172" s="111"/>
      <c r="V172" s="111"/>
      <c r="W172" s="112"/>
      <c r="X172" s="113"/>
      <c r="Y172" s="109"/>
      <c r="AB172" s="111"/>
    </row>
    <row r="173" spans="2:29" x14ac:dyDescent="0.25">
      <c r="D173" s="263"/>
      <c r="E173" s="108"/>
      <c r="F173" s="108"/>
      <c r="G173" s="108"/>
      <c r="H173" s="108"/>
      <c r="I173" s="109"/>
      <c r="J173" s="110"/>
      <c r="K173" s="110"/>
      <c r="L173" s="110"/>
      <c r="M173" s="110"/>
      <c r="N173" s="110"/>
      <c r="O173" s="109"/>
      <c r="P173" s="111"/>
      <c r="Q173" s="111"/>
      <c r="R173" s="111"/>
      <c r="S173" s="111"/>
      <c r="T173" s="111"/>
      <c r="U173" s="111"/>
      <c r="V173" s="111"/>
      <c r="W173" s="112"/>
      <c r="X173" s="113"/>
      <c r="Y173" s="109"/>
      <c r="AB173" s="111"/>
    </row>
    <row r="174" spans="2:29" x14ac:dyDescent="0.25">
      <c r="D174" s="263"/>
      <c r="E174" s="108"/>
      <c r="F174" s="108"/>
      <c r="G174" s="108"/>
      <c r="H174" s="108"/>
      <c r="I174" s="109"/>
      <c r="J174" s="110"/>
      <c r="K174" s="110"/>
      <c r="L174" s="110"/>
      <c r="M174" s="110"/>
      <c r="N174" s="110"/>
      <c r="O174" s="109"/>
      <c r="P174" s="111"/>
      <c r="Q174" s="111"/>
      <c r="R174" s="111"/>
      <c r="S174" s="111"/>
      <c r="T174" s="111"/>
      <c r="U174" s="111"/>
      <c r="V174" s="111"/>
      <c r="W174" s="112"/>
      <c r="X174" s="113"/>
      <c r="Y174" s="109"/>
      <c r="AB174" s="111"/>
    </row>
    <row r="175" spans="2:29" x14ac:dyDescent="0.25">
      <c r="D175" s="263"/>
      <c r="E175" s="108"/>
      <c r="F175" s="108"/>
      <c r="G175" s="108"/>
      <c r="H175" s="108"/>
      <c r="I175" s="109"/>
      <c r="J175" s="110"/>
      <c r="K175" s="110"/>
      <c r="L175" s="110"/>
      <c r="M175" s="110"/>
      <c r="N175" s="110"/>
      <c r="O175" s="109"/>
      <c r="P175" s="111"/>
      <c r="Q175" s="111"/>
      <c r="R175" s="111"/>
      <c r="S175" s="111"/>
      <c r="T175" s="111"/>
      <c r="U175" s="111"/>
      <c r="V175" s="111"/>
      <c r="W175" s="112"/>
      <c r="X175" s="113"/>
      <c r="Y175" s="109"/>
      <c r="AB175" s="111"/>
    </row>
    <row r="176" spans="2:29" s="66" customFormat="1" x14ac:dyDescent="0.25">
      <c r="B176" s="1"/>
      <c r="C176" s="1"/>
      <c r="D176" s="263"/>
      <c r="E176" s="108"/>
      <c r="F176" s="108"/>
      <c r="G176" s="108"/>
      <c r="H176" s="108"/>
      <c r="I176" s="109"/>
      <c r="J176" s="110"/>
      <c r="K176" s="110"/>
      <c r="L176" s="110"/>
      <c r="M176" s="110"/>
      <c r="N176" s="110"/>
      <c r="O176" s="109"/>
      <c r="P176" s="111"/>
      <c r="Q176" s="111"/>
      <c r="R176" s="111"/>
      <c r="S176" s="111"/>
      <c r="T176" s="111"/>
      <c r="U176" s="111"/>
      <c r="V176" s="111"/>
      <c r="W176" s="112"/>
      <c r="X176" s="113"/>
      <c r="Y176" s="109"/>
      <c r="Z176" s="1"/>
      <c r="AA176" s="1"/>
      <c r="AB176" s="111"/>
      <c r="AC176" s="114"/>
    </row>
    <row r="177" spans="2:29" x14ac:dyDescent="0.25">
      <c r="D177" s="263"/>
      <c r="E177" s="108"/>
      <c r="F177" s="108"/>
      <c r="G177" s="108"/>
      <c r="H177" s="108"/>
      <c r="I177" s="109"/>
      <c r="J177" s="110"/>
      <c r="K177" s="110"/>
      <c r="L177" s="110"/>
      <c r="M177" s="110"/>
      <c r="N177" s="110"/>
      <c r="O177" s="109"/>
      <c r="P177" s="111"/>
      <c r="Q177" s="111"/>
      <c r="R177" s="111"/>
      <c r="S177" s="111"/>
      <c r="T177" s="111"/>
      <c r="U177" s="111"/>
      <c r="V177" s="111"/>
      <c r="W177" s="112"/>
      <c r="X177" s="113"/>
      <c r="Y177" s="109"/>
      <c r="AB177" s="111"/>
    </row>
    <row r="178" spans="2:29" x14ac:dyDescent="0.25">
      <c r="D178" s="263"/>
      <c r="E178" s="108"/>
      <c r="F178" s="108"/>
      <c r="G178" s="108"/>
      <c r="H178" s="108"/>
      <c r="I178" s="109"/>
      <c r="J178" s="110"/>
      <c r="K178" s="110"/>
      <c r="L178" s="110"/>
      <c r="M178" s="110"/>
      <c r="N178" s="110"/>
      <c r="O178" s="109"/>
      <c r="P178" s="111"/>
      <c r="Q178" s="111"/>
      <c r="R178" s="111"/>
      <c r="S178" s="111"/>
      <c r="T178" s="111"/>
      <c r="U178" s="111"/>
      <c r="V178" s="111"/>
      <c r="W178" s="112"/>
      <c r="X178" s="113"/>
      <c r="Y178" s="109"/>
      <c r="AB178" s="111"/>
    </row>
    <row r="179" spans="2:29" x14ac:dyDescent="0.25">
      <c r="D179" s="263"/>
      <c r="E179" s="108"/>
      <c r="F179" s="108"/>
      <c r="G179" s="108"/>
      <c r="H179" s="108"/>
      <c r="I179" s="109"/>
      <c r="J179" s="110"/>
      <c r="K179" s="110"/>
      <c r="L179" s="110"/>
      <c r="M179" s="110"/>
      <c r="N179" s="110"/>
      <c r="O179" s="109"/>
      <c r="P179" s="111"/>
      <c r="Q179" s="111"/>
      <c r="R179" s="111"/>
      <c r="S179" s="111"/>
      <c r="T179" s="111"/>
      <c r="U179" s="111"/>
      <c r="V179" s="111"/>
      <c r="W179" s="112"/>
      <c r="X179" s="113"/>
      <c r="Y179" s="109"/>
      <c r="AB179" s="111"/>
    </row>
    <row r="180" spans="2:29" x14ac:dyDescent="0.25">
      <c r="D180" s="263"/>
      <c r="E180" s="108"/>
      <c r="F180" s="108"/>
      <c r="G180" s="108"/>
      <c r="H180" s="108"/>
      <c r="I180" s="109"/>
      <c r="J180" s="110"/>
      <c r="K180" s="110"/>
      <c r="L180" s="110"/>
      <c r="M180" s="110"/>
      <c r="N180" s="110"/>
      <c r="O180" s="109"/>
      <c r="P180" s="111"/>
      <c r="Q180" s="111"/>
      <c r="R180" s="111"/>
      <c r="S180" s="111"/>
      <c r="T180" s="111"/>
      <c r="U180" s="111"/>
      <c r="V180" s="111"/>
      <c r="W180" s="112"/>
      <c r="X180" s="113"/>
      <c r="Y180" s="109"/>
      <c r="AB180" s="111"/>
    </row>
    <row r="181" spans="2:29" x14ac:dyDescent="0.25">
      <c r="D181" s="263"/>
      <c r="E181" s="108"/>
      <c r="F181" s="108"/>
      <c r="G181" s="108"/>
      <c r="H181" s="108"/>
      <c r="I181" s="109"/>
      <c r="J181" s="110"/>
      <c r="K181" s="110"/>
      <c r="L181" s="110"/>
      <c r="M181" s="110"/>
      <c r="N181" s="110"/>
      <c r="O181" s="109"/>
      <c r="P181" s="111"/>
      <c r="Q181" s="111"/>
      <c r="R181" s="111"/>
      <c r="S181" s="111"/>
      <c r="T181" s="111"/>
      <c r="U181" s="111"/>
      <c r="V181" s="111"/>
      <c r="W181" s="112"/>
      <c r="X181" s="113"/>
      <c r="Y181" s="109"/>
      <c r="AB181" s="111"/>
    </row>
    <row r="182" spans="2:29" x14ac:dyDescent="0.25">
      <c r="D182" s="263"/>
      <c r="E182" s="108"/>
      <c r="F182" s="108"/>
      <c r="G182" s="108"/>
      <c r="H182" s="108"/>
      <c r="I182" s="109"/>
      <c r="J182" s="110"/>
      <c r="K182" s="110"/>
      <c r="L182" s="110"/>
      <c r="M182" s="110"/>
      <c r="N182" s="110"/>
      <c r="O182" s="109"/>
      <c r="P182" s="111"/>
      <c r="Q182" s="111"/>
      <c r="R182" s="111"/>
      <c r="S182" s="111"/>
      <c r="T182" s="111"/>
      <c r="U182" s="111"/>
      <c r="V182" s="111"/>
      <c r="W182" s="112"/>
      <c r="X182" s="113"/>
      <c r="Y182" s="109"/>
      <c r="AB182" s="111"/>
    </row>
    <row r="183" spans="2:29" x14ac:dyDescent="0.25">
      <c r="D183" s="263"/>
      <c r="E183" s="108"/>
      <c r="F183" s="108"/>
      <c r="G183" s="108"/>
      <c r="H183" s="108"/>
      <c r="I183" s="109"/>
      <c r="J183" s="110"/>
      <c r="K183" s="110"/>
      <c r="L183" s="110"/>
      <c r="M183" s="110"/>
      <c r="N183" s="110"/>
      <c r="O183" s="109"/>
      <c r="P183" s="111"/>
      <c r="Q183" s="111"/>
      <c r="R183" s="111"/>
      <c r="S183" s="111"/>
      <c r="T183" s="111"/>
      <c r="U183" s="111"/>
      <c r="V183" s="111"/>
      <c r="W183" s="112"/>
      <c r="X183" s="113"/>
      <c r="Y183" s="109"/>
      <c r="AB183" s="111"/>
    </row>
    <row r="184" spans="2:29" x14ac:dyDescent="0.25">
      <c r="D184" s="263"/>
      <c r="E184" s="108"/>
      <c r="F184" s="108"/>
      <c r="G184" s="108"/>
      <c r="H184" s="108"/>
      <c r="I184" s="109"/>
      <c r="J184" s="110"/>
      <c r="K184" s="110"/>
      <c r="L184" s="110"/>
      <c r="M184" s="110"/>
      <c r="N184" s="110"/>
      <c r="O184" s="109"/>
      <c r="P184" s="111"/>
      <c r="Q184" s="111"/>
      <c r="R184" s="111"/>
      <c r="S184" s="111"/>
      <c r="T184" s="111"/>
      <c r="U184" s="111"/>
      <c r="V184" s="111"/>
      <c r="W184" s="112"/>
      <c r="X184" s="113"/>
      <c r="Y184" s="109"/>
      <c r="AB184" s="111"/>
    </row>
    <row r="185" spans="2:29" x14ac:dyDescent="0.25">
      <c r="D185" s="263"/>
      <c r="E185" s="108"/>
      <c r="F185" s="108"/>
      <c r="G185" s="108"/>
      <c r="H185" s="108"/>
      <c r="I185" s="109"/>
      <c r="J185" s="110"/>
      <c r="K185" s="110"/>
      <c r="L185" s="110"/>
      <c r="M185" s="110"/>
      <c r="N185" s="110"/>
      <c r="O185" s="109"/>
      <c r="P185" s="111"/>
      <c r="Q185" s="111"/>
      <c r="R185" s="111"/>
      <c r="S185" s="111"/>
      <c r="T185" s="111"/>
      <c r="U185" s="111"/>
      <c r="V185" s="111"/>
      <c r="W185" s="112"/>
      <c r="X185" s="113"/>
      <c r="Y185" s="109"/>
      <c r="AB185" s="111"/>
    </row>
    <row r="186" spans="2:29" s="66" customFormat="1" x14ac:dyDescent="0.25">
      <c r="B186" s="1"/>
      <c r="C186" s="1"/>
      <c r="D186" s="263"/>
      <c r="E186" s="108"/>
      <c r="F186" s="108"/>
      <c r="G186" s="108"/>
      <c r="H186" s="108"/>
      <c r="I186" s="109"/>
      <c r="J186" s="110"/>
      <c r="K186" s="110"/>
      <c r="L186" s="110"/>
      <c r="M186" s="110"/>
      <c r="N186" s="110"/>
      <c r="O186" s="109"/>
      <c r="P186" s="111"/>
      <c r="Q186" s="111"/>
      <c r="R186" s="111"/>
      <c r="S186" s="111"/>
      <c r="T186" s="111"/>
      <c r="U186" s="111"/>
      <c r="V186" s="111"/>
      <c r="W186" s="112"/>
      <c r="X186" s="113"/>
      <c r="Y186" s="109"/>
      <c r="Z186" s="1"/>
      <c r="AA186" s="1"/>
      <c r="AB186" s="111"/>
      <c r="AC186" s="114"/>
    </row>
    <row r="187" spans="2:29" x14ac:dyDescent="0.25">
      <c r="D187" s="263"/>
      <c r="E187" s="108"/>
      <c r="F187" s="108"/>
      <c r="G187" s="108"/>
      <c r="H187" s="108"/>
      <c r="I187" s="109"/>
      <c r="J187" s="110"/>
      <c r="K187" s="110"/>
      <c r="L187" s="110"/>
      <c r="M187" s="110"/>
      <c r="N187" s="110"/>
      <c r="O187" s="109"/>
      <c r="P187" s="111"/>
      <c r="Q187" s="111"/>
      <c r="R187" s="111"/>
      <c r="S187" s="111"/>
      <c r="T187" s="111"/>
      <c r="U187" s="111"/>
      <c r="V187" s="111"/>
      <c r="W187" s="112"/>
      <c r="X187" s="113"/>
      <c r="Y187" s="109"/>
      <c r="AB187" s="111"/>
    </row>
    <row r="188" spans="2:29" x14ac:dyDescent="0.25">
      <c r="D188" s="263"/>
      <c r="E188" s="108"/>
      <c r="F188" s="108"/>
      <c r="G188" s="108"/>
      <c r="H188" s="108"/>
      <c r="I188" s="109"/>
      <c r="J188" s="110"/>
      <c r="K188" s="110"/>
      <c r="L188" s="110"/>
      <c r="M188" s="110"/>
      <c r="N188" s="110"/>
      <c r="O188" s="109"/>
      <c r="P188" s="111"/>
      <c r="Q188" s="111"/>
      <c r="R188" s="111"/>
      <c r="S188" s="111"/>
      <c r="T188" s="111"/>
      <c r="U188" s="111"/>
      <c r="V188" s="111"/>
      <c r="W188" s="112"/>
      <c r="X188" s="113"/>
      <c r="Y188" s="109"/>
      <c r="AB188" s="111"/>
    </row>
    <row r="189" spans="2:29" x14ac:dyDescent="0.25">
      <c r="D189" s="263"/>
      <c r="E189" s="108"/>
      <c r="F189" s="108"/>
      <c r="G189" s="108"/>
      <c r="H189" s="108"/>
      <c r="I189" s="109"/>
      <c r="J189" s="110"/>
      <c r="K189" s="110"/>
      <c r="L189" s="110"/>
      <c r="M189" s="110"/>
      <c r="N189" s="110"/>
      <c r="O189" s="109"/>
      <c r="P189" s="111"/>
      <c r="Q189" s="111"/>
      <c r="R189" s="111"/>
      <c r="S189" s="111"/>
      <c r="T189" s="111"/>
      <c r="U189" s="111"/>
      <c r="V189" s="111"/>
      <c r="W189" s="112"/>
      <c r="X189" s="113"/>
      <c r="Y189" s="109"/>
      <c r="AB189" s="111"/>
    </row>
    <row r="190" spans="2:29" x14ac:dyDescent="0.25">
      <c r="D190" s="263"/>
      <c r="E190" s="108"/>
      <c r="F190" s="108"/>
      <c r="G190" s="108"/>
      <c r="H190" s="108"/>
      <c r="I190" s="109"/>
      <c r="J190" s="110"/>
      <c r="K190" s="110"/>
      <c r="L190" s="110"/>
      <c r="M190" s="110"/>
      <c r="N190" s="110"/>
      <c r="O190" s="109"/>
      <c r="P190" s="111"/>
      <c r="Q190" s="111"/>
      <c r="R190" s="111"/>
      <c r="S190" s="111"/>
      <c r="T190" s="111"/>
      <c r="U190" s="111"/>
      <c r="V190" s="111"/>
      <c r="W190" s="112"/>
      <c r="X190" s="113"/>
      <c r="Y190" s="109"/>
      <c r="AB190" s="111"/>
    </row>
    <row r="191" spans="2:29" x14ac:dyDescent="0.25">
      <c r="D191" s="263"/>
      <c r="E191" s="108"/>
      <c r="F191" s="108"/>
      <c r="G191" s="108"/>
      <c r="H191" s="108"/>
      <c r="I191" s="109"/>
      <c r="J191" s="110"/>
      <c r="K191" s="110"/>
      <c r="L191" s="110"/>
      <c r="M191" s="110"/>
      <c r="N191" s="110"/>
      <c r="O191" s="109"/>
      <c r="P191" s="111"/>
      <c r="Q191" s="111"/>
      <c r="R191" s="111"/>
      <c r="S191" s="111"/>
      <c r="T191" s="111"/>
      <c r="U191" s="111"/>
      <c r="V191" s="111"/>
      <c r="W191" s="112"/>
      <c r="X191" s="113"/>
      <c r="Y191" s="109"/>
      <c r="AB191" s="111"/>
    </row>
    <row r="192" spans="2:29" x14ac:dyDescent="0.25">
      <c r="D192" s="263"/>
      <c r="E192" s="108"/>
      <c r="F192" s="108"/>
      <c r="G192" s="108"/>
      <c r="H192" s="108"/>
      <c r="I192" s="109"/>
      <c r="J192" s="110"/>
      <c r="K192" s="110"/>
      <c r="L192" s="110"/>
      <c r="M192" s="110"/>
      <c r="N192" s="110"/>
      <c r="O192" s="109"/>
      <c r="P192" s="111"/>
      <c r="Q192" s="111"/>
      <c r="R192" s="111"/>
      <c r="S192" s="111"/>
      <c r="T192" s="111"/>
      <c r="U192" s="111"/>
      <c r="V192" s="111"/>
      <c r="W192" s="112"/>
      <c r="X192" s="113"/>
      <c r="Y192" s="109"/>
      <c r="AB192" s="111"/>
    </row>
    <row r="193" spans="2:29" x14ac:dyDescent="0.25">
      <c r="D193" s="263"/>
      <c r="E193" s="108"/>
      <c r="F193" s="108"/>
      <c r="G193" s="108"/>
      <c r="H193" s="108"/>
      <c r="I193" s="109"/>
      <c r="J193" s="110"/>
      <c r="K193" s="110"/>
      <c r="L193" s="110"/>
      <c r="M193" s="110"/>
      <c r="N193" s="110"/>
      <c r="O193" s="109"/>
      <c r="P193" s="111"/>
      <c r="Q193" s="111"/>
      <c r="R193" s="111"/>
      <c r="S193" s="111"/>
      <c r="T193" s="111"/>
      <c r="U193" s="111"/>
      <c r="V193" s="111"/>
      <c r="W193" s="112"/>
      <c r="X193" s="113"/>
      <c r="Y193" s="109"/>
      <c r="AB193" s="111"/>
    </row>
    <row r="194" spans="2:29" s="66" customFormat="1" x14ac:dyDescent="0.25">
      <c r="B194" s="1"/>
      <c r="C194" s="1"/>
      <c r="D194" s="263"/>
      <c r="E194" s="108"/>
      <c r="F194" s="108"/>
      <c r="G194" s="108"/>
      <c r="H194" s="108"/>
      <c r="I194" s="109"/>
      <c r="J194" s="110"/>
      <c r="K194" s="110"/>
      <c r="L194" s="110"/>
      <c r="M194" s="110"/>
      <c r="N194" s="110"/>
      <c r="O194" s="109"/>
      <c r="P194" s="111"/>
      <c r="Q194" s="111"/>
      <c r="R194" s="111"/>
      <c r="S194" s="111"/>
      <c r="T194" s="111"/>
      <c r="U194" s="111"/>
      <c r="V194" s="111"/>
      <c r="W194" s="112"/>
      <c r="X194" s="113"/>
      <c r="Y194" s="109"/>
      <c r="Z194" s="1"/>
      <c r="AA194" s="1"/>
      <c r="AB194" s="111"/>
      <c r="AC194" s="114"/>
    </row>
    <row r="195" spans="2:29" x14ac:dyDescent="0.25">
      <c r="D195" s="263"/>
      <c r="E195" s="108"/>
      <c r="F195" s="108"/>
      <c r="G195" s="108"/>
      <c r="H195" s="108"/>
      <c r="I195" s="109"/>
      <c r="J195" s="110"/>
      <c r="K195" s="110"/>
      <c r="L195" s="110"/>
      <c r="M195" s="110"/>
      <c r="N195" s="110"/>
      <c r="O195" s="109"/>
      <c r="P195" s="111"/>
      <c r="Q195" s="111"/>
      <c r="R195" s="111"/>
      <c r="S195" s="111"/>
      <c r="T195" s="111"/>
      <c r="U195" s="111"/>
      <c r="V195" s="111"/>
      <c r="W195" s="112"/>
      <c r="X195" s="113"/>
      <c r="Y195" s="109"/>
      <c r="AB195" s="111"/>
    </row>
    <row r="196" spans="2:29" x14ac:dyDescent="0.25">
      <c r="D196" s="263"/>
      <c r="E196" s="108"/>
      <c r="F196" s="108"/>
      <c r="G196" s="108"/>
      <c r="H196" s="108"/>
      <c r="I196" s="109"/>
      <c r="J196" s="110"/>
      <c r="K196" s="110"/>
      <c r="L196" s="110"/>
      <c r="M196" s="110"/>
      <c r="N196" s="110"/>
      <c r="O196" s="109"/>
      <c r="P196" s="111"/>
      <c r="Q196" s="111"/>
      <c r="R196" s="111"/>
      <c r="S196" s="111"/>
      <c r="T196" s="111"/>
      <c r="U196" s="111"/>
      <c r="V196" s="111"/>
      <c r="W196" s="112"/>
      <c r="X196" s="113"/>
      <c r="Y196" s="109"/>
      <c r="AB196" s="111"/>
    </row>
    <row r="197" spans="2:29" x14ac:dyDescent="0.25">
      <c r="D197" s="263"/>
      <c r="E197" s="108"/>
      <c r="F197" s="108"/>
      <c r="G197" s="108"/>
      <c r="H197" s="108"/>
      <c r="I197" s="109"/>
      <c r="J197" s="110"/>
      <c r="K197" s="110"/>
      <c r="L197" s="110"/>
      <c r="M197" s="110"/>
      <c r="N197" s="110"/>
      <c r="O197" s="109"/>
      <c r="P197" s="111"/>
      <c r="Q197" s="111"/>
      <c r="R197" s="111"/>
      <c r="S197" s="111"/>
      <c r="T197" s="111"/>
      <c r="U197" s="111"/>
      <c r="V197" s="111"/>
      <c r="W197" s="112"/>
      <c r="X197" s="113"/>
      <c r="Y197" s="109"/>
      <c r="AB197" s="111"/>
    </row>
    <row r="198" spans="2:29" x14ac:dyDescent="0.25">
      <c r="D198" s="263"/>
      <c r="E198" s="108"/>
      <c r="F198" s="108"/>
      <c r="G198" s="108"/>
      <c r="H198" s="108"/>
      <c r="I198" s="109"/>
      <c r="J198" s="110"/>
      <c r="K198" s="110"/>
      <c r="L198" s="110"/>
      <c r="M198" s="110"/>
      <c r="N198" s="110"/>
      <c r="O198" s="109"/>
      <c r="P198" s="111"/>
      <c r="Q198" s="111"/>
      <c r="R198" s="111"/>
      <c r="S198" s="111"/>
      <c r="T198" s="111"/>
      <c r="U198" s="111"/>
      <c r="V198" s="111"/>
      <c r="W198" s="112"/>
      <c r="X198" s="113"/>
      <c r="Y198" s="109"/>
      <c r="AB198" s="111"/>
    </row>
    <row r="199" spans="2:29" x14ac:dyDescent="0.25">
      <c r="D199" s="263"/>
      <c r="E199" s="108"/>
      <c r="F199" s="108"/>
      <c r="G199" s="108"/>
      <c r="H199" s="108"/>
      <c r="I199" s="109"/>
      <c r="J199" s="110"/>
      <c r="K199" s="110"/>
      <c r="L199" s="110"/>
      <c r="M199" s="110"/>
      <c r="N199" s="110"/>
      <c r="O199" s="109"/>
      <c r="P199" s="111"/>
      <c r="Q199" s="111"/>
      <c r="R199" s="111"/>
      <c r="S199" s="111"/>
      <c r="T199" s="111"/>
      <c r="U199" s="111"/>
      <c r="V199" s="111"/>
      <c r="W199" s="112"/>
      <c r="X199" s="113"/>
      <c r="Y199" s="109"/>
      <c r="AB199" s="111"/>
    </row>
    <row r="200" spans="2:29" s="66" customFormat="1" x14ac:dyDescent="0.25">
      <c r="B200" s="1"/>
      <c r="C200" s="1"/>
      <c r="D200" s="263"/>
      <c r="E200" s="108"/>
      <c r="F200" s="108"/>
      <c r="G200" s="108"/>
      <c r="H200" s="108"/>
      <c r="I200" s="109"/>
      <c r="J200" s="110"/>
      <c r="K200" s="110"/>
      <c r="L200" s="110"/>
      <c r="M200" s="110"/>
      <c r="N200" s="110"/>
      <c r="O200" s="109"/>
      <c r="P200" s="111"/>
      <c r="Q200" s="111"/>
      <c r="R200" s="111"/>
      <c r="S200" s="111"/>
      <c r="T200" s="111"/>
      <c r="U200" s="111"/>
      <c r="V200" s="111"/>
      <c r="W200" s="112"/>
      <c r="X200" s="113"/>
      <c r="Y200" s="109"/>
      <c r="Z200" s="1"/>
      <c r="AA200" s="1"/>
      <c r="AB200" s="111"/>
      <c r="AC200" s="114"/>
    </row>
    <row r="201" spans="2:29" x14ac:dyDescent="0.25">
      <c r="D201" s="263"/>
      <c r="E201" s="108"/>
      <c r="F201" s="108"/>
      <c r="G201" s="108"/>
      <c r="H201" s="108"/>
      <c r="I201" s="109"/>
      <c r="J201" s="110"/>
      <c r="K201" s="110"/>
      <c r="L201" s="110"/>
      <c r="M201" s="110"/>
      <c r="N201" s="110"/>
      <c r="O201" s="109"/>
      <c r="P201" s="111"/>
      <c r="Q201" s="111"/>
      <c r="R201" s="111"/>
      <c r="S201" s="111"/>
      <c r="T201" s="111"/>
      <c r="U201" s="111"/>
      <c r="V201" s="111"/>
      <c r="W201" s="112"/>
      <c r="X201" s="113"/>
      <c r="Y201" s="109"/>
      <c r="AB201" s="111"/>
    </row>
    <row r="202" spans="2:29" x14ac:dyDescent="0.25">
      <c r="D202" s="263"/>
      <c r="E202" s="108"/>
      <c r="F202" s="108"/>
      <c r="G202" s="108"/>
      <c r="H202" s="108"/>
      <c r="I202" s="109"/>
      <c r="J202" s="110"/>
      <c r="K202" s="110"/>
      <c r="L202" s="110"/>
      <c r="M202" s="110"/>
      <c r="N202" s="110"/>
      <c r="O202" s="109"/>
      <c r="P202" s="111"/>
      <c r="Q202" s="111"/>
      <c r="R202" s="111"/>
      <c r="S202" s="111"/>
      <c r="T202" s="111"/>
      <c r="U202" s="111"/>
      <c r="V202" s="111"/>
      <c r="W202" s="112"/>
      <c r="X202" s="113"/>
      <c r="Y202" s="109"/>
      <c r="AB202" s="111"/>
    </row>
    <row r="203" spans="2:29" x14ac:dyDescent="0.25">
      <c r="D203" s="263"/>
      <c r="E203" s="108"/>
      <c r="F203" s="108"/>
      <c r="G203" s="108"/>
      <c r="H203" s="108"/>
      <c r="I203" s="109"/>
      <c r="J203" s="110"/>
      <c r="K203" s="110"/>
      <c r="L203" s="110"/>
      <c r="M203" s="110"/>
      <c r="N203" s="110"/>
      <c r="O203" s="109"/>
      <c r="P203" s="111"/>
      <c r="Q203" s="111"/>
      <c r="R203" s="111"/>
      <c r="S203" s="111"/>
      <c r="T203" s="111"/>
      <c r="U203" s="111"/>
      <c r="V203" s="111"/>
      <c r="W203" s="112"/>
      <c r="X203" s="113"/>
      <c r="Y203" s="109"/>
      <c r="AB203" s="111"/>
    </row>
    <row r="204" spans="2:29" x14ac:dyDescent="0.25">
      <c r="D204" s="263"/>
      <c r="E204" s="108"/>
      <c r="F204" s="108"/>
      <c r="G204" s="108"/>
      <c r="H204" s="108"/>
      <c r="I204" s="109"/>
      <c r="J204" s="110"/>
      <c r="K204" s="110"/>
      <c r="L204" s="110"/>
      <c r="M204" s="110"/>
      <c r="N204" s="110"/>
      <c r="O204" s="109"/>
      <c r="P204" s="111"/>
      <c r="Q204" s="111"/>
      <c r="R204" s="111"/>
      <c r="S204" s="111"/>
      <c r="T204" s="111"/>
      <c r="U204" s="111"/>
      <c r="V204" s="111"/>
      <c r="W204" s="112"/>
      <c r="X204" s="113"/>
      <c r="Y204" s="109"/>
      <c r="AB204" s="111"/>
    </row>
    <row r="205" spans="2:29" x14ac:dyDescent="0.25">
      <c r="D205" s="263"/>
      <c r="E205" s="108"/>
      <c r="F205" s="108"/>
      <c r="G205" s="108"/>
      <c r="H205" s="108"/>
      <c r="I205" s="109"/>
      <c r="J205" s="110"/>
      <c r="K205" s="110"/>
      <c r="L205" s="110"/>
      <c r="M205" s="110"/>
      <c r="N205" s="110"/>
      <c r="O205" s="109"/>
      <c r="P205" s="111"/>
      <c r="Q205" s="111"/>
      <c r="R205" s="111"/>
      <c r="S205" s="111"/>
      <c r="T205" s="111"/>
      <c r="U205" s="111"/>
      <c r="V205" s="111"/>
      <c r="W205" s="112"/>
      <c r="X205" s="113"/>
      <c r="Y205" s="109"/>
      <c r="AB205" s="111"/>
    </row>
    <row r="206" spans="2:29" x14ac:dyDescent="0.25">
      <c r="D206" s="263"/>
      <c r="E206" s="108"/>
      <c r="F206" s="108"/>
      <c r="G206" s="108"/>
      <c r="H206" s="108"/>
      <c r="J206" s="110"/>
      <c r="P206" s="115"/>
      <c r="Q206" s="113"/>
      <c r="R206" s="113"/>
      <c r="S206" s="113"/>
      <c r="T206" s="113"/>
      <c r="U206" s="113"/>
      <c r="V206" s="113"/>
      <c r="W206" s="113"/>
      <c r="X206" s="113"/>
      <c r="Y206" s="109"/>
    </row>
    <row r="207" spans="2:29" x14ac:dyDescent="0.25">
      <c r="D207" s="263"/>
      <c r="E207" s="108"/>
      <c r="F207" s="108"/>
      <c r="G207" s="108"/>
      <c r="H207" s="108"/>
      <c r="J207" s="110"/>
      <c r="P207" s="115"/>
      <c r="Q207" s="113"/>
      <c r="R207" s="113"/>
      <c r="S207" s="113"/>
      <c r="T207" s="113"/>
      <c r="U207" s="113"/>
      <c r="V207" s="113"/>
      <c r="W207" s="113"/>
      <c r="X207" s="113"/>
      <c r="Y207" s="109"/>
    </row>
    <row r="208" spans="2:29" x14ac:dyDescent="0.25">
      <c r="C208" s="116"/>
      <c r="D208" s="264"/>
      <c r="E208" s="117"/>
      <c r="F208" s="117"/>
      <c r="G208" s="117"/>
      <c r="H208" s="117"/>
      <c r="I208" s="116"/>
      <c r="J208" s="118"/>
      <c r="K208" s="119"/>
      <c r="L208" s="119"/>
      <c r="M208" s="119"/>
      <c r="N208" s="119"/>
      <c r="O208" s="116"/>
      <c r="P208" s="120"/>
      <c r="Q208" s="121"/>
      <c r="R208" s="121"/>
      <c r="S208" s="121"/>
      <c r="T208" s="121"/>
      <c r="U208" s="121"/>
      <c r="V208" s="121"/>
      <c r="W208" s="121"/>
      <c r="X208" s="121"/>
    </row>
    <row r="209" spans="3:24" x14ac:dyDescent="0.25">
      <c r="C209" s="3"/>
      <c r="D209" s="265"/>
      <c r="E209" s="93"/>
      <c r="F209" s="93"/>
      <c r="G209" s="93"/>
      <c r="H209" s="93"/>
      <c r="I209" s="3"/>
      <c r="J209" s="54"/>
      <c r="K209" s="4"/>
      <c r="L209" s="4"/>
      <c r="M209" s="4"/>
      <c r="N209" s="4"/>
      <c r="O209" s="3"/>
      <c r="P209" s="123"/>
      <c r="Q209" s="56"/>
      <c r="R209" s="56"/>
      <c r="S209" s="56"/>
      <c r="T209" s="56"/>
      <c r="U209" s="56"/>
      <c r="V209" s="56"/>
      <c r="W209" s="56"/>
      <c r="X209" s="56"/>
    </row>
    <row r="210" spans="3:24" x14ac:dyDescent="0.25">
      <c r="C210" s="3"/>
      <c r="D210" s="265"/>
      <c r="E210" s="93"/>
      <c r="F210" s="93"/>
      <c r="G210" s="93"/>
      <c r="H210" s="93"/>
      <c r="I210" s="3"/>
      <c r="J210" s="54"/>
      <c r="K210" s="4"/>
      <c r="L210" s="4"/>
      <c r="M210" s="4"/>
      <c r="N210" s="4"/>
      <c r="O210" s="3"/>
      <c r="P210" s="123"/>
      <c r="Q210" s="56"/>
      <c r="R210" s="56"/>
      <c r="S210" s="56"/>
      <c r="T210" s="56"/>
      <c r="U210" s="56"/>
      <c r="V210" s="56"/>
      <c r="W210" s="56"/>
      <c r="X210" s="56"/>
    </row>
    <row r="211" spans="3:24" x14ac:dyDescent="0.25">
      <c r="C211" s="3"/>
      <c r="D211" s="265"/>
      <c r="E211" s="93"/>
      <c r="F211" s="93"/>
      <c r="G211" s="93"/>
      <c r="H211" s="93"/>
      <c r="I211" s="3"/>
      <c r="J211" s="54"/>
      <c r="K211" s="4"/>
      <c r="L211" s="4"/>
      <c r="M211" s="4"/>
      <c r="N211" s="4"/>
      <c r="O211" s="3"/>
      <c r="P211" s="123"/>
      <c r="Q211" s="56"/>
      <c r="R211" s="56"/>
      <c r="S211" s="56"/>
      <c r="T211" s="56"/>
      <c r="U211" s="56"/>
      <c r="V211" s="56"/>
      <c r="W211" s="56"/>
      <c r="X211" s="56"/>
    </row>
    <row r="212" spans="3:24" x14ac:dyDescent="0.25">
      <c r="C212" s="3"/>
      <c r="D212" s="265"/>
      <c r="E212" s="93"/>
      <c r="F212" s="93"/>
      <c r="G212" s="93"/>
      <c r="H212" s="93"/>
      <c r="I212" s="3"/>
      <c r="J212" s="54"/>
      <c r="K212" s="4"/>
      <c r="L212" s="4"/>
      <c r="M212" s="4"/>
      <c r="N212" s="4"/>
      <c r="O212" s="3"/>
      <c r="P212" s="123"/>
      <c r="Q212" s="56"/>
      <c r="R212" s="56"/>
      <c r="S212" s="56"/>
      <c r="T212" s="56"/>
      <c r="U212" s="56"/>
      <c r="V212" s="56"/>
      <c r="W212" s="56"/>
      <c r="X212" s="56"/>
    </row>
    <row r="213" spans="3:24" x14ac:dyDescent="0.25">
      <c r="C213" s="3"/>
      <c r="D213" s="265"/>
      <c r="E213" s="93"/>
      <c r="F213" s="93"/>
      <c r="G213" s="93"/>
      <c r="H213" s="93"/>
      <c r="I213" s="3"/>
      <c r="J213" s="54"/>
      <c r="K213" s="4"/>
      <c r="L213" s="4"/>
      <c r="M213" s="4"/>
      <c r="N213" s="4"/>
      <c r="O213" s="3"/>
      <c r="P213" s="123"/>
      <c r="Q213" s="56"/>
      <c r="R213" s="56"/>
      <c r="S213" s="56"/>
      <c r="T213" s="56"/>
      <c r="U213" s="56"/>
      <c r="V213" s="56"/>
      <c r="W213" s="56"/>
      <c r="X213" s="56"/>
    </row>
    <row r="214" spans="3:24" x14ac:dyDescent="0.25">
      <c r="C214" s="3"/>
      <c r="D214" s="265"/>
      <c r="E214" s="93"/>
      <c r="F214" s="93"/>
      <c r="G214" s="93"/>
      <c r="H214" s="93"/>
      <c r="I214" s="3"/>
      <c r="J214" s="54"/>
      <c r="K214" s="4"/>
      <c r="L214" s="4"/>
      <c r="M214" s="4"/>
      <c r="N214" s="4"/>
      <c r="O214" s="3"/>
      <c r="P214" s="123"/>
      <c r="Q214" s="56"/>
      <c r="R214" s="56"/>
      <c r="S214" s="56"/>
      <c r="T214" s="56"/>
      <c r="U214" s="56"/>
      <c r="V214" s="56"/>
      <c r="W214" s="56"/>
      <c r="X214" s="56"/>
    </row>
    <row r="215" spans="3:24" x14ac:dyDescent="0.25">
      <c r="C215" s="3"/>
      <c r="D215" s="265"/>
      <c r="E215" s="93"/>
      <c r="F215" s="93"/>
      <c r="G215" s="93"/>
      <c r="H215" s="93"/>
      <c r="I215" s="3"/>
      <c r="J215" s="54"/>
      <c r="K215" s="4"/>
      <c r="L215" s="4"/>
      <c r="M215" s="4"/>
      <c r="N215" s="4"/>
      <c r="O215" s="3"/>
      <c r="P215" s="123"/>
      <c r="Q215" s="56"/>
      <c r="R215" s="56"/>
      <c r="S215" s="56"/>
      <c r="T215" s="56"/>
      <c r="U215" s="56"/>
      <c r="V215" s="56"/>
      <c r="W215" s="56"/>
      <c r="X215" s="56"/>
    </row>
    <row r="216" spans="3:24" x14ac:dyDescent="0.25">
      <c r="C216" s="3"/>
      <c r="D216" s="265"/>
      <c r="E216" s="93"/>
      <c r="F216" s="93"/>
      <c r="G216" s="93"/>
      <c r="H216" s="93"/>
      <c r="I216" s="3"/>
      <c r="J216" s="54"/>
      <c r="K216" s="4"/>
      <c r="L216" s="4"/>
      <c r="M216" s="4"/>
      <c r="N216" s="4"/>
      <c r="O216" s="3"/>
      <c r="P216" s="123"/>
      <c r="Q216" s="56"/>
      <c r="R216" s="56"/>
      <c r="S216" s="56"/>
      <c r="T216" s="56"/>
      <c r="U216" s="56"/>
      <c r="V216" s="56"/>
      <c r="W216" s="56"/>
      <c r="X216" s="56"/>
    </row>
    <row r="217" spans="3:24" x14ac:dyDescent="0.25">
      <c r="C217" s="3"/>
      <c r="D217" s="265"/>
      <c r="E217" s="93"/>
      <c r="F217" s="93"/>
      <c r="G217" s="93"/>
      <c r="H217" s="93"/>
      <c r="I217" s="3"/>
      <c r="J217" s="54"/>
      <c r="K217" s="4"/>
      <c r="L217" s="4"/>
      <c r="M217" s="4"/>
      <c r="N217" s="4"/>
      <c r="O217" s="3"/>
      <c r="P217" s="123"/>
      <c r="Q217" s="56"/>
      <c r="R217" s="56"/>
      <c r="S217" s="56"/>
      <c r="T217" s="56"/>
      <c r="U217" s="56"/>
      <c r="V217" s="56"/>
      <c r="W217" s="56"/>
      <c r="X217" s="56"/>
    </row>
    <row r="218" spans="3:24" x14ac:dyDescent="0.25">
      <c r="C218" s="3"/>
      <c r="D218" s="265"/>
      <c r="E218" s="93"/>
      <c r="F218" s="93"/>
      <c r="G218" s="93"/>
      <c r="H218" s="93"/>
      <c r="I218" s="3"/>
      <c r="J218" s="54"/>
      <c r="K218" s="4"/>
      <c r="L218" s="4"/>
      <c r="M218" s="4"/>
      <c r="N218" s="4"/>
      <c r="O218" s="3"/>
      <c r="P218" s="123"/>
      <c r="Q218" s="56"/>
      <c r="R218" s="56"/>
      <c r="S218" s="56"/>
      <c r="T218" s="56"/>
      <c r="U218" s="56"/>
      <c r="V218" s="56"/>
      <c r="W218" s="56"/>
      <c r="X218" s="56"/>
    </row>
    <row r="219" spans="3:24" x14ac:dyDescent="0.25">
      <c r="C219" s="3"/>
      <c r="D219" s="265"/>
      <c r="E219" s="93"/>
      <c r="F219" s="93"/>
      <c r="G219" s="93"/>
      <c r="H219" s="93"/>
      <c r="I219" s="3"/>
      <c r="J219" s="54"/>
      <c r="K219" s="4"/>
      <c r="L219" s="4"/>
      <c r="M219" s="4"/>
      <c r="N219" s="4"/>
      <c r="O219" s="3"/>
      <c r="P219" s="123"/>
      <c r="Q219" s="56"/>
      <c r="R219" s="56"/>
      <c r="S219" s="56"/>
      <c r="T219" s="56"/>
      <c r="U219" s="56"/>
      <c r="V219" s="56"/>
      <c r="W219" s="56"/>
      <c r="X219" s="56"/>
    </row>
    <row r="220" spans="3:24" x14ac:dyDescent="0.25">
      <c r="C220" s="3"/>
      <c r="D220" s="265"/>
      <c r="E220" s="93"/>
      <c r="F220" s="93"/>
      <c r="G220" s="93"/>
      <c r="H220" s="93"/>
      <c r="I220" s="3"/>
      <c r="J220" s="54"/>
      <c r="K220" s="4"/>
      <c r="L220" s="4"/>
      <c r="M220" s="4"/>
      <c r="N220" s="4"/>
      <c r="O220" s="3"/>
      <c r="P220" s="123"/>
      <c r="Q220" s="56"/>
      <c r="R220" s="56"/>
      <c r="S220" s="56"/>
      <c r="T220" s="56"/>
      <c r="U220" s="56"/>
      <c r="V220" s="56"/>
      <c r="W220" s="56"/>
      <c r="X220" s="56"/>
    </row>
    <row r="221" spans="3:24" x14ac:dyDescent="0.25">
      <c r="C221" s="3"/>
      <c r="D221" s="265"/>
      <c r="E221" s="93"/>
      <c r="F221" s="93"/>
      <c r="G221" s="93"/>
      <c r="H221" s="93"/>
      <c r="I221" s="3"/>
      <c r="J221" s="54"/>
      <c r="K221" s="4"/>
      <c r="L221" s="4"/>
      <c r="M221" s="4"/>
      <c r="N221" s="4"/>
      <c r="O221" s="3"/>
      <c r="P221" s="123"/>
      <c r="Q221" s="56"/>
      <c r="R221" s="56"/>
      <c r="S221" s="56"/>
      <c r="T221" s="56"/>
      <c r="U221" s="56"/>
      <c r="V221" s="56"/>
      <c r="W221" s="56"/>
      <c r="X221" s="56"/>
    </row>
    <row r="222" spans="3:24" x14ac:dyDescent="0.25">
      <c r="C222" s="3"/>
      <c r="D222" s="265"/>
      <c r="E222" s="93"/>
      <c r="F222" s="93"/>
      <c r="G222" s="93"/>
      <c r="H222" s="93"/>
      <c r="I222" s="3"/>
      <c r="J222" s="54"/>
      <c r="K222" s="4"/>
      <c r="L222" s="4"/>
      <c r="M222" s="4"/>
      <c r="N222" s="4"/>
      <c r="O222" s="3"/>
      <c r="P222" s="123"/>
      <c r="Q222" s="56"/>
      <c r="R222" s="56"/>
      <c r="S222" s="56"/>
      <c r="T222" s="56"/>
      <c r="U222" s="56"/>
      <c r="V222" s="56"/>
      <c r="W222" s="56"/>
      <c r="X222" s="56"/>
    </row>
    <row r="223" spans="3:24" ht="43.5" customHeight="1" x14ac:dyDescent="0.25">
      <c r="C223" s="3"/>
      <c r="D223" s="265"/>
      <c r="E223" s="93"/>
      <c r="F223" s="93"/>
      <c r="G223" s="93"/>
      <c r="H223" s="93"/>
      <c r="I223" s="3"/>
      <c r="J223" s="54"/>
      <c r="K223" s="4"/>
      <c r="L223" s="4"/>
      <c r="M223" s="4"/>
      <c r="N223" s="4"/>
      <c r="O223" s="3"/>
      <c r="P223" s="123"/>
      <c r="Q223" s="56"/>
      <c r="R223" s="56"/>
      <c r="S223" s="56"/>
      <c r="T223" s="56"/>
      <c r="U223" s="56"/>
      <c r="V223" s="56"/>
      <c r="W223" s="56"/>
      <c r="X223" s="56"/>
    </row>
    <row r="224" spans="3:24" x14ac:dyDescent="0.25">
      <c r="C224" s="3"/>
      <c r="D224" s="265"/>
      <c r="E224" s="93"/>
      <c r="F224" s="93"/>
      <c r="G224" s="93"/>
      <c r="H224" s="93"/>
      <c r="I224" s="3"/>
      <c r="J224" s="54"/>
      <c r="K224" s="4"/>
      <c r="L224" s="4"/>
      <c r="M224" s="4"/>
      <c r="N224" s="4"/>
      <c r="O224" s="3"/>
      <c r="P224" s="123"/>
      <c r="Q224" s="56"/>
      <c r="R224" s="56"/>
      <c r="S224" s="56"/>
      <c r="T224" s="56"/>
      <c r="U224" s="56"/>
      <c r="V224" s="56"/>
      <c r="W224" s="56"/>
      <c r="X224" s="56"/>
    </row>
    <row r="225" spans="3:29" x14ac:dyDescent="0.25">
      <c r="C225" s="3"/>
      <c r="D225" s="265"/>
      <c r="E225" s="93"/>
      <c r="F225" s="93"/>
      <c r="G225" s="93"/>
      <c r="H225" s="93"/>
      <c r="I225" s="3"/>
      <c r="J225" s="54"/>
      <c r="K225" s="4"/>
      <c r="L225" s="4"/>
      <c r="M225" s="4"/>
      <c r="N225" s="4"/>
      <c r="O225" s="3"/>
      <c r="P225" s="123"/>
      <c r="Q225" s="56"/>
      <c r="R225" s="56"/>
      <c r="S225" s="56"/>
      <c r="T225" s="56"/>
      <c r="U225" s="56"/>
      <c r="V225" s="56"/>
      <c r="W225" s="56"/>
      <c r="X225" s="56"/>
    </row>
    <row r="226" spans="3:29" ht="81" customHeight="1" x14ac:dyDescent="0.25">
      <c r="C226" s="3"/>
      <c r="D226" s="265"/>
      <c r="E226" s="93"/>
      <c r="F226" s="93"/>
      <c r="G226" s="93"/>
      <c r="H226" s="93"/>
      <c r="I226" s="3"/>
      <c r="J226" s="54"/>
      <c r="K226" s="4"/>
      <c r="L226" s="4"/>
      <c r="M226" s="4"/>
      <c r="N226" s="4"/>
      <c r="O226" s="3"/>
      <c r="P226" s="123"/>
      <c r="Q226" s="56"/>
      <c r="R226" s="56"/>
      <c r="S226" s="56"/>
      <c r="T226" s="56"/>
      <c r="U226" s="56"/>
      <c r="V226" s="56"/>
      <c r="W226" s="56"/>
      <c r="X226" s="56"/>
    </row>
    <row r="227" spans="3:29" x14ac:dyDescent="0.25">
      <c r="C227" s="3"/>
      <c r="D227" s="265"/>
      <c r="E227" s="93"/>
      <c r="F227" s="93"/>
      <c r="G227" s="93"/>
      <c r="H227" s="93"/>
      <c r="I227" s="3"/>
      <c r="J227" s="54"/>
      <c r="K227" s="4"/>
      <c r="L227" s="4"/>
      <c r="M227" s="4"/>
      <c r="N227" s="4"/>
      <c r="O227" s="3"/>
      <c r="P227" s="123"/>
      <c r="Q227" s="56"/>
      <c r="R227" s="56"/>
      <c r="S227" s="56"/>
      <c r="T227" s="56"/>
      <c r="U227" s="56"/>
      <c r="V227" s="56"/>
      <c r="W227" s="56"/>
      <c r="X227" s="56"/>
    </row>
    <row r="228" spans="3:29" x14ac:dyDescent="0.25">
      <c r="C228" s="3"/>
      <c r="D228" s="265"/>
      <c r="E228" s="93"/>
      <c r="F228" s="93"/>
      <c r="G228" s="93"/>
      <c r="H228" s="93"/>
      <c r="I228" s="3"/>
      <c r="J228" s="54"/>
      <c r="K228" s="4"/>
      <c r="L228" s="4"/>
      <c r="M228" s="4"/>
      <c r="N228" s="4"/>
      <c r="O228" s="3"/>
      <c r="P228" s="123"/>
      <c r="Q228" s="56"/>
      <c r="R228" s="56"/>
      <c r="S228" s="56"/>
      <c r="T228" s="56"/>
      <c r="U228" s="56"/>
      <c r="V228" s="56"/>
      <c r="W228" s="56"/>
      <c r="X228" s="56"/>
    </row>
    <row r="229" spans="3:29" x14ac:dyDescent="0.25">
      <c r="C229" s="3"/>
      <c r="D229" s="265"/>
      <c r="E229" s="93"/>
      <c r="F229" s="93"/>
      <c r="G229" s="93"/>
      <c r="H229" s="93"/>
      <c r="I229" s="3"/>
      <c r="J229" s="54"/>
      <c r="K229" s="4"/>
      <c r="L229" s="4"/>
      <c r="M229" s="4"/>
      <c r="N229" s="4"/>
      <c r="O229" s="3"/>
      <c r="P229" s="123"/>
      <c r="Q229" s="56"/>
      <c r="R229" s="56"/>
      <c r="S229" s="56"/>
      <c r="T229" s="56"/>
      <c r="U229" s="56"/>
      <c r="V229" s="56"/>
      <c r="W229" s="56"/>
      <c r="X229" s="56"/>
    </row>
    <row r="230" spans="3:29" x14ac:dyDescent="0.25">
      <c r="C230" s="3"/>
      <c r="D230" s="265"/>
      <c r="E230" s="93"/>
      <c r="F230" s="93"/>
      <c r="G230" s="93"/>
      <c r="H230" s="93"/>
      <c r="I230" s="3"/>
      <c r="J230" s="54"/>
      <c r="K230" s="4"/>
      <c r="L230" s="4"/>
      <c r="M230" s="4"/>
      <c r="N230" s="4"/>
      <c r="O230" s="3"/>
      <c r="P230" s="123"/>
      <c r="Q230" s="56"/>
      <c r="R230" s="56"/>
      <c r="S230" s="56"/>
      <c r="T230" s="56"/>
      <c r="U230" s="56"/>
      <c r="V230" s="56"/>
      <c r="W230" s="56"/>
      <c r="X230" s="56"/>
    </row>
    <row r="231" spans="3:29" x14ac:dyDescent="0.25">
      <c r="C231" s="124"/>
      <c r="D231" s="263"/>
      <c r="E231" s="108"/>
      <c r="F231" s="108"/>
      <c r="G231" s="108"/>
      <c r="H231" s="108"/>
      <c r="I231" s="125"/>
      <c r="J231" s="126"/>
      <c r="K231" s="127"/>
      <c r="L231" s="127"/>
      <c r="M231" s="127"/>
      <c r="N231" s="127"/>
      <c r="O231" s="128"/>
      <c r="P231" s="115"/>
      <c r="Q231" s="113"/>
      <c r="R231" s="113"/>
      <c r="S231" s="113"/>
      <c r="T231" s="113"/>
      <c r="U231" s="113"/>
      <c r="V231" s="113"/>
      <c r="W231" s="129"/>
      <c r="X231" s="121"/>
    </row>
    <row r="232" spans="3:29" x14ac:dyDescent="0.25">
      <c r="C232" s="124"/>
      <c r="D232" s="263"/>
      <c r="E232" s="108"/>
      <c r="F232" s="108"/>
      <c r="G232" s="108"/>
      <c r="H232" s="108"/>
      <c r="I232" s="125"/>
      <c r="J232" s="126"/>
      <c r="K232" s="127"/>
      <c r="L232" s="127"/>
      <c r="M232" s="127"/>
      <c r="N232" s="127"/>
      <c r="O232" s="128"/>
      <c r="P232" s="115"/>
      <c r="Q232" s="113"/>
      <c r="R232" s="113"/>
      <c r="S232" s="113"/>
      <c r="T232" s="113"/>
      <c r="U232" s="113"/>
      <c r="V232" s="113"/>
      <c r="W232" s="125"/>
      <c r="X232" s="116"/>
    </row>
    <row r="233" spans="3:29" s="66" customFormat="1" x14ac:dyDescent="0.25">
      <c r="C233" s="124"/>
      <c r="D233" s="263"/>
      <c r="E233" s="108"/>
      <c r="F233" s="108"/>
      <c r="G233" s="108"/>
      <c r="H233" s="108"/>
      <c r="I233" s="125"/>
      <c r="J233" s="126"/>
      <c r="K233" s="127"/>
      <c r="L233" s="127"/>
      <c r="M233" s="127"/>
      <c r="N233" s="127"/>
      <c r="O233" s="128"/>
      <c r="P233" s="115"/>
      <c r="Q233" s="113"/>
      <c r="R233" s="113"/>
      <c r="S233" s="113"/>
      <c r="T233" s="113"/>
      <c r="U233" s="113"/>
      <c r="V233" s="113"/>
      <c r="W233" s="125"/>
      <c r="X233" s="116"/>
      <c r="Y233" s="130"/>
      <c r="AC233" s="87"/>
    </row>
    <row r="234" spans="3:29" x14ac:dyDescent="0.25">
      <c r="C234" s="131"/>
      <c r="E234" s="132"/>
      <c r="I234" s="133"/>
      <c r="J234" s="134"/>
      <c r="K234" s="135"/>
      <c r="L234" s="135"/>
      <c r="M234" s="135"/>
      <c r="N234" s="135"/>
      <c r="O234" s="136"/>
      <c r="P234" s="132"/>
      <c r="Q234" s="137"/>
      <c r="W234" s="133"/>
      <c r="X234" s="219"/>
    </row>
    <row r="235" spans="3:29" x14ac:dyDescent="0.25">
      <c r="C235" s="138"/>
      <c r="D235" s="267"/>
      <c r="E235" s="139"/>
      <c r="F235" s="139"/>
      <c r="G235" s="139"/>
      <c r="H235" s="139"/>
      <c r="I235" s="140"/>
      <c r="J235" s="141"/>
      <c r="K235" s="142"/>
      <c r="L235" s="142"/>
      <c r="M235" s="142"/>
      <c r="N235" s="142"/>
      <c r="O235" s="139"/>
      <c r="P235" s="139"/>
      <c r="Q235" s="143"/>
      <c r="R235" s="143"/>
      <c r="S235" s="143"/>
      <c r="T235" s="143"/>
      <c r="U235" s="143"/>
      <c r="V235" s="143"/>
      <c r="W235" s="144"/>
      <c r="X235" s="145"/>
    </row>
    <row r="236" spans="3:29" x14ac:dyDescent="0.25">
      <c r="C236" s="146"/>
      <c r="D236" s="268"/>
      <c r="E236" s="147"/>
      <c r="F236" s="147"/>
      <c r="G236" s="147"/>
      <c r="H236" s="147"/>
      <c r="I236" s="115"/>
      <c r="J236" s="148"/>
      <c r="K236" s="149"/>
      <c r="L236" s="149"/>
      <c r="M236" s="149"/>
      <c r="N236" s="149"/>
      <c r="O236" s="147"/>
      <c r="P236" s="147"/>
      <c r="Q236" s="150"/>
      <c r="R236" s="150"/>
      <c r="S236" s="150"/>
      <c r="T236" s="150"/>
      <c r="U236" s="150"/>
      <c r="V236" s="150"/>
      <c r="W236" s="151"/>
      <c r="X236" s="152"/>
    </row>
    <row r="237" spans="3:29" x14ac:dyDescent="0.25">
      <c r="C237" s="146"/>
      <c r="D237" s="269"/>
      <c r="E237" s="149"/>
      <c r="F237" s="149"/>
      <c r="G237" s="149"/>
      <c r="H237" s="149"/>
      <c r="I237" s="115"/>
      <c r="J237" s="148"/>
      <c r="K237" s="149"/>
      <c r="L237" s="149"/>
      <c r="M237" s="149"/>
      <c r="N237" s="149"/>
      <c r="O237" s="149"/>
      <c r="P237" s="149"/>
      <c r="Q237" s="153"/>
      <c r="R237" s="153"/>
      <c r="S237" s="153"/>
      <c r="T237" s="153"/>
      <c r="U237" s="153"/>
      <c r="V237" s="153"/>
      <c r="W237" s="151"/>
      <c r="X237" s="153"/>
    </row>
    <row r="238" spans="3:29" x14ac:dyDescent="0.25">
      <c r="C238" s="146"/>
      <c r="D238" s="268"/>
      <c r="E238" s="147"/>
      <c r="F238" s="147"/>
      <c r="G238" s="147"/>
      <c r="H238" s="147"/>
      <c r="I238" s="115"/>
      <c r="J238" s="154"/>
      <c r="K238" s="147"/>
      <c r="L238" s="147"/>
      <c r="M238" s="147"/>
      <c r="N238" s="147"/>
      <c r="O238" s="147"/>
      <c r="P238" s="147"/>
      <c r="Q238" s="155"/>
      <c r="R238" s="147"/>
      <c r="S238" s="147"/>
      <c r="T238" s="147"/>
      <c r="U238" s="147"/>
      <c r="V238" s="147"/>
      <c r="W238" s="156"/>
      <c r="X238" s="147"/>
    </row>
    <row r="239" spans="3:29" x14ac:dyDescent="0.25">
      <c r="C239" s="128"/>
      <c r="D239" s="269"/>
      <c r="E239" s="149"/>
      <c r="F239" s="149"/>
      <c r="G239" s="149"/>
      <c r="H239" s="149"/>
      <c r="J239" s="148"/>
      <c r="K239" s="149"/>
      <c r="L239" s="149"/>
      <c r="M239" s="149"/>
      <c r="N239" s="149"/>
      <c r="O239" s="149"/>
      <c r="P239" s="149"/>
      <c r="Q239" s="157"/>
      <c r="R239" s="149"/>
      <c r="S239" s="149"/>
      <c r="T239" s="149"/>
      <c r="U239" s="149"/>
      <c r="V239" s="149"/>
      <c r="W239" s="151"/>
      <c r="X239" s="149"/>
    </row>
    <row r="240" spans="3:29" x14ac:dyDescent="0.25">
      <c r="C240" s="158"/>
      <c r="D240" s="270"/>
      <c r="E240" s="159"/>
      <c r="F240" s="159"/>
      <c r="G240" s="159"/>
      <c r="H240" s="159"/>
      <c r="I240" s="132"/>
      <c r="J240" s="160"/>
      <c r="K240" s="159"/>
      <c r="L240" s="159"/>
      <c r="M240" s="159"/>
      <c r="N240" s="159"/>
      <c r="O240" s="159"/>
      <c r="P240" s="159"/>
      <c r="Q240" s="161"/>
      <c r="R240" s="159"/>
      <c r="S240" s="159"/>
      <c r="T240" s="159"/>
      <c r="U240" s="159"/>
      <c r="V240" s="159"/>
      <c r="W240" s="162"/>
      <c r="X240" s="159"/>
    </row>
    <row r="241" spans="3:29" x14ac:dyDescent="0.25">
      <c r="D241" s="268"/>
      <c r="E241" s="147"/>
      <c r="F241" s="147"/>
      <c r="G241" s="147"/>
      <c r="H241" s="147"/>
      <c r="J241" s="154"/>
      <c r="K241" s="147"/>
      <c r="L241" s="147"/>
      <c r="M241" s="147"/>
      <c r="N241" s="147"/>
      <c r="O241" s="147"/>
      <c r="P241" s="147"/>
      <c r="Q241" s="147"/>
      <c r="R241" s="147"/>
      <c r="S241" s="147"/>
      <c r="T241" s="147"/>
      <c r="U241" s="147"/>
      <c r="V241" s="147"/>
      <c r="W241" s="163"/>
      <c r="X241" s="164"/>
    </row>
    <row r="242" spans="3:29" x14ac:dyDescent="0.25">
      <c r="C242" s="165"/>
      <c r="D242" s="267"/>
      <c r="E242" s="139"/>
      <c r="F242" s="139"/>
      <c r="G242" s="139"/>
      <c r="H242" s="139"/>
      <c r="I242" s="166"/>
      <c r="J242" s="167"/>
      <c r="K242" s="139"/>
      <c r="L242" s="139"/>
      <c r="M242" s="139"/>
      <c r="N242" s="139"/>
      <c r="O242" s="139"/>
      <c r="P242" s="139"/>
      <c r="Q242" s="168"/>
      <c r="R242" s="139"/>
      <c r="S242" s="139"/>
      <c r="T242" s="139"/>
      <c r="U242" s="139"/>
      <c r="V242" s="139"/>
      <c r="W242" s="169"/>
      <c r="X242" s="139"/>
    </row>
    <row r="243" spans="3:29" x14ac:dyDescent="0.25">
      <c r="C243" s="128"/>
      <c r="D243" s="268"/>
      <c r="E243" s="147"/>
      <c r="F243" s="147"/>
      <c r="G243" s="147"/>
      <c r="H243" s="147"/>
      <c r="J243" s="154"/>
      <c r="K243" s="147"/>
      <c r="L243" s="147"/>
      <c r="M243" s="147"/>
      <c r="N243" s="147"/>
      <c r="O243" s="147"/>
      <c r="P243" s="147"/>
      <c r="Q243" s="155"/>
      <c r="R243" s="147"/>
      <c r="S243" s="147"/>
      <c r="T243" s="147"/>
      <c r="U243" s="147"/>
      <c r="V243" s="147"/>
      <c r="W243" s="156"/>
      <c r="X243" s="147"/>
    </row>
    <row r="244" spans="3:29" x14ac:dyDescent="0.25">
      <c r="C244" s="158"/>
      <c r="D244" s="270"/>
      <c r="E244" s="159"/>
      <c r="F244" s="159"/>
      <c r="G244" s="159"/>
      <c r="H244" s="159"/>
      <c r="I244" s="132"/>
      <c r="J244" s="160"/>
      <c r="K244" s="159"/>
      <c r="L244" s="159"/>
      <c r="M244" s="159"/>
      <c r="N244" s="159"/>
      <c r="O244" s="159"/>
      <c r="P244" s="159"/>
      <c r="Q244" s="161"/>
      <c r="R244" s="159"/>
      <c r="S244" s="159"/>
      <c r="T244" s="159"/>
      <c r="U244" s="159"/>
      <c r="V244" s="159"/>
      <c r="W244" s="162"/>
      <c r="X244" s="159"/>
    </row>
    <row r="245" spans="3:29" ht="12.75" customHeight="1" x14ac:dyDescent="0.25">
      <c r="D245" s="268"/>
      <c r="E245" s="147"/>
      <c r="F245" s="147"/>
      <c r="G245" s="147"/>
      <c r="H245" s="147"/>
      <c r="J245" s="154"/>
      <c r="K245" s="147"/>
      <c r="L245" s="147"/>
      <c r="M245" s="147"/>
      <c r="N245" s="147"/>
      <c r="O245" s="147"/>
      <c r="P245" s="147"/>
      <c r="Q245" s="147"/>
      <c r="R245" s="147"/>
      <c r="S245" s="147"/>
      <c r="T245" s="147"/>
      <c r="U245" s="147"/>
      <c r="V245" s="147"/>
      <c r="W245" s="170"/>
      <c r="X245" s="171"/>
    </row>
    <row r="246" spans="3:29" x14ac:dyDescent="0.25">
      <c r="D246" s="268"/>
      <c r="E246" s="172"/>
      <c r="F246" s="172"/>
      <c r="G246" s="172"/>
      <c r="H246" s="172"/>
      <c r="J246" s="173"/>
      <c r="K246" s="172"/>
      <c r="L246" s="172"/>
      <c r="M246" s="172"/>
      <c r="N246" s="172"/>
      <c r="O246" s="172"/>
      <c r="P246" s="172"/>
      <c r="Q246" s="172"/>
      <c r="R246" s="172"/>
      <c r="S246" s="172"/>
      <c r="T246" s="172"/>
      <c r="U246" s="172"/>
      <c r="V246" s="172"/>
      <c r="W246" s="172"/>
      <c r="X246" s="172"/>
    </row>
    <row r="247" spans="3:29" ht="12.75" customHeight="1" x14ac:dyDescent="0.25">
      <c r="D247" s="271"/>
      <c r="E247" s="174"/>
      <c r="F247" s="174"/>
      <c r="G247" s="174"/>
      <c r="H247" s="174"/>
      <c r="J247" s="175"/>
      <c r="K247" s="174"/>
      <c r="L247" s="174"/>
      <c r="M247" s="174"/>
      <c r="N247" s="174"/>
      <c r="O247" s="174"/>
      <c r="P247" s="176"/>
      <c r="Q247" s="176"/>
      <c r="R247" s="176"/>
      <c r="S247" s="176"/>
      <c r="T247" s="176"/>
      <c r="U247" s="176"/>
      <c r="V247" s="176"/>
      <c r="W247" s="177"/>
      <c r="X247" s="177"/>
    </row>
    <row r="248" spans="3:29" x14ac:dyDescent="0.25">
      <c r="D248" s="268"/>
      <c r="E248" s="172"/>
      <c r="F248" s="172"/>
      <c r="G248" s="172"/>
      <c r="H248" s="172"/>
      <c r="J248" s="173"/>
      <c r="K248" s="172"/>
      <c r="L248" s="172"/>
      <c r="M248" s="172"/>
      <c r="N248" s="172"/>
      <c r="O248" s="172"/>
      <c r="P248" s="172"/>
      <c r="Q248" s="172"/>
      <c r="R248" s="172"/>
      <c r="S248" s="172"/>
      <c r="T248" s="172"/>
      <c r="U248" s="172"/>
      <c r="V248" s="172"/>
      <c r="W248" s="172"/>
      <c r="X248" s="172"/>
    </row>
    <row r="249" spans="3:29" s="66" customFormat="1" x14ac:dyDescent="0.25">
      <c r="C249" s="1"/>
      <c r="D249" s="268"/>
      <c r="E249" s="147"/>
      <c r="F249" s="147"/>
      <c r="G249" s="147"/>
      <c r="H249" s="147"/>
      <c r="I249" s="1"/>
      <c r="J249" s="178"/>
      <c r="K249" s="147"/>
      <c r="L249" s="147"/>
      <c r="M249" s="147"/>
      <c r="N249" s="147"/>
      <c r="O249" s="147"/>
      <c r="P249" s="179"/>
      <c r="Q249" s="179"/>
      <c r="R249" s="179"/>
      <c r="S249" s="179"/>
      <c r="T249" s="179"/>
      <c r="U249" s="179"/>
      <c r="V249" s="179"/>
      <c r="W249" s="1"/>
      <c r="X249" s="1"/>
      <c r="Y249" s="130"/>
      <c r="AC249" s="87"/>
    </row>
    <row r="250" spans="3:29" x14ac:dyDescent="0.25">
      <c r="C250" s="66"/>
      <c r="D250" s="269"/>
      <c r="E250" s="149"/>
      <c r="F250" s="149"/>
      <c r="G250" s="149"/>
      <c r="H250" s="149"/>
      <c r="I250" s="66"/>
      <c r="J250" s="180"/>
      <c r="K250" s="149"/>
      <c r="L250" s="149"/>
      <c r="M250" s="149"/>
      <c r="N250" s="149"/>
      <c r="O250" s="149"/>
      <c r="P250" s="181"/>
      <c r="Q250" s="181"/>
      <c r="R250" s="181"/>
      <c r="S250" s="181"/>
      <c r="T250" s="181"/>
      <c r="U250" s="181"/>
      <c r="V250" s="181"/>
      <c r="W250" s="66"/>
      <c r="X250" s="66"/>
    </row>
    <row r="251" spans="3:29" x14ac:dyDescent="0.25">
      <c r="D251" s="268"/>
      <c r="E251" s="147"/>
      <c r="F251" s="147"/>
      <c r="G251" s="147"/>
      <c r="H251" s="147"/>
      <c r="J251" s="178"/>
      <c r="K251" s="147"/>
      <c r="L251" s="147"/>
      <c r="M251" s="147"/>
      <c r="N251" s="147"/>
      <c r="O251" s="147"/>
      <c r="P251" s="179"/>
      <c r="Q251" s="179"/>
      <c r="R251" s="179"/>
      <c r="S251" s="179"/>
      <c r="T251" s="179"/>
      <c r="U251" s="179"/>
      <c r="V251" s="179"/>
    </row>
    <row r="252" spans="3:29" x14ac:dyDescent="0.25">
      <c r="D252" s="268"/>
      <c r="E252" s="147"/>
      <c r="F252" s="147"/>
      <c r="G252" s="147"/>
      <c r="H252" s="147"/>
      <c r="J252" s="122"/>
      <c r="K252" s="1"/>
      <c r="L252" s="1"/>
      <c r="M252" s="1"/>
      <c r="N252" s="1"/>
      <c r="O252" s="147"/>
      <c r="P252" s="179"/>
      <c r="Q252" s="179"/>
      <c r="R252" s="179"/>
      <c r="S252" s="179"/>
      <c r="T252" s="179"/>
      <c r="U252" s="179"/>
      <c r="V252" s="179"/>
    </row>
    <row r="253" spans="3:29" s="66" customFormat="1" x14ac:dyDescent="0.25">
      <c r="C253" s="1"/>
      <c r="D253" s="266"/>
      <c r="E253" s="1"/>
      <c r="F253" s="1"/>
      <c r="G253" s="1"/>
      <c r="H253" s="1"/>
      <c r="I253" s="1"/>
      <c r="J253" s="122"/>
      <c r="K253" s="1"/>
      <c r="L253" s="1"/>
      <c r="M253" s="1"/>
      <c r="N253" s="1"/>
      <c r="O253" s="1"/>
      <c r="P253" s="1"/>
      <c r="Q253" s="1"/>
      <c r="R253" s="1"/>
      <c r="S253" s="1"/>
      <c r="T253" s="1"/>
      <c r="U253" s="1"/>
      <c r="V253" s="1"/>
      <c r="W253" s="1"/>
      <c r="X253" s="1"/>
      <c r="Y253" s="130"/>
      <c r="AC253" s="87"/>
    </row>
    <row r="254" spans="3:29" s="66" customFormat="1" x14ac:dyDescent="0.25">
      <c r="D254" s="272"/>
      <c r="J254" s="180"/>
      <c r="K254" s="149"/>
      <c r="L254" s="149"/>
      <c r="M254" s="149"/>
      <c r="N254" s="149"/>
      <c r="Y254" s="130"/>
      <c r="AC254" s="87"/>
    </row>
    <row r="255" spans="3:29" s="66" customFormat="1" x14ac:dyDescent="0.25">
      <c r="D255" s="272"/>
      <c r="J255" s="180"/>
      <c r="K255" s="149"/>
      <c r="L255" s="149"/>
      <c r="M255" s="149"/>
      <c r="N255" s="149"/>
      <c r="Y255" s="130"/>
      <c r="AC255" s="87"/>
    </row>
    <row r="256" spans="3:29" x14ac:dyDescent="0.25">
      <c r="C256" s="66"/>
      <c r="D256" s="272"/>
      <c r="E256" s="66"/>
      <c r="F256" s="66"/>
      <c r="G256" s="66"/>
      <c r="H256" s="66"/>
      <c r="I256" s="66"/>
      <c r="J256" s="180"/>
      <c r="K256" s="149"/>
      <c r="L256" s="149"/>
      <c r="M256" s="149"/>
      <c r="N256" s="149"/>
      <c r="O256" s="66"/>
      <c r="P256" s="66"/>
      <c r="Q256" s="66"/>
      <c r="R256" s="66"/>
      <c r="S256" s="66"/>
      <c r="T256" s="66"/>
      <c r="U256" s="66"/>
      <c r="V256" s="66"/>
      <c r="W256" s="66"/>
      <c r="X256" s="66"/>
    </row>
    <row r="257" spans="10:22" x14ac:dyDescent="0.25">
      <c r="J257" s="122"/>
      <c r="K257" s="1"/>
      <c r="L257" s="1"/>
      <c r="M257" s="1"/>
      <c r="N257" s="1"/>
    </row>
    <row r="262" spans="10:22" x14ac:dyDescent="0.25">
      <c r="Q262" s="220"/>
      <c r="R262" s="220"/>
      <c r="S262" s="220"/>
      <c r="T262" s="220"/>
      <c r="U262" s="220"/>
      <c r="V262" s="220"/>
    </row>
    <row r="263" spans="10:22" x14ac:dyDescent="0.25">
      <c r="Q263" s="220"/>
      <c r="R263" s="220"/>
      <c r="S263" s="220"/>
      <c r="T263" s="220"/>
      <c r="U263" s="220"/>
      <c r="V263" s="220"/>
    </row>
    <row r="264" spans="10:22" x14ac:dyDescent="0.25">
      <c r="Q264" s="220"/>
      <c r="R264" s="220"/>
      <c r="S264" s="220"/>
      <c r="T264" s="220"/>
      <c r="U264" s="220"/>
      <c r="V264" s="220"/>
    </row>
    <row r="265" spans="10:22" x14ac:dyDescent="0.25">
      <c r="Q265" s="220"/>
      <c r="R265" s="220"/>
      <c r="S265" s="220"/>
      <c r="T265" s="220"/>
      <c r="U265" s="220"/>
      <c r="V265" s="220"/>
    </row>
    <row r="266" spans="10:22" x14ac:dyDescent="0.25">
      <c r="Q266" s="220"/>
      <c r="R266" s="220"/>
      <c r="S266" s="220"/>
      <c r="T266" s="220"/>
      <c r="U266" s="220"/>
      <c r="V266" s="220"/>
    </row>
    <row r="267" spans="10:22" x14ac:dyDescent="0.25">
      <c r="Q267" s="220"/>
      <c r="R267" s="220"/>
      <c r="S267" s="220"/>
      <c r="T267" s="220"/>
      <c r="U267" s="220"/>
      <c r="V267" s="220"/>
    </row>
    <row r="268" spans="10:22" x14ac:dyDescent="0.25">
      <c r="Q268" s="220"/>
      <c r="R268" s="220"/>
      <c r="S268" s="220"/>
      <c r="T268" s="220"/>
      <c r="U268" s="220"/>
      <c r="V268" s="220"/>
    </row>
    <row r="269" spans="10:22" x14ac:dyDescent="0.25">
      <c r="Q269" s="220"/>
      <c r="R269" s="220"/>
      <c r="S269" s="220"/>
      <c r="T269" s="220"/>
      <c r="U269" s="220"/>
      <c r="V269" s="220"/>
    </row>
    <row r="270" spans="10:22" x14ac:dyDescent="0.25">
      <c r="Q270" s="220"/>
      <c r="R270" s="220"/>
      <c r="S270" s="220"/>
      <c r="T270" s="220"/>
      <c r="U270" s="220"/>
      <c r="V270" s="220"/>
    </row>
    <row r="271" spans="10:22" x14ac:dyDescent="0.25">
      <c r="Q271" s="220"/>
      <c r="R271" s="220"/>
      <c r="S271" s="220"/>
      <c r="T271" s="220"/>
      <c r="U271" s="220"/>
      <c r="V271" s="220"/>
    </row>
    <row r="272" spans="10:22" x14ac:dyDescent="0.25">
      <c r="Q272" s="220"/>
      <c r="R272" s="220"/>
      <c r="S272" s="220"/>
      <c r="T272" s="220"/>
      <c r="U272" s="220"/>
      <c r="V272" s="220"/>
    </row>
    <row r="273" spans="17:22" x14ac:dyDescent="0.25">
      <c r="Q273" s="220"/>
      <c r="R273" s="220"/>
      <c r="S273" s="220"/>
      <c r="T273" s="220"/>
      <c r="U273" s="220"/>
      <c r="V273" s="220"/>
    </row>
    <row r="274" spans="17:22" x14ac:dyDescent="0.25">
      <c r="Q274" s="220"/>
      <c r="R274" s="220"/>
      <c r="S274" s="220"/>
      <c r="T274" s="220"/>
      <c r="U274" s="220"/>
      <c r="V274" s="220"/>
    </row>
    <row r="275" spans="17:22" x14ac:dyDescent="0.25">
      <c r="Q275" s="220"/>
      <c r="R275" s="220"/>
      <c r="S275" s="220"/>
      <c r="T275" s="220"/>
      <c r="U275" s="220"/>
      <c r="V275" s="220"/>
    </row>
    <row r="276" spans="17:22" x14ac:dyDescent="0.25">
      <c r="Q276" s="220"/>
      <c r="R276" s="220"/>
      <c r="S276" s="220"/>
      <c r="T276" s="220"/>
      <c r="U276" s="220"/>
      <c r="V276" s="220"/>
    </row>
    <row r="277" spans="17:22" x14ac:dyDescent="0.25">
      <c r="Q277" s="220"/>
      <c r="R277" s="220"/>
      <c r="S277" s="220"/>
      <c r="T277" s="220"/>
      <c r="U277" s="220"/>
      <c r="V277" s="220"/>
    </row>
    <row r="278" spans="17:22" x14ac:dyDescent="0.25">
      <c r="Q278" s="220"/>
      <c r="R278" s="220"/>
      <c r="S278" s="220"/>
      <c r="T278" s="220"/>
      <c r="U278" s="220"/>
      <c r="V278" s="220"/>
    </row>
    <row r="279" spans="17:22" x14ac:dyDescent="0.25">
      <c r="Q279" s="220"/>
      <c r="R279" s="220"/>
      <c r="S279" s="220"/>
      <c r="T279" s="220"/>
      <c r="U279" s="220"/>
      <c r="V279" s="220"/>
    </row>
    <row r="280" spans="17:22" x14ac:dyDescent="0.25">
      <c r="Q280" s="220"/>
      <c r="R280" s="220"/>
      <c r="S280" s="220"/>
      <c r="T280" s="220"/>
      <c r="U280" s="220"/>
      <c r="V280" s="220"/>
    </row>
    <row r="281" spans="17:22" x14ac:dyDescent="0.25">
      <c r="Q281" s="220"/>
      <c r="R281" s="220"/>
      <c r="S281" s="220"/>
      <c r="T281" s="220"/>
      <c r="U281" s="220"/>
      <c r="V281" s="220"/>
    </row>
    <row r="282" spans="17:22" x14ac:dyDescent="0.25">
      <c r="Q282" s="220"/>
      <c r="R282" s="220"/>
      <c r="S282" s="220"/>
      <c r="T282" s="220"/>
      <c r="U282" s="220"/>
      <c r="V282" s="220"/>
    </row>
    <row r="285" spans="17:22" x14ac:dyDescent="0.25">
      <c r="Q285" s="183"/>
      <c r="R285" s="183"/>
      <c r="S285" s="183"/>
      <c r="T285" s="183"/>
      <c r="U285" s="183"/>
      <c r="V285" s="183"/>
    </row>
  </sheetData>
  <sheetProtection selectLockedCells="1" selectUnlockedCells="1"/>
  <autoFilter ref="A4:AD147" xr:uid="{00000000-0009-0000-0000-000001000000}">
    <filterColumn colId="2">
      <filters>
        <filter val="Obra"/>
      </filters>
    </filterColumn>
    <filterColumn colId="25">
      <filters>
        <filter val="Terminado por liquidar"/>
      </filters>
    </filterColumn>
  </autoFilter>
  <mergeCells count="1">
    <mergeCell ref="A1:AD3"/>
  </mergeCells>
  <dataValidations count="11">
    <dataValidation type="list" allowBlank="1" showInputMessage="1" showErrorMessage="1" sqref="WWH983046:WWH983187 Z46:Z147 Z6:Z44 WML983046:WML983187 WCP983046:WCP983187 VST983046:VST983187 VIX983046:VIX983187 UZB983046:UZB983187 UPF983046:UPF983187 UFJ983046:UFJ983187 TVN983046:TVN983187 TLR983046:TLR983187 TBV983046:TBV983187 SRZ983046:SRZ983187 SID983046:SID983187 RYH983046:RYH983187 ROL983046:ROL983187 REP983046:REP983187 QUT983046:QUT983187 QKX983046:QKX983187 QBB983046:QBB983187 PRF983046:PRF983187 PHJ983046:PHJ983187 OXN983046:OXN983187 ONR983046:ONR983187 ODV983046:ODV983187 NTZ983046:NTZ983187 NKD983046:NKD983187 NAH983046:NAH983187 MQL983046:MQL983187 MGP983046:MGP983187 LWT983046:LWT983187 LMX983046:LMX983187 LDB983046:LDB983187 KTF983046:KTF983187 KJJ983046:KJJ983187 JZN983046:JZN983187 JPR983046:JPR983187 JFV983046:JFV983187 IVZ983046:IVZ983187 IMD983046:IMD983187 ICH983046:ICH983187 HSL983046:HSL983187 HIP983046:HIP983187 GYT983046:GYT983187 GOX983046:GOX983187 GFB983046:GFB983187 FVF983046:FVF983187 FLJ983046:FLJ983187 FBN983046:FBN983187 ERR983046:ERR983187 EHV983046:EHV983187 DXZ983046:DXZ983187 DOD983046:DOD983187 DEH983046:DEH983187 CUL983046:CUL983187 CKP983046:CKP983187 CAT983046:CAT983187 BQX983046:BQX983187 BHB983046:BHB983187 AXF983046:AXF983187 ANJ983046:ANJ983187 ADN983046:ADN983187 TR983046:TR983187 JV983046:JV983187 Z983046:Z983187 WWH917510:WWH917651 WML917510:WML917651 WCP917510:WCP917651 VST917510:VST917651 VIX917510:VIX917651 UZB917510:UZB917651 UPF917510:UPF917651 UFJ917510:UFJ917651 TVN917510:TVN917651 TLR917510:TLR917651 TBV917510:TBV917651 SRZ917510:SRZ917651 SID917510:SID917651 RYH917510:RYH917651 ROL917510:ROL917651 REP917510:REP917651 QUT917510:QUT917651 QKX917510:QKX917651 QBB917510:QBB917651 PRF917510:PRF917651 PHJ917510:PHJ917651 OXN917510:OXN917651 ONR917510:ONR917651 ODV917510:ODV917651 NTZ917510:NTZ917651 NKD917510:NKD917651 NAH917510:NAH917651 MQL917510:MQL917651 MGP917510:MGP917651 LWT917510:LWT917651 LMX917510:LMX917651 LDB917510:LDB917651 KTF917510:KTF917651 KJJ917510:KJJ917651 JZN917510:JZN917651 JPR917510:JPR917651 JFV917510:JFV917651 IVZ917510:IVZ917651 IMD917510:IMD917651 ICH917510:ICH917651 HSL917510:HSL917651 HIP917510:HIP917651 GYT917510:GYT917651 GOX917510:GOX917651 GFB917510:GFB917651 FVF917510:FVF917651 FLJ917510:FLJ917651 FBN917510:FBN917651 ERR917510:ERR917651 EHV917510:EHV917651 DXZ917510:DXZ917651 DOD917510:DOD917651 DEH917510:DEH917651 CUL917510:CUL917651 CKP917510:CKP917651 CAT917510:CAT917651 BQX917510:BQX917651 BHB917510:BHB917651 AXF917510:AXF917651 ANJ917510:ANJ917651 ADN917510:ADN917651 TR917510:TR917651 JV917510:JV917651 Z917510:Z917651 WWH851974:WWH852115 WML851974:WML852115 WCP851974:WCP852115 VST851974:VST852115 VIX851974:VIX852115 UZB851974:UZB852115 UPF851974:UPF852115 UFJ851974:UFJ852115 TVN851974:TVN852115 TLR851974:TLR852115 TBV851974:TBV852115 SRZ851974:SRZ852115 SID851974:SID852115 RYH851974:RYH852115 ROL851974:ROL852115 REP851974:REP852115 QUT851974:QUT852115 QKX851974:QKX852115 QBB851974:QBB852115 PRF851974:PRF852115 PHJ851974:PHJ852115 OXN851974:OXN852115 ONR851974:ONR852115 ODV851974:ODV852115 NTZ851974:NTZ852115 NKD851974:NKD852115 NAH851974:NAH852115 MQL851974:MQL852115 MGP851974:MGP852115 LWT851974:LWT852115 LMX851974:LMX852115 LDB851974:LDB852115 KTF851974:KTF852115 KJJ851974:KJJ852115 JZN851974:JZN852115 JPR851974:JPR852115 JFV851974:JFV852115 IVZ851974:IVZ852115 IMD851974:IMD852115 ICH851974:ICH852115 HSL851974:HSL852115 HIP851974:HIP852115 GYT851974:GYT852115 GOX851974:GOX852115 GFB851974:GFB852115 FVF851974:FVF852115 FLJ851974:FLJ852115 FBN851974:FBN852115 ERR851974:ERR852115 EHV851974:EHV852115 DXZ851974:DXZ852115 DOD851974:DOD852115 DEH851974:DEH852115 CUL851974:CUL852115 CKP851974:CKP852115 CAT851974:CAT852115 BQX851974:BQX852115 BHB851974:BHB852115 AXF851974:AXF852115 ANJ851974:ANJ852115 ADN851974:ADN852115 TR851974:TR852115 JV851974:JV852115 Z851974:Z852115 WWH786438:WWH786579 WML786438:WML786579 WCP786438:WCP786579 VST786438:VST786579 VIX786438:VIX786579 UZB786438:UZB786579 UPF786438:UPF786579 UFJ786438:UFJ786579 TVN786438:TVN786579 TLR786438:TLR786579 TBV786438:TBV786579 SRZ786438:SRZ786579 SID786438:SID786579 RYH786438:RYH786579 ROL786438:ROL786579 REP786438:REP786579 QUT786438:QUT786579 QKX786438:QKX786579 QBB786438:QBB786579 PRF786438:PRF786579 PHJ786438:PHJ786579 OXN786438:OXN786579 ONR786438:ONR786579 ODV786438:ODV786579 NTZ786438:NTZ786579 NKD786438:NKD786579 NAH786438:NAH786579 MQL786438:MQL786579 MGP786438:MGP786579 LWT786438:LWT786579 LMX786438:LMX786579 LDB786438:LDB786579 KTF786438:KTF786579 KJJ786438:KJJ786579 JZN786438:JZN786579 JPR786438:JPR786579 JFV786438:JFV786579 IVZ786438:IVZ786579 IMD786438:IMD786579 ICH786438:ICH786579 HSL786438:HSL786579 HIP786438:HIP786579 GYT786438:GYT786579 GOX786438:GOX786579 GFB786438:GFB786579 FVF786438:FVF786579 FLJ786438:FLJ786579 FBN786438:FBN786579 ERR786438:ERR786579 EHV786438:EHV786579 DXZ786438:DXZ786579 DOD786438:DOD786579 DEH786438:DEH786579 CUL786438:CUL786579 CKP786438:CKP786579 CAT786438:CAT786579 BQX786438:BQX786579 BHB786438:BHB786579 AXF786438:AXF786579 ANJ786438:ANJ786579 ADN786438:ADN786579 TR786438:TR786579 JV786438:JV786579 Z786438:Z786579 WWH720902:WWH721043 WML720902:WML721043 WCP720902:WCP721043 VST720902:VST721043 VIX720902:VIX721043 UZB720902:UZB721043 UPF720902:UPF721043 UFJ720902:UFJ721043 TVN720902:TVN721043 TLR720902:TLR721043 TBV720902:TBV721043 SRZ720902:SRZ721043 SID720902:SID721043 RYH720902:RYH721043 ROL720902:ROL721043 REP720902:REP721043 QUT720902:QUT721043 QKX720902:QKX721043 QBB720902:QBB721043 PRF720902:PRF721043 PHJ720902:PHJ721043 OXN720902:OXN721043 ONR720902:ONR721043 ODV720902:ODV721043 NTZ720902:NTZ721043 NKD720902:NKD721043 NAH720902:NAH721043 MQL720902:MQL721043 MGP720902:MGP721043 LWT720902:LWT721043 LMX720902:LMX721043 LDB720902:LDB721043 KTF720902:KTF721043 KJJ720902:KJJ721043 JZN720902:JZN721043 JPR720902:JPR721043 JFV720902:JFV721043 IVZ720902:IVZ721043 IMD720902:IMD721043 ICH720902:ICH721043 HSL720902:HSL721043 HIP720902:HIP721043 GYT720902:GYT721043 GOX720902:GOX721043 GFB720902:GFB721043 FVF720902:FVF721043 FLJ720902:FLJ721043 FBN720902:FBN721043 ERR720902:ERR721043 EHV720902:EHV721043 DXZ720902:DXZ721043 DOD720902:DOD721043 DEH720902:DEH721043 CUL720902:CUL721043 CKP720902:CKP721043 CAT720902:CAT721043 BQX720902:BQX721043 BHB720902:BHB721043 AXF720902:AXF721043 ANJ720902:ANJ721043 ADN720902:ADN721043 TR720902:TR721043 JV720902:JV721043 Z720902:Z721043 WWH655366:WWH655507 WML655366:WML655507 WCP655366:WCP655507 VST655366:VST655507 VIX655366:VIX655507 UZB655366:UZB655507 UPF655366:UPF655507 UFJ655366:UFJ655507 TVN655366:TVN655507 TLR655366:TLR655507 TBV655366:TBV655507 SRZ655366:SRZ655507 SID655366:SID655507 RYH655366:RYH655507 ROL655366:ROL655507 REP655366:REP655507 QUT655366:QUT655507 QKX655366:QKX655507 QBB655366:QBB655507 PRF655366:PRF655507 PHJ655366:PHJ655507 OXN655366:OXN655507 ONR655366:ONR655507 ODV655366:ODV655507 NTZ655366:NTZ655507 NKD655366:NKD655507 NAH655366:NAH655507 MQL655366:MQL655507 MGP655366:MGP655507 LWT655366:LWT655507 LMX655366:LMX655507 LDB655366:LDB655507 KTF655366:KTF655507 KJJ655366:KJJ655507 JZN655366:JZN655507 JPR655366:JPR655507 JFV655366:JFV655507 IVZ655366:IVZ655507 IMD655366:IMD655507 ICH655366:ICH655507 HSL655366:HSL655507 HIP655366:HIP655507 GYT655366:GYT655507 GOX655366:GOX655507 GFB655366:GFB655507 FVF655366:FVF655507 FLJ655366:FLJ655507 FBN655366:FBN655507 ERR655366:ERR655507 EHV655366:EHV655507 DXZ655366:DXZ655507 DOD655366:DOD655507 DEH655366:DEH655507 CUL655366:CUL655507 CKP655366:CKP655507 CAT655366:CAT655507 BQX655366:BQX655507 BHB655366:BHB655507 AXF655366:AXF655507 ANJ655366:ANJ655507 ADN655366:ADN655507 TR655366:TR655507 JV655366:JV655507 Z655366:Z655507 WWH589830:WWH589971 WML589830:WML589971 WCP589830:WCP589971 VST589830:VST589971 VIX589830:VIX589971 UZB589830:UZB589971 UPF589830:UPF589971 UFJ589830:UFJ589971 TVN589830:TVN589971 TLR589830:TLR589971 TBV589830:TBV589971 SRZ589830:SRZ589971 SID589830:SID589971 RYH589830:RYH589971 ROL589830:ROL589971 REP589830:REP589971 QUT589830:QUT589971 QKX589830:QKX589971 QBB589830:QBB589971 PRF589830:PRF589971 PHJ589830:PHJ589971 OXN589830:OXN589971 ONR589830:ONR589971 ODV589830:ODV589971 NTZ589830:NTZ589971 NKD589830:NKD589971 NAH589830:NAH589971 MQL589830:MQL589971 MGP589830:MGP589971 LWT589830:LWT589971 LMX589830:LMX589971 LDB589830:LDB589971 KTF589830:KTF589971 KJJ589830:KJJ589971 JZN589830:JZN589971 JPR589830:JPR589971 JFV589830:JFV589971 IVZ589830:IVZ589971 IMD589830:IMD589971 ICH589830:ICH589971 HSL589830:HSL589971 HIP589830:HIP589971 GYT589830:GYT589971 GOX589830:GOX589971 GFB589830:GFB589971 FVF589830:FVF589971 FLJ589830:FLJ589971 FBN589830:FBN589971 ERR589830:ERR589971 EHV589830:EHV589971 DXZ589830:DXZ589971 DOD589830:DOD589971 DEH589830:DEH589971 CUL589830:CUL589971 CKP589830:CKP589971 CAT589830:CAT589971 BQX589830:BQX589971 BHB589830:BHB589971 AXF589830:AXF589971 ANJ589830:ANJ589971 ADN589830:ADN589971 TR589830:TR589971 JV589830:JV589971 Z589830:Z589971 WWH524294:WWH524435 WML524294:WML524435 WCP524294:WCP524435 VST524294:VST524435 VIX524294:VIX524435 UZB524294:UZB524435 UPF524294:UPF524435 UFJ524294:UFJ524435 TVN524294:TVN524435 TLR524294:TLR524435 TBV524294:TBV524435 SRZ524294:SRZ524435 SID524294:SID524435 RYH524294:RYH524435 ROL524294:ROL524435 REP524294:REP524435 QUT524294:QUT524435 QKX524294:QKX524435 QBB524294:QBB524435 PRF524294:PRF524435 PHJ524294:PHJ524435 OXN524294:OXN524435 ONR524294:ONR524435 ODV524294:ODV524435 NTZ524294:NTZ524435 NKD524294:NKD524435 NAH524294:NAH524435 MQL524294:MQL524435 MGP524294:MGP524435 LWT524294:LWT524435 LMX524294:LMX524435 LDB524294:LDB524435 KTF524294:KTF524435 KJJ524294:KJJ524435 JZN524294:JZN524435 JPR524294:JPR524435 JFV524294:JFV524435 IVZ524294:IVZ524435 IMD524294:IMD524435 ICH524294:ICH524435 HSL524294:HSL524435 HIP524294:HIP524435 GYT524294:GYT524435 GOX524294:GOX524435 GFB524294:GFB524435 FVF524294:FVF524435 FLJ524294:FLJ524435 FBN524294:FBN524435 ERR524294:ERR524435 EHV524294:EHV524435 DXZ524294:DXZ524435 DOD524294:DOD524435 DEH524294:DEH524435 CUL524294:CUL524435 CKP524294:CKP524435 CAT524294:CAT524435 BQX524294:BQX524435 BHB524294:BHB524435 AXF524294:AXF524435 ANJ524294:ANJ524435 ADN524294:ADN524435 TR524294:TR524435 JV524294:JV524435 Z524294:Z524435 WWH458758:WWH458899 WML458758:WML458899 WCP458758:WCP458899 VST458758:VST458899 VIX458758:VIX458899 UZB458758:UZB458899 UPF458758:UPF458899 UFJ458758:UFJ458899 TVN458758:TVN458899 TLR458758:TLR458899 TBV458758:TBV458899 SRZ458758:SRZ458899 SID458758:SID458899 RYH458758:RYH458899 ROL458758:ROL458899 REP458758:REP458899 QUT458758:QUT458899 QKX458758:QKX458899 QBB458758:QBB458899 PRF458758:PRF458899 PHJ458758:PHJ458899 OXN458758:OXN458899 ONR458758:ONR458899 ODV458758:ODV458899 NTZ458758:NTZ458899 NKD458758:NKD458899 NAH458758:NAH458899 MQL458758:MQL458899 MGP458758:MGP458899 LWT458758:LWT458899 LMX458758:LMX458899 LDB458758:LDB458899 KTF458758:KTF458899 KJJ458758:KJJ458899 JZN458758:JZN458899 JPR458758:JPR458899 JFV458758:JFV458899 IVZ458758:IVZ458899 IMD458758:IMD458899 ICH458758:ICH458899 HSL458758:HSL458899 HIP458758:HIP458899 GYT458758:GYT458899 GOX458758:GOX458899 GFB458758:GFB458899 FVF458758:FVF458899 FLJ458758:FLJ458899 FBN458758:FBN458899 ERR458758:ERR458899 EHV458758:EHV458899 DXZ458758:DXZ458899 DOD458758:DOD458899 DEH458758:DEH458899 CUL458758:CUL458899 CKP458758:CKP458899 CAT458758:CAT458899 BQX458758:BQX458899 BHB458758:BHB458899 AXF458758:AXF458899 ANJ458758:ANJ458899 ADN458758:ADN458899 TR458758:TR458899 JV458758:JV458899 Z458758:Z458899 WWH393222:WWH393363 WML393222:WML393363 WCP393222:WCP393363 VST393222:VST393363 VIX393222:VIX393363 UZB393222:UZB393363 UPF393222:UPF393363 UFJ393222:UFJ393363 TVN393222:TVN393363 TLR393222:TLR393363 TBV393222:TBV393363 SRZ393222:SRZ393363 SID393222:SID393363 RYH393222:RYH393363 ROL393222:ROL393363 REP393222:REP393363 QUT393222:QUT393363 QKX393222:QKX393363 QBB393222:QBB393363 PRF393222:PRF393363 PHJ393222:PHJ393363 OXN393222:OXN393363 ONR393222:ONR393363 ODV393222:ODV393363 NTZ393222:NTZ393363 NKD393222:NKD393363 NAH393222:NAH393363 MQL393222:MQL393363 MGP393222:MGP393363 LWT393222:LWT393363 LMX393222:LMX393363 LDB393222:LDB393363 KTF393222:KTF393363 KJJ393222:KJJ393363 JZN393222:JZN393363 JPR393222:JPR393363 JFV393222:JFV393363 IVZ393222:IVZ393363 IMD393222:IMD393363 ICH393222:ICH393363 HSL393222:HSL393363 HIP393222:HIP393363 GYT393222:GYT393363 GOX393222:GOX393363 GFB393222:GFB393363 FVF393222:FVF393363 FLJ393222:FLJ393363 FBN393222:FBN393363 ERR393222:ERR393363 EHV393222:EHV393363 DXZ393222:DXZ393363 DOD393222:DOD393363 DEH393222:DEH393363 CUL393222:CUL393363 CKP393222:CKP393363 CAT393222:CAT393363 BQX393222:BQX393363 BHB393222:BHB393363 AXF393222:AXF393363 ANJ393222:ANJ393363 ADN393222:ADN393363 TR393222:TR393363 JV393222:JV393363 Z393222:Z393363 WWH327686:WWH327827 WML327686:WML327827 WCP327686:WCP327827 VST327686:VST327827 VIX327686:VIX327827 UZB327686:UZB327827 UPF327686:UPF327827 UFJ327686:UFJ327827 TVN327686:TVN327827 TLR327686:TLR327827 TBV327686:TBV327827 SRZ327686:SRZ327827 SID327686:SID327827 RYH327686:RYH327827 ROL327686:ROL327827 REP327686:REP327827 QUT327686:QUT327827 QKX327686:QKX327827 QBB327686:QBB327827 PRF327686:PRF327827 PHJ327686:PHJ327827 OXN327686:OXN327827 ONR327686:ONR327827 ODV327686:ODV327827 NTZ327686:NTZ327827 NKD327686:NKD327827 NAH327686:NAH327827 MQL327686:MQL327827 MGP327686:MGP327827 LWT327686:LWT327827 LMX327686:LMX327827 LDB327686:LDB327827 KTF327686:KTF327827 KJJ327686:KJJ327827 JZN327686:JZN327827 JPR327686:JPR327827 JFV327686:JFV327827 IVZ327686:IVZ327827 IMD327686:IMD327827 ICH327686:ICH327827 HSL327686:HSL327827 HIP327686:HIP327827 GYT327686:GYT327827 GOX327686:GOX327827 GFB327686:GFB327827 FVF327686:FVF327827 FLJ327686:FLJ327827 FBN327686:FBN327827 ERR327686:ERR327827 EHV327686:EHV327827 DXZ327686:DXZ327827 DOD327686:DOD327827 DEH327686:DEH327827 CUL327686:CUL327827 CKP327686:CKP327827 CAT327686:CAT327827 BQX327686:BQX327827 BHB327686:BHB327827 AXF327686:AXF327827 ANJ327686:ANJ327827 ADN327686:ADN327827 TR327686:TR327827 JV327686:JV327827 Z327686:Z327827 WWH262150:WWH262291 WML262150:WML262291 WCP262150:WCP262291 VST262150:VST262291 VIX262150:VIX262291 UZB262150:UZB262291 UPF262150:UPF262291 UFJ262150:UFJ262291 TVN262150:TVN262291 TLR262150:TLR262291 TBV262150:TBV262291 SRZ262150:SRZ262291 SID262150:SID262291 RYH262150:RYH262291 ROL262150:ROL262291 REP262150:REP262291 QUT262150:QUT262291 QKX262150:QKX262291 QBB262150:QBB262291 PRF262150:PRF262291 PHJ262150:PHJ262291 OXN262150:OXN262291 ONR262150:ONR262291 ODV262150:ODV262291 NTZ262150:NTZ262291 NKD262150:NKD262291 NAH262150:NAH262291 MQL262150:MQL262291 MGP262150:MGP262291 LWT262150:LWT262291 LMX262150:LMX262291 LDB262150:LDB262291 KTF262150:KTF262291 KJJ262150:KJJ262291 JZN262150:JZN262291 JPR262150:JPR262291 JFV262150:JFV262291 IVZ262150:IVZ262291 IMD262150:IMD262291 ICH262150:ICH262291 HSL262150:HSL262291 HIP262150:HIP262291 GYT262150:GYT262291 GOX262150:GOX262291 GFB262150:GFB262291 FVF262150:FVF262291 FLJ262150:FLJ262291 FBN262150:FBN262291 ERR262150:ERR262291 EHV262150:EHV262291 DXZ262150:DXZ262291 DOD262150:DOD262291 DEH262150:DEH262291 CUL262150:CUL262291 CKP262150:CKP262291 CAT262150:CAT262291 BQX262150:BQX262291 BHB262150:BHB262291 AXF262150:AXF262291 ANJ262150:ANJ262291 ADN262150:ADN262291 TR262150:TR262291 JV262150:JV262291 Z262150:Z262291 WWH196614:WWH196755 WML196614:WML196755 WCP196614:WCP196755 VST196614:VST196755 VIX196614:VIX196755 UZB196614:UZB196755 UPF196614:UPF196755 UFJ196614:UFJ196755 TVN196614:TVN196755 TLR196614:TLR196755 TBV196614:TBV196755 SRZ196614:SRZ196755 SID196614:SID196755 RYH196614:RYH196755 ROL196614:ROL196755 REP196614:REP196755 QUT196614:QUT196755 QKX196614:QKX196755 QBB196614:QBB196755 PRF196614:PRF196755 PHJ196614:PHJ196755 OXN196614:OXN196755 ONR196614:ONR196755 ODV196614:ODV196755 NTZ196614:NTZ196755 NKD196614:NKD196755 NAH196614:NAH196755 MQL196614:MQL196755 MGP196614:MGP196755 LWT196614:LWT196755 LMX196614:LMX196755 LDB196614:LDB196755 KTF196614:KTF196755 KJJ196614:KJJ196755 JZN196614:JZN196755 JPR196614:JPR196755 JFV196614:JFV196755 IVZ196614:IVZ196755 IMD196614:IMD196755 ICH196614:ICH196755 HSL196614:HSL196755 HIP196614:HIP196755 GYT196614:GYT196755 GOX196614:GOX196755 GFB196614:GFB196755 FVF196614:FVF196755 FLJ196614:FLJ196755 FBN196614:FBN196755 ERR196614:ERR196755 EHV196614:EHV196755 DXZ196614:DXZ196755 DOD196614:DOD196755 DEH196614:DEH196755 CUL196614:CUL196755 CKP196614:CKP196755 CAT196614:CAT196755 BQX196614:BQX196755 BHB196614:BHB196755 AXF196614:AXF196755 ANJ196614:ANJ196755 ADN196614:ADN196755 TR196614:TR196755 JV196614:JV196755 Z196614:Z196755 WWH131078:WWH131219 WML131078:WML131219 WCP131078:WCP131219 VST131078:VST131219 VIX131078:VIX131219 UZB131078:UZB131219 UPF131078:UPF131219 UFJ131078:UFJ131219 TVN131078:TVN131219 TLR131078:TLR131219 TBV131078:TBV131219 SRZ131078:SRZ131219 SID131078:SID131219 RYH131078:RYH131219 ROL131078:ROL131219 REP131078:REP131219 QUT131078:QUT131219 QKX131078:QKX131219 QBB131078:QBB131219 PRF131078:PRF131219 PHJ131078:PHJ131219 OXN131078:OXN131219 ONR131078:ONR131219 ODV131078:ODV131219 NTZ131078:NTZ131219 NKD131078:NKD131219 NAH131078:NAH131219 MQL131078:MQL131219 MGP131078:MGP131219 LWT131078:LWT131219 LMX131078:LMX131219 LDB131078:LDB131219 KTF131078:KTF131219 KJJ131078:KJJ131219 JZN131078:JZN131219 JPR131078:JPR131219 JFV131078:JFV131219 IVZ131078:IVZ131219 IMD131078:IMD131219 ICH131078:ICH131219 HSL131078:HSL131219 HIP131078:HIP131219 GYT131078:GYT131219 GOX131078:GOX131219 GFB131078:GFB131219 FVF131078:FVF131219 FLJ131078:FLJ131219 FBN131078:FBN131219 ERR131078:ERR131219 EHV131078:EHV131219 DXZ131078:DXZ131219 DOD131078:DOD131219 DEH131078:DEH131219 CUL131078:CUL131219 CKP131078:CKP131219 CAT131078:CAT131219 BQX131078:BQX131219 BHB131078:BHB131219 AXF131078:AXF131219 ANJ131078:ANJ131219 ADN131078:ADN131219 TR131078:TR131219 JV131078:JV131219 Z131078:Z131219 WWH65542:WWH65683 WML65542:WML65683 WCP65542:WCP65683 VST65542:VST65683 VIX65542:VIX65683 UZB65542:UZB65683 UPF65542:UPF65683 UFJ65542:UFJ65683 TVN65542:TVN65683 TLR65542:TLR65683 TBV65542:TBV65683 SRZ65542:SRZ65683 SID65542:SID65683 RYH65542:RYH65683 ROL65542:ROL65683 REP65542:REP65683 QUT65542:QUT65683 QKX65542:QKX65683 QBB65542:QBB65683 PRF65542:PRF65683 PHJ65542:PHJ65683 OXN65542:OXN65683 ONR65542:ONR65683 ODV65542:ODV65683 NTZ65542:NTZ65683 NKD65542:NKD65683 NAH65542:NAH65683 MQL65542:MQL65683 MGP65542:MGP65683 LWT65542:LWT65683 LMX65542:LMX65683 LDB65542:LDB65683 KTF65542:KTF65683 KJJ65542:KJJ65683 JZN65542:JZN65683 JPR65542:JPR65683 JFV65542:JFV65683 IVZ65542:IVZ65683 IMD65542:IMD65683 ICH65542:ICH65683 HSL65542:HSL65683 HIP65542:HIP65683 GYT65542:GYT65683 GOX65542:GOX65683 GFB65542:GFB65683 FVF65542:FVF65683 FLJ65542:FLJ65683 FBN65542:FBN65683 ERR65542:ERR65683 EHV65542:EHV65683 DXZ65542:DXZ65683 DOD65542:DOD65683 DEH65542:DEH65683 CUL65542:CUL65683 CKP65542:CKP65683 CAT65542:CAT65683 BQX65542:BQX65683 BHB65542:BHB65683 AXF65542:AXF65683 ANJ65542:ANJ65683 ADN65542:ADN65683 TR65542:TR65683 JV65542:JV65683 Z65542:Z65683 WWH6:WWH147 WML6:WML147 WCP6:WCP147 VST6:VST147 VIX6:VIX147 UZB6:UZB147 UPF6:UPF147 UFJ6:UFJ147 TVN6:TVN147 TLR6:TLR147 TBV6:TBV147 SRZ6:SRZ147 SID6:SID147 RYH6:RYH147 ROL6:ROL147 REP6:REP147 QUT6:QUT147 QKX6:QKX147 QBB6:QBB147 PRF6:PRF147 PHJ6:PHJ147 OXN6:OXN147 ONR6:ONR147 ODV6:ODV147 NTZ6:NTZ147 NKD6:NKD147 NAH6:NAH147 MQL6:MQL147 MGP6:MGP147 LWT6:LWT147 LMX6:LMX147 LDB6:LDB147 KTF6:KTF147 KJJ6:KJJ147 JZN6:JZN147 JPR6:JPR147 JFV6:JFV147 IVZ6:IVZ147 IMD6:IMD147 ICH6:ICH147 HSL6:HSL147 HIP6:HIP147 GYT6:GYT147 GOX6:GOX147 GFB6:GFB147 FVF6:FVF147 FLJ6:FLJ147 FBN6:FBN147 ERR6:ERR147 EHV6:EHV147 DXZ6:DXZ147 DOD6:DOD147 DEH6:DEH147 CUL6:CUL147 CKP6:CKP147 CAT6:CAT147 BQX6:BQX147 BHB6:BHB147 AXF6:AXF147 ANJ6:ANJ147 ADN6:ADN147 TR6:TR147 JV6:JV147" xr:uid="{00000000-0002-0000-0100-000000000000}">
      <formula1>$AH$6:$AH$10</formula1>
    </dataValidation>
    <dataValidation type="list" allowBlank="1" showInputMessage="1" showErrorMessage="1" sqref="WWF983046:WWF983187 X46:X147 X6:X44 WMJ983046:WMJ983187 WCN983046:WCN983187 VSR983046:VSR983187 VIV983046:VIV983187 UYZ983046:UYZ983187 UPD983046:UPD983187 UFH983046:UFH983187 TVL983046:TVL983187 TLP983046:TLP983187 TBT983046:TBT983187 SRX983046:SRX983187 SIB983046:SIB983187 RYF983046:RYF983187 ROJ983046:ROJ983187 REN983046:REN983187 QUR983046:QUR983187 QKV983046:QKV983187 QAZ983046:QAZ983187 PRD983046:PRD983187 PHH983046:PHH983187 OXL983046:OXL983187 ONP983046:ONP983187 ODT983046:ODT983187 NTX983046:NTX983187 NKB983046:NKB983187 NAF983046:NAF983187 MQJ983046:MQJ983187 MGN983046:MGN983187 LWR983046:LWR983187 LMV983046:LMV983187 LCZ983046:LCZ983187 KTD983046:KTD983187 KJH983046:KJH983187 JZL983046:JZL983187 JPP983046:JPP983187 JFT983046:JFT983187 IVX983046:IVX983187 IMB983046:IMB983187 ICF983046:ICF983187 HSJ983046:HSJ983187 HIN983046:HIN983187 GYR983046:GYR983187 GOV983046:GOV983187 GEZ983046:GEZ983187 FVD983046:FVD983187 FLH983046:FLH983187 FBL983046:FBL983187 ERP983046:ERP983187 EHT983046:EHT983187 DXX983046:DXX983187 DOB983046:DOB983187 DEF983046:DEF983187 CUJ983046:CUJ983187 CKN983046:CKN983187 CAR983046:CAR983187 BQV983046:BQV983187 BGZ983046:BGZ983187 AXD983046:AXD983187 ANH983046:ANH983187 ADL983046:ADL983187 TP983046:TP983187 JT983046:JT983187 X983046:X983187 WWF917510:WWF917651 WMJ917510:WMJ917651 WCN917510:WCN917651 VSR917510:VSR917651 VIV917510:VIV917651 UYZ917510:UYZ917651 UPD917510:UPD917651 UFH917510:UFH917651 TVL917510:TVL917651 TLP917510:TLP917651 TBT917510:TBT917651 SRX917510:SRX917651 SIB917510:SIB917651 RYF917510:RYF917651 ROJ917510:ROJ917651 REN917510:REN917651 QUR917510:QUR917651 QKV917510:QKV917651 QAZ917510:QAZ917651 PRD917510:PRD917651 PHH917510:PHH917651 OXL917510:OXL917651 ONP917510:ONP917651 ODT917510:ODT917651 NTX917510:NTX917651 NKB917510:NKB917651 NAF917510:NAF917651 MQJ917510:MQJ917651 MGN917510:MGN917651 LWR917510:LWR917651 LMV917510:LMV917651 LCZ917510:LCZ917651 KTD917510:KTD917651 KJH917510:KJH917651 JZL917510:JZL917651 JPP917510:JPP917651 JFT917510:JFT917651 IVX917510:IVX917651 IMB917510:IMB917651 ICF917510:ICF917651 HSJ917510:HSJ917651 HIN917510:HIN917651 GYR917510:GYR917651 GOV917510:GOV917651 GEZ917510:GEZ917651 FVD917510:FVD917651 FLH917510:FLH917651 FBL917510:FBL917651 ERP917510:ERP917651 EHT917510:EHT917651 DXX917510:DXX917651 DOB917510:DOB917651 DEF917510:DEF917651 CUJ917510:CUJ917651 CKN917510:CKN917651 CAR917510:CAR917651 BQV917510:BQV917651 BGZ917510:BGZ917651 AXD917510:AXD917651 ANH917510:ANH917651 ADL917510:ADL917651 TP917510:TP917651 JT917510:JT917651 X917510:X917651 WWF851974:WWF852115 WMJ851974:WMJ852115 WCN851974:WCN852115 VSR851974:VSR852115 VIV851974:VIV852115 UYZ851974:UYZ852115 UPD851974:UPD852115 UFH851974:UFH852115 TVL851974:TVL852115 TLP851974:TLP852115 TBT851974:TBT852115 SRX851974:SRX852115 SIB851974:SIB852115 RYF851974:RYF852115 ROJ851974:ROJ852115 REN851974:REN852115 QUR851974:QUR852115 QKV851974:QKV852115 QAZ851974:QAZ852115 PRD851974:PRD852115 PHH851974:PHH852115 OXL851974:OXL852115 ONP851974:ONP852115 ODT851974:ODT852115 NTX851974:NTX852115 NKB851974:NKB852115 NAF851974:NAF852115 MQJ851974:MQJ852115 MGN851974:MGN852115 LWR851974:LWR852115 LMV851974:LMV852115 LCZ851974:LCZ852115 KTD851974:KTD852115 KJH851974:KJH852115 JZL851974:JZL852115 JPP851974:JPP852115 JFT851974:JFT852115 IVX851974:IVX852115 IMB851974:IMB852115 ICF851974:ICF852115 HSJ851974:HSJ852115 HIN851974:HIN852115 GYR851974:GYR852115 GOV851974:GOV852115 GEZ851974:GEZ852115 FVD851974:FVD852115 FLH851974:FLH852115 FBL851974:FBL852115 ERP851974:ERP852115 EHT851974:EHT852115 DXX851974:DXX852115 DOB851974:DOB852115 DEF851974:DEF852115 CUJ851974:CUJ852115 CKN851974:CKN852115 CAR851974:CAR852115 BQV851974:BQV852115 BGZ851974:BGZ852115 AXD851974:AXD852115 ANH851974:ANH852115 ADL851974:ADL852115 TP851974:TP852115 JT851974:JT852115 X851974:X852115 WWF786438:WWF786579 WMJ786438:WMJ786579 WCN786438:WCN786579 VSR786438:VSR786579 VIV786438:VIV786579 UYZ786438:UYZ786579 UPD786438:UPD786579 UFH786438:UFH786579 TVL786438:TVL786579 TLP786438:TLP786579 TBT786438:TBT786579 SRX786438:SRX786579 SIB786438:SIB786579 RYF786438:RYF786579 ROJ786438:ROJ786579 REN786438:REN786579 QUR786438:QUR786579 QKV786438:QKV786579 QAZ786438:QAZ786579 PRD786438:PRD786579 PHH786438:PHH786579 OXL786438:OXL786579 ONP786438:ONP786579 ODT786438:ODT786579 NTX786438:NTX786579 NKB786438:NKB786579 NAF786438:NAF786579 MQJ786438:MQJ786579 MGN786438:MGN786579 LWR786438:LWR786579 LMV786438:LMV786579 LCZ786438:LCZ786579 KTD786438:KTD786579 KJH786438:KJH786579 JZL786438:JZL786579 JPP786438:JPP786579 JFT786438:JFT786579 IVX786438:IVX786579 IMB786438:IMB786579 ICF786438:ICF786579 HSJ786438:HSJ786579 HIN786438:HIN786579 GYR786438:GYR786579 GOV786438:GOV786579 GEZ786438:GEZ786579 FVD786438:FVD786579 FLH786438:FLH786579 FBL786438:FBL786579 ERP786438:ERP786579 EHT786438:EHT786579 DXX786438:DXX786579 DOB786438:DOB786579 DEF786438:DEF786579 CUJ786438:CUJ786579 CKN786438:CKN786579 CAR786438:CAR786579 BQV786438:BQV786579 BGZ786438:BGZ786579 AXD786438:AXD786579 ANH786438:ANH786579 ADL786438:ADL786579 TP786438:TP786579 JT786438:JT786579 X786438:X786579 WWF720902:WWF721043 WMJ720902:WMJ721043 WCN720902:WCN721043 VSR720902:VSR721043 VIV720902:VIV721043 UYZ720902:UYZ721043 UPD720902:UPD721043 UFH720902:UFH721043 TVL720902:TVL721043 TLP720902:TLP721043 TBT720902:TBT721043 SRX720902:SRX721043 SIB720902:SIB721043 RYF720902:RYF721043 ROJ720902:ROJ721043 REN720902:REN721043 QUR720902:QUR721043 QKV720902:QKV721043 QAZ720902:QAZ721043 PRD720902:PRD721043 PHH720902:PHH721043 OXL720902:OXL721043 ONP720902:ONP721043 ODT720902:ODT721043 NTX720902:NTX721043 NKB720902:NKB721043 NAF720902:NAF721043 MQJ720902:MQJ721043 MGN720902:MGN721043 LWR720902:LWR721043 LMV720902:LMV721043 LCZ720902:LCZ721043 KTD720902:KTD721043 KJH720902:KJH721043 JZL720902:JZL721043 JPP720902:JPP721043 JFT720902:JFT721043 IVX720902:IVX721043 IMB720902:IMB721043 ICF720902:ICF721043 HSJ720902:HSJ721043 HIN720902:HIN721043 GYR720902:GYR721043 GOV720902:GOV721043 GEZ720902:GEZ721043 FVD720902:FVD721043 FLH720902:FLH721043 FBL720902:FBL721043 ERP720902:ERP721043 EHT720902:EHT721043 DXX720902:DXX721043 DOB720902:DOB721043 DEF720902:DEF721043 CUJ720902:CUJ721043 CKN720902:CKN721043 CAR720902:CAR721043 BQV720902:BQV721043 BGZ720902:BGZ721043 AXD720902:AXD721043 ANH720902:ANH721043 ADL720902:ADL721043 TP720902:TP721043 JT720902:JT721043 X720902:X721043 WWF655366:WWF655507 WMJ655366:WMJ655507 WCN655366:WCN655507 VSR655366:VSR655507 VIV655366:VIV655507 UYZ655366:UYZ655507 UPD655366:UPD655507 UFH655366:UFH655507 TVL655366:TVL655507 TLP655366:TLP655507 TBT655366:TBT655507 SRX655366:SRX655507 SIB655366:SIB655507 RYF655366:RYF655507 ROJ655366:ROJ655507 REN655366:REN655507 QUR655366:QUR655507 QKV655366:QKV655507 QAZ655366:QAZ655507 PRD655366:PRD655507 PHH655366:PHH655507 OXL655366:OXL655507 ONP655366:ONP655507 ODT655366:ODT655507 NTX655366:NTX655507 NKB655366:NKB655507 NAF655366:NAF655507 MQJ655366:MQJ655507 MGN655366:MGN655507 LWR655366:LWR655507 LMV655366:LMV655507 LCZ655366:LCZ655507 KTD655366:KTD655507 KJH655366:KJH655507 JZL655366:JZL655507 JPP655366:JPP655507 JFT655366:JFT655507 IVX655366:IVX655507 IMB655366:IMB655507 ICF655366:ICF655507 HSJ655366:HSJ655507 HIN655366:HIN655507 GYR655366:GYR655507 GOV655366:GOV655507 GEZ655366:GEZ655507 FVD655366:FVD655507 FLH655366:FLH655507 FBL655366:FBL655507 ERP655366:ERP655507 EHT655366:EHT655507 DXX655366:DXX655507 DOB655366:DOB655507 DEF655366:DEF655507 CUJ655366:CUJ655507 CKN655366:CKN655507 CAR655366:CAR655507 BQV655366:BQV655507 BGZ655366:BGZ655507 AXD655366:AXD655507 ANH655366:ANH655507 ADL655366:ADL655507 TP655366:TP655507 JT655366:JT655507 X655366:X655507 WWF589830:WWF589971 WMJ589830:WMJ589971 WCN589830:WCN589971 VSR589830:VSR589971 VIV589830:VIV589971 UYZ589830:UYZ589971 UPD589830:UPD589971 UFH589830:UFH589971 TVL589830:TVL589971 TLP589830:TLP589971 TBT589830:TBT589971 SRX589830:SRX589971 SIB589830:SIB589971 RYF589830:RYF589971 ROJ589830:ROJ589971 REN589830:REN589971 QUR589830:QUR589971 QKV589830:QKV589971 QAZ589830:QAZ589971 PRD589830:PRD589971 PHH589830:PHH589971 OXL589830:OXL589971 ONP589830:ONP589971 ODT589830:ODT589971 NTX589830:NTX589971 NKB589830:NKB589971 NAF589830:NAF589971 MQJ589830:MQJ589971 MGN589830:MGN589971 LWR589830:LWR589971 LMV589830:LMV589971 LCZ589830:LCZ589971 KTD589830:KTD589971 KJH589830:KJH589971 JZL589830:JZL589971 JPP589830:JPP589971 JFT589830:JFT589971 IVX589830:IVX589971 IMB589830:IMB589971 ICF589830:ICF589971 HSJ589830:HSJ589971 HIN589830:HIN589971 GYR589830:GYR589971 GOV589830:GOV589971 GEZ589830:GEZ589971 FVD589830:FVD589971 FLH589830:FLH589971 FBL589830:FBL589971 ERP589830:ERP589971 EHT589830:EHT589971 DXX589830:DXX589971 DOB589830:DOB589971 DEF589830:DEF589971 CUJ589830:CUJ589971 CKN589830:CKN589971 CAR589830:CAR589971 BQV589830:BQV589971 BGZ589830:BGZ589971 AXD589830:AXD589971 ANH589830:ANH589971 ADL589830:ADL589971 TP589830:TP589971 JT589830:JT589971 X589830:X589971 WWF524294:WWF524435 WMJ524294:WMJ524435 WCN524294:WCN524435 VSR524294:VSR524435 VIV524294:VIV524435 UYZ524294:UYZ524435 UPD524294:UPD524435 UFH524294:UFH524435 TVL524294:TVL524435 TLP524294:TLP524435 TBT524294:TBT524435 SRX524294:SRX524435 SIB524294:SIB524435 RYF524294:RYF524435 ROJ524294:ROJ524435 REN524294:REN524435 QUR524294:QUR524435 QKV524294:QKV524435 QAZ524294:QAZ524435 PRD524294:PRD524435 PHH524294:PHH524435 OXL524294:OXL524435 ONP524294:ONP524435 ODT524294:ODT524435 NTX524294:NTX524435 NKB524294:NKB524435 NAF524294:NAF524435 MQJ524294:MQJ524435 MGN524294:MGN524435 LWR524294:LWR524435 LMV524294:LMV524435 LCZ524294:LCZ524435 KTD524294:KTD524435 KJH524294:KJH524435 JZL524294:JZL524435 JPP524294:JPP524435 JFT524294:JFT524435 IVX524294:IVX524435 IMB524294:IMB524435 ICF524294:ICF524435 HSJ524294:HSJ524435 HIN524294:HIN524435 GYR524294:GYR524435 GOV524294:GOV524435 GEZ524294:GEZ524435 FVD524294:FVD524435 FLH524294:FLH524435 FBL524294:FBL524435 ERP524294:ERP524435 EHT524294:EHT524435 DXX524294:DXX524435 DOB524294:DOB524435 DEF524294:DEF524435 CUJ524294:CUJ524435 CKN524294:CKN524435 CAR524294:CAR524435 BQV524294:BQV524435 BGZ524294:BGZ524435 AXD524294:AXD524435 ANH524294:ANH524435 ADL524294:ADL524435 TP524294:TP524435 JT524294:JT524435 X524294:X524435 WWF458758:WWF458899 WMJ458758:WMJ458899 WCN458758:WCN458899 VSR458758:VSR458899 VIV458758:VIV458899 UYZ458758:UYZ458899 UPD458758:UPD458899 UFH458758:UFH458899 TVL458758:TVL458899 TLP458758:TLP458899 TBT458758:TBT458899 SRX458758:SRX458899 SIB458758:SIB458899 RYF458758:RYF458899 ROJ458758:ROJ458899 REN458758:REN458899 QUR458758:QUR458899 QKV458758:QKV458899 QAZ458758:QAZ458899 PRD458758:PRD458899 PHH458758:PHH458899 OXL458758:OXL458899 ONP458758:ONP458899 ODT458758:ODT458899 NTX458758:NTX458899 NKB458758:NKB458899 NAF458758:NAF458899 MQJ458758:MQJ458899 MGN458758:MGN458899 LWR458758:LWR458899 LMV458758:LMV458899 LCZ458758:LCZ458899 KTD458758:KTD458899 KJH458758:KJH458899 JZL458758:JZL458899 JPP458758:JPP458899 JFT458758:JFT458899 IVX458758:IVX458899 IMB458758:IMB458899 ICF458758:ICF458899 HSJ458758:HSJ458899 HIN458758:HIN458899 GYR458758:GYR458899 GOV458758:GOV458899 GEZ458758:GEZ458899 FVD458758:FVD458899 FLH458758:FLH458899 FBL458758:FBL458899 ERP458758:ERP458899 EHT458758:EHT458899 DXX458758:DXX458899 DOB458758:DOB458899 DEF458758:DEF458899 CUJ458758:CUJ458899 CKN458758:CKN458899 CAR458758:CAR458899 BQV458758:BQV458899 BGZ458758:BGZ458899 AXD458758:AXD458899 ANH458758:ANH458899 ADL458758:ADL458899 TP458758:TP458899 JT458758:JT458899 X458758:X458899 WWF393222:WWF393363 WMJ393222:WMJ393363 WCN393222:WCN393363 VSR393222:VSR393363 VIV393222:VIV393363 UYZ393222:UYZ393363 UPD393222:UPD393363 UFH393222:UFH393363 TVL393222:TVL393363 TLP393222:TLP393363 TBT393222:TBT393363 SRX393222:SRX393363 SIB393222:SIB393363 RYF393222:RYF393363 ROJ393222:ROJ393363 REN393222:REN393363 QUR393222:QUR393363 QKV393222:QKV393363 QAZ393222:QAZ393363 PRD393222:PRD393363 PHH393222:PHH393363 OXL393222:OXL393363 ONP393222:ONP393363 ODT393222:ODT393363 NTX393222:NTX393363 NKB393222:NKB393363 NAF393222:NAF393363 MQJ393222:MQJ393363 MGN393222:MGN393363 LWR393222:LWR393363 LMV393222:LMV393363 LCZ393222:LCZ393363 KTD393222:KTD393363 KJH393222:KJH393363 JZL393222:JZL393363 JPP393222:JPP393363 JFT393222:JFT393363 IVX393222:IVX393363 IMB393222:IMB393363 ICF393222:ICF393363 HSJ393222:HSJ393363 HIN393222:HIN393363 GYR393222:GYR393363 GOV393222:GOV393363 GEZ393222:GEZ393363 FVD393222:FVD393363 FLH393222:FLH393363 FBL393222:FBL393363 ERP393222:ERP393363 EHT393222:EHT393363 DXX393222:DXX393363 DOB393222:DOB393363 DEF393222:DEF393363 CUJ393222:CUJ393363 CKN393222:CKN393363 CAR393222:CAR393363 BQV393222:BQV393363 BGZ393222:BGZ393363 AXD393222:AXD393363 ANH393222:ANH393363 ADL393222:ADL393363 TP393222:TP393363 JT393222:JT393363 X393222:X393363 WWF327686:WWF327827 WMJ327686:WMJ327827 WCN327686:WCN327827 VSR327686:VSR327827 VIV327686:VIV327827 UYZ327686:UYZ327827 UPD327686:UPD327827 UFH327686:UFH327827 TVL327686:TVL327827 TLP327686:TLP327827 TBT327686:TBT327827 SRX327686:SRX327827 SIB327686:SIB327827 RYF327686:RYF327827 ROJ327686:ROJ327827 REN327686:REN327827 QUR327686:QUR327827 QKV327686:QKV327827 QAZ327686:QAZ327827 PRD327686:PRD327827 PHH327686:PHH327827 OXL327686:OXL327827 ONP327686:ONP327827 ODT327686:ODT327827 NTX327686:NTX327827 NKB327686:NKB327827 NAF327686:NAF327827 MQJ327686:MQJ327827 MGN327686:MGN327827 LWR327686:LWR327827 LMV327686:LMV327827 LCZ327686:LCZ327827 KTD327686:KTD327827 KJH327686:KJH327827 JZL327686:JZL327827 JPP327686:JPP327827 JFT327686:JFT327827 IVX327686:IVX327827 IMB327686:IMB327827 ICF327686:ICF327827 HSJ327686:HSJ327827 HIN327686:HIN327827 GYR327686:GYR327827 GOV327686:GOV327827 GEZ327686:GEZ327827 FVD327686:FVD327827 FLH327686:FLH327827 FBL327686:FBL327827 ERP327686:ERP327827 EHT327686:EHT327827 DXX327686:DXX327827 DOB327686:DOB327827 DEF327686:DEF327827 CUJ327686:CUJ327827 CKN327686:CKN327827 CAR327686:CAR327827 BQV327686:BQV327827 BGZ327686:BGZ327827 AXD327686:AXD327827 ANH327686:ANH327827 ADL327686:ADL327827 TP327686:TP327827 JT327686:JT327827 X327686:X327827 WWF262150:WWF262291 WMJ262150:WMJ262291 WCN262150:WCN262291 VSR262150:VSR262291 VIV262150:VIV262291 UYZ262150:UYZ262291 UPD262150:UPD262291 UFH262150:UFH262291 TVL262150:TVL262291 TLP262150:TLP262291 TBT262150:TBT262291 SRX262150:SRX262291 SIB262150:SIB262291 RYF262150:RYF262291 ROJ262150:ROJ262291 REN262150:REN262291 QUR262150:QUR262291 QKV262150:QKV262291 QAZ262150:QAZ262291 PRD262150:PRD262291 PHH262150:PHH262291 OXL262150:OXL262291 ONP262150:ONP262291 ODT262150:ODT262291 NTX262150:NTX262291 NKB262150:NKB262291 NAF262150:NAF262291 MQJ262150:MQJ262291 MGN262150:MGN262291 LWR262150:LWR262291 LMV262150:LMV262291 LCZ262150:LCZ262291 KTD262150:KTD262291 KJH262150:KJH262291 JZL262150:JZL262291 JPP262150:JPP262291 JFT262150:JFT262291 IVX262150:IVX262291 IMB262150:IMB262291 ICF262150:ICF262291 HSJ262150:HSJ262291 HIN262150:HIN262291 GYR262150:GYR262291 GOV262150:GOV262291 GEZ262150:GEZ262291 FVD262150:FVD262291 FLH262150:FLH262291 FBL262150:FBL262291 ERP262150:ERP262291 EHT262150:EHT262291 DXX262150:DXX262291 DOB262150:DOB262291 DEF262150:DEF262291 CUJ262150:CUJ262291 CKN262150:CKN262291 CAR262150:CAR262291 BQV262150:BQV262291 BGZ262150:BGZ262291 AXD262150:AXD262291 ANH262150:ANH262291 ADL262150:ADL262291 TP262150:TP262291 JT262150:JT262291 X262150:X262291 WWF196614:WWF196755 WMJ196614:WMJ196755 WCN196614:WCN196755 VSR196614:VSR196755 VIV196614:VIV196755 UYZ196614:UYZ196755 UPD196614:UPD196755 UFH196614:UFH196755 TVL196614:TVL196755 TLP196614:TLP196755 TBT196614:TBT196755 SRX196614:SRX196755 SIB196614:SIB196755 RYF196614:RYF196755 ROJ196614:ROJ196755 REN196614:REN196755 QUR196614:QUR196755 QKV196614:QKV196755 QAZ196614:QAZ196755 PRD196614:PRD196755 PHH196614:PHH196755 OXL196614:OXL196755 ONP196614:ONP196755 ODT196614:ODT196755 NTX196614:NTX196755 NKB196614:NKB196755 NAF196614:NAF196755 MQJ196614:MQJ196755 MGN196614:MGN196755 LWR196614:LWR196755 LMV196614:LMV196755 LCZ196614:LCZ196755 KTD196614:KTD196755 KJH196614:KJH196755 JZL196614:JZL196755 JPP196614:JPP196755 JFT196614:JFT196755 IVX196614:IVX196755 IMB196614:IMB196755 ICF196614:ICF196755 HSJ196614:HSJ196755 HIN196614:HIN196755 GYR196614:GYR196755 GOV196614:GOV196755 GEZ196614:GEZ196755 FVD196614:FVD196755 FLH196614:FLH196755 FBL196614:FBL196755 ERP196614:ERP196755 EHT196614:EHT196755 DXX196614:DXX196755 DOB196614:DOB196755 DEF196614:DEF196755 CUJ196614:CUJ196755 CKN196614:CKN196755 CAR196614:CAR196755 BQV196614:BQV196755 BGZ196614:BGZ196755 AXD196614:AXD196755 ANH196614:ANH196755 ADL196614:ADL196755 TP196614:TP196755 JT196614:JT196755 X196614:X196755 WWF131078:WWF131219 WMJ131078:WMJ131219 WCN131078:WCN131219 VSR131078:VSR131219 VIV131078:VIV131219 UYZ131078:UYZ131219 UPD131078:UPD131219 UFH131078:UFH131219 TVL131078:TVL131219 TLP131078:TLP131219 TBT131078:TBT131219 SRX131078:SRX131219 SIB131078:SIB131219 RYF131078:RYF131219 ROJ131078:ROJ131219 REN131078:REN131219 QUR131078:QUR131219 QKV131078:QKV131219 QAZ131078:QAZ131219 PRD131078:PRD131219 PHH131078:PHH131219 OXL131078:OXL131219 ONP131078:ONP131219 ODT131078:ODT131219 NTX131078:NTX131219 NKB131078:NKB131219 NAF131078:NAF131219 MQJ131078:MQJ131219 MGN131078:MGN131219 LWR131078:LWR131219 LMV131078:LMV131219 LCZ131078:LCZ131219 KTD131078:KTD131219 KJH131078:KJH131219 JZL131078:JZL131219 JPP131078:JPP131219 JFT131078:JFT131219 IVX131078:IVX131219 IMB131078:IMB131219 ICF131078:ICF131219 HSJ131078:HSJ131219 HIN131078:HIN131219 GYR131078:GYR131219 GOV131078:GOV131219 GEZ131078:GEZ131219 FVD131078:FVD131219 FLH131078:FLH131219 FBL131078:FBL131219 ERP131078:ERP131219 EHT131078:EHT131219 DXX131078:DXX131219 DOB131078:DOB131219 DEF131078:DEF131219 CUJ131078:CUJ131219 CKN131078:CKN131219 CAR131078:CAR131219 BQV131078:BQV131219 BGZ131078:BGZ131219 AXD131078:AXD131219 ANH131078:ANH131219 ADL131078:ADL131219 TP131078:TP131219 JT131078:JT131219 X131078:X131219 WWF65542:WWF65683 WMJ65542:WMJ65683 WCN65542:WCN65683 VSR65542:VSR65683 VIV65542:VIV65683 UYZ65542:UYZ65683 UPD65542:UPD65683 UFH65542:UFH65683 TVL65542:TVL65683 TLP65542:TLP65683 TBT65542:TBT65683 SRX65542:SRX65683 SIB65542:SIB65683 RYF65542:RYF65683 ROJ65542:ROJ65683 REN65542:REN65683 QUR65542:QUR65683 QKV65542:QKV65683 QAZ65542:QAZ65683 PRD65542:PRD65683 PHH65542:PHH65683 OXL65542:OXL65683 ONP65542:ONP65683 ODT65542:ODT65683 NTX65542:NTX65683 NKB65542:NKB65683 NAF65542:NAF65683 MQJ65542:MQJ65683 MGN65542:MGN65683 LWR65542:LWR65683 LMV65542:LMV65683 LCZ65542:LCZ65683 KTD65542:KTD65683 KJH65542:KJH65683 JZL65542:JZL65683 JPP65542:JPP65683 JFT65542:JFT65683 IVX65542:IVX65683 IMB65542:IMB65683 ICF65542:ICF65683 HSJ65542:HSJ65683 HIN65542:HIN65683 GYR65542:GYR65683 GOV65542:GOV65683 GEZ65542:GEZ65683 FVD65542:FVD65683 FLH65542:FLH65683 FBL65542:FBL65683 ERP65542:ERP65683 EHT65542:EHT65683 DXX65542:DXX65683 DOB65542:DOB65683 DEF65542:DEF65683 CUJ65542:CUJ65683 CKN65542:CKN65683 CAR65542:CAR65683 BQV65542:BQV65683 BGZ65542:BGZ65683 AXD65542:AXD65683 ANH65542:ANH65683 ADL65542:ADL65683 TP65542:TP65683 JT65542:JT65683 X65542:X65683 WWF6:WWF147 WMJ6:WMJ147 WCN6:WCN147 VSR6:VSR147 VIV6:VIV147 UYZ6:UYZ147 UPD6:UPD147 UFH6:UFH147 TVL6:TVL147 TLP6:TLP147 TBT6:TBT147 SRX6:SRX147 SIB6:SIB147 RYF6:RYF147 ROJ6:ROJ147 REN6:REN147 QUR6:QUR147 QKV6:QKV147 QAZ6:QAZ147 PRD6:PRD147 PHH6:PHH147 OXL6:OXL147 ONP6:ONP147 ODT6:ODT147 NTX6:NTX147 NKB6:NKB147 NAF6:NAF147 MQJ6:MQJ147 MGN6:MGN147 LWR6:LWR147 LMV6:LMV147 LCZ6:LCZ147 KTD6:KTD147 KJH6:KJH147 JZL6:JZL147 JPP6:JPP147 JFT6:JFT147 IVX6:IVX147 IMB6:IMB147 ICF6:ICF147 HSJ6:HSJ147 HIN6:HIN147 GYR6:GYR147 GOV6:GOV147 GEZ6:GEZ147 FVD6:FVD147 FLH6:FLH147 FBL6:FBL147 ERP6:ERP147 EHT6:EHT147 DXX6:DXX147 DOB6:DOB147 DEF6:DEF147 CUJ6:CUJ147 CKN6:CKN147 CAR6:CAR147 BQV6:BQV147 BGZ6:BGZ147 AXD6:AXD147 ANH6:ANH147 ADL6:ADL147 TP6:TP147 JT6:JT147" xr:uid="{00000000-0002-0000-0100-000001000000}">
      <formula1>$AF$6:$AF$9</formula1>
    </dataValidation>
    <dataValidation type="list" allowBlank="1" showInputMessage="1" showErrorMessage="1" sqref="WWI983046:WWI983187 AA46:AA147 AA6:AA44 WMM983046:WMM983187 WCQ983046:WCQ983187 VSU983046:VSU983187 VIY983046:VIY983187 UZC983046:UZC983187 UPG983046:UPG983187 UFK983046:UFK983187 TVO983046:TVO983187 TLS983046:TLS983187 TBW983046:TBW983187 SSA983046:SSA983187 SIE983046:SIE983187 RYI983046:RYI983187 ROM983046:ROM983187 REQ983046:REQ983187 QUU983046:QUU983187 QKY983046:QKY983187 QBC983046:QBC983187 PRG983046:PRG983187 PHK983046:PHK983187 OXO983046:OXO983187 ONS983046:ONS983187 ODW983046:ODW983187 NUA983046:NUA983187 NKE983046:NKE983187 NAI983046:NAI983187 MQM983046:MQM983187 MGQ983046:MGQ983187 LWU983046:LWU983187 LMY983046:LMY983187 LDC983046:LDC983187 KTG983046:KTG983187 KJK983046:KJK983187 JZO983046:JZO983187 JPS983046:JPS983187 JFW983046:JFW983187 IWA983046:IWA983187 IME983046:IME983187 ICI983046:ICI983187 HSM983046:HSM983187 HIQ983046:HIQ983187 GYU983046:GYU983187 GOY983046:GOY983187 GFC983046:GFC983187 FVG983046:FVG983187 FLK983046:FLK983187 FBO983046:FBO983187 ERS983046:ERS983187 EHW983046:EHW983187 DYA983046:DYA983187 DOE983046:DOE983187 DEI983046:DEI983187 CUM983046:CUM983187 CKQ983046:CKQ983187 CAU983046:CAU983187 BQY983046:BQY983187 BHC983046:BHC983187 AXG983046:AXG983187 ANK983046:ANK983187 ADO983046:ADO983187 TS983046:TS983187 JW983046:JW983187 AA983046:AA983187 WWI917510:WWI917651 WMM917510:WMM917651 WCQ917510:WCQ917651 VSU917510:VSU917651 VIY917510:VIY917651 UZC917510:UZC917651 UPG917510:UPG917651 UFK917510:UFK917651 TVO917510:TVO917651 TLS917510:TLS917651 TBW917510:TBW917651 SSA917510:SSA917651 SIE917510:SIE917651 RYI917510:RYI917651 ROM917510:ROM917651 REQ917510:REQ917651 QUU917510:QUU917651 QKY917510:QKY917651 QBC917510:QBC917651 PRG917510:PRG917651 PHK917510:PHK917651 OXO917510:OXO917651 ONS917510:ONS917651 ODW917510:ODW917651 NUA917510:NUA917651 NKE917510:NKE917651 NAI917510:NAI917651 MQM917510:MQM917651 MGQ917510:MGQ917651 LWU917510:LWU917651 LMY917510:LMY917651 LDC917510:LDC917651 KTG917510:KTG917651 KJK917510:KJK917651 JZO917510:JZO917651 JPS917510:JPS917651 JFW917510:JFW917651 IWA917510:IWA917651 IME917510:IME917651 ICI917510:ICI917651 HSM917510:HSM917651 HIQ917510:HIQ917651 GYU917510:GYU917651 GOY917510:GOY917651 GFC917510:GFC917651 FVG917510:FVG917651 FLK917510:FLK917651 FBO917510:FBO917651 ERS917510:ERS917651 EHW917510:EHW917651 DYA917510:DYA917651 DOE917510:DOE917651 DEI917510:DEI917651 CUM917510:CUM917651 CKQ917510:CKQ917651 CAU917510:CAU917651 BQY917510:BQY917651 BHC917510:BHC917651 AXG917510:AXG917651 ANK917510:ANK917651 ADO917510:ADO917651 TS917510:TS917651 JW917510:JW917651 AA917510:AA917651 WWI851974:WWI852115 WMM851974:WMM852115 WCQ851974:WCQ852115 VSU851974:VSU852115 VIY851974:VIY852115 UZC851974:UZC852115 UPG851974:UPG852115 UFK851974:UFK852115 TVO851974:TVO852115 TLS851974:TLS852115 TBW851974:TBW852115 SSA851974:SSA852115 SIE851974:SIE852115 RYI851974:RYI852115 ROM851974:ROM852115 REQ851974:REQ852115 QUU851974:QUU852115 QKY851974:QKY852115 QBC851974:QBC852115 PRG851974:PRG852115 PHK851974:PHK852115 OXO851974:OXO852115 ONS851974:ONS852115 ODW851974:ODW852115 NUA851974:NUA852115 NKE851974:NKE852115 NAI851974:NAI852115 MQM851974:MQM852115 MGQ851974:MGQ852115 LWU851974:LWU852115 LMY851974:LMY852115 LDC851974:LDC852115 KTG851974:KTG852115 KJK851974:KJK852115 JZO851974:JZO852115 JPS851974:JPS852115 JFW851974:JFW852115 IWA851974:IWA852115 IME851974:IME852115 ICI851974:ICI852115 HSM851974:HSM852115 HIQ851974:HIQ852115 GYU851974:GYU852115 GOY851974:GOY852115 GFC851974:GFC852115 FVG851974:FVG852115 FLK851974:FLK852115 FBO851974:FBO852115 ERS851974:ERS852115 EHW851974:EHW852115 DYA851974:DYA852115 DOE851974:DOE852115 DEI851974:DEI852115 CUM851974:CUM852115 CKQ851974:CKQ852115 CAU851974:CAU852115 BQY851974:BQY852115 BHC851974:BHC852115 AXG851974:AXG852115 ANK851974:ANK852115 ADO851974:ADO852115 TS851974:TS852115 JW851974:JW852115 AA851974:AA852115 WWI786438:WWI786579 WMM786438:WMM786579 WCQ786438:WCQ786579 VSU786438:VSU786579 VIY786438:VIY786579 UZC786438:UZC786579 UPG786438:UPG786579 UFK786438:UFK786579 TVO786438:TVO786579 TLS786438:TLS786579 TBW786438:TBW786579 SSA786438:SSA786579 SIE786438:SIE786579 RYI786438:RYI786579 ROM786438:ROM786579 REQ786438:REQ786579 QUU786438:QUU786579 QKY786438:QKY786579 QBC786438:QBC786579 PRG786438:PRG786579 PHK786438:PHK786579 OXO786438:OXO786579 ONS786438:ONS786579 ODW786438:ODW786579 NUA786438:NUA786579 NKE786438:NKE786579 NAI786438:NAI786579 MQM786438:MQM786579 MGQ786438:MGQ786579 LWU786438:LWU786579 LMY786438:LMY786579 LDC786438:LDC786579 KTG786438:KTG786579 KJK786438:KJK786579 JZO786438:JZO786579 JPS786438:JPS786579 JFW786438:JFW786579 IWA786438:IWA786579 IME786438:IME786579 ICI786438:ICI786579 HSM786438:HSM786579 HIQ786438:HIQ786579 GYU786438:GYU786579 GOY786438:GOY786579 GFC786438:GFC786579 FVG786438:FVG786579 FLK786438:FLK786579 FBO786438:FBO786579 ERS786438:ERS786579 EHW786438:EHW786579 DYA786438:DYA786579 DOE786438:DOE786579 DEI786438:DEI786579 CUM786438:CUM786579 CKQ786438:CKQ786579 CAU786438:CAU786579 BQY786438:BQY786579 BHC786438:BHC786579 AXG786438:AXG786579 ANK786438:ANK786579 ADO786438:ADO786579 TS786438:TS786579 JW786438:JW786579 AA786438:AA786579 WWI720902:WWI721043 WMM720902:WMM721043 WCQ720902:WCQ721043 VSU720902:VSU721043 VIY720902:VIY721043 UZC720902:UZC721043 UPG720902:UPG721043 UFK720902:UFK721043 TVO720902:TVO721043 TLS720902:TLS721043 TBW720902:TBW721043 SSA720902:SSA721043 SIE720902:SIE721043 RYI720902:RYI721043 ROM720902:ROM721043 REQ720902:REQ721043 QUU720902:QUU721043 QKY720902:QKY721043 QBC720902:QBC721043 PRG720902:PRG721043 PHK720902:PHK721043 OXO720902:OXO721043 ONS720902:ONS721043 ODW720902:ODW721043 NUA720902:NUA721043 NKE720902:NKE721043 NAI720902:NAI721043 MQM720902:MQM721043 MGQ720902:MGQ721043 LWU720902:LWU721043 LMY720902:LMY721043 LDC720902:LDC721043 KTG720902:KTG721043 KJK720902:KJK721043 JZO720902:JZO721043 JPS720902:JPS721043 JFW720902:JFW721043 IWA720902:IWA721043 IME720902:IME721043 ICI720902:ICI721043 HSM720902:HSM721043 HIQ720902:HIQ721043 GYU720902:GYU721043 GOY720902:GOY721043 GFC720902:GFC721043 FVG720902:FVG721043 FLK720902:FLK721043 FBO720902:FBO721043 ERS720902:ERS721043 EHW720902:EHW721043 DYA720902:DYA721043 DOE720902:DOE721043 DEI720902:DEI721043 CUM720902:CUM721043 CKQ720902:CKQ721043 CAU720902:CAU721043 BQY720902:BQY721043 BHC720902:BHC721043 AXG720902:AXG721043 ANK720902:ANK721043 ADO720902:ADO721043 TS720902:TS721043 JW720902:JW721043 AA720902:AA721043 WWI655366:WWI655507 WMM655366:WMM655507 WCQ655366:WCQ655507 VSU655366:VSU655507 VIY655366:VIY655507 UZC655366:UZC655507 UPG655366:UPG655507 UFK655366:UFK655507 TVO655366:TVO655507 TLS655366:TLS655507 TBW655366:TBW655507 SSA655366:SSA655507 SIE655366:SIE655507 RYI655366:RYI655507 ROM655366:ROM655507 REQ655366:REQ655507 QUU655366:QUU655507 QKY655366:QKY655507 QBC655366:QBC655507 PRG655366:PRG655507 PHK655366:PHK655507 OXO655366:OXO655507 ONS655366:ONS655507 ODW655366:ODW655507 NUA655366:NUA655507 NKE655366:NKE655507 NAI655366:NAI655507 MQM655366:MQM655507 MGQ655366:MGQ655507 LWU655366:LWU655507 LMY655366:LMY655507 LDC655366:LDC655507 KTG655366:KTG655507 KJK655366:KJK655507 JZO655366:JZO655507 JPS655366:JPS655507 JFW655366:JFW655507 IWA655366:IWA655507 IME655366:IME655507 ICI655366:ICI655507 HSM655366:HSM655507 HIQ655366:HIQ655507 GYU655366:GYU655507 GOY655366:GOY655507 GFC655366:GFC655507 FVG655366:FVG655507 FLK655366:FLK655507 FBO655366:FBO655507 ERS655366:ERS655507 EHW655366:EHW655507 DYA655366:DYA655507 DOE655366:DOE655507 DEI655366:DEI655507 CUM655366:CUM655507 CKQ655366:CKQ655507 CAU655366:CAU655507 BQY655366:BQY655507 BHC655366:BHC655507 AXG655366:AXG655507 ANK655366:ANK655507 ADO655366:ADO655507 TS655366:TS655507 JW655366:JW655507 AA655366:AA655507 WWI589830:WWI589971 WMM589830:WMM589971 WCQ589830:WCQ589971 VSU589830:VSU589971 VIY589830:VIY589971 UZC589830:UZC589971 UPG589830:UPG589971 UFK589830:UFK589971 TVO589830:TVO589971 TLS589830:TLS589971 TBW589830:TBW589971 SSA589830:SSA589971 SIE589830:SIE589971 RYI589830:RYI589971 ROM589830:ROM589971 REQ589830:REQ589971 QUU589830:QUU589971 QKY589830:QKY589971 QBC589830:QBC589971 PRG589830:PRG589971 PHK589830:PHK589971 OXO589830:OXO589971 ONS589830:ONS589971 ODW589830:ODW589971 NUA589830:NUA589971 NKE589830:NKE589971 NAI589830:NAI589971 MQM589830:MQM589971 MGQ589830:MGQ589971 LWU589830:LWU589971 LMY589830:LMY589971 LDC589830:LDC589971 KTG589830:KTG589971 KJK589830:KJK589971 JZO589830:JZO589971 JPS589830:JPS589971 JFW589830:JFW589971 IWA589830:IWA589971 IME589830:IME589971 ICI589830:ICI589971 HSM589830:HSM589971 HIQ589830:HIQ589971 GYU589830:GYU589971 GOY589830:GOY589971 GFC589830:GFC589971 FVG589830:FVG589971 FLK589830:FLK589971 FBO589830:FBO589971 ERS589830:ERS589971 EHW589830:EHW589971 DYA589830:DYA589971 DOE589830:DOE589971 DEI589830:DEI589971 CUM589830:CUM589971 CKQ589830:CKQ589971 CAU589830:CAU589971 BQY589830:BQY589971 BHC589830:BHC589971 AXG589830:AXG589971 ANK589830:ANK589971 ADO589830:ADO589971 TS589830:TS589971 JW589830:JW589971 AA589830:AA589971 WWI524294:WWI524435 WMM524294:WMM524435 WCQ524294:WCQ524435 VSU524294:VSU524435 VIY524294:VIY524435 UZC524294:UZC524435 UPG524294:UPG524435 UFK524294:UFK524435 TVO524294:TVO524435 TLS524294:TLS524435 TBW524294:TBW524435 SSA524294:SSA524435 SIE524294:SIE524435 RYI524294:RYI524435 ROM524294:ROM524435 REQ524294:REQ524435 QUU524294:QUU524435 QKY524294:QKY524435 QBC524294:QBC524435 PRG524294:PRG524435 PHK524294:PHK524435 OXO524294:OXO524435 ONS524294:ONS524435 ODW524294:ODW524435 NUA524294:NUA524435 NKE524294:NKE524435 NAI524294:NAI524435 MQM524294:MQM524435 MGQ524294:MGQ524435 LWU524294:LWU524435 LMY524294:LMY524435 LDC524294:LDC524435 KTG524294:KTG524435 KJK524294:KJK524435 JZO524294:JZO524435 JPS524294:JPS524435 JFW524294:JFW524435 IWA524294:IWA524435 IME524294:IME524435 ICI524294:ICI524435 HSM524294:HSM524435 HIQ524294:HIQ524435 GYU524294:GYU524435 GOY524294:GOY524435 GFC524294:GFC524435 FVG524294:FVG524435 FLK524294:FLK524435 FBO524294:FBO524435 ERS524294:ERS524435 EHW524294:EHW524435 DYA524294:DYA524435 DOE524294:DOE524435 DEI524294:DEI524435 CUM524294:CUM524435 CKQ524294:CKQ524435 CAU524294:CAU524435 BQY524294:BQY524435 BHC524294:BHC524435 AXG524294:AXG524435 ANK524294:ANK524435 ADO524294:ADO524435 TS524294:TS524435 JW524294:JW524435 AA524294:AA524435 WWI458758:WWI458899 WMM458758:WMM458899 WCQ458758:WCQ458899 VSU458758:VSU458899 VIY458758:VIY458899 UZC458758:UZC458899 UPG458758:UPG458899 UFK458758:UFK458899 TVO458758:TVO458899 TLS458758:TLS458899 TBW458758:TBW458899 SSA458758:SSA458899 SIE458758:SIE458899 RYI458758:RYI458899 ROM458758:ROM458899 REQ458758:REQ458899 QUU458758:QUU458899 QKY458758:QKY458899 QBC458758:QBC458899 PRG458758:PRG458899 PHK458758:PHK458899 OXO458758:OXO458899 ONS458758:ONS458899 ODW458758:ODW458899 NUA458758:NUA458899 NKE458758:NKE458899 NAI458758:NAI458899 MQM458758:MQM458899 MGQ458758:MGQ458899 LWU458758:LWU458899 LMY458758:LMY458899 LDC458758:LDC458899 KTG458758:KTG458899 KJK458758:KJK458899 JZO458758:JZO458899 JPS458758:JPS458899 JFW458758:JFW458899 IWA458758:IWA458899 IME458758:IME458899 ICI458758:ICI458899 HSM458758:HSM458899 HIQ458758:HIQ458899 GYU458758:GYU458899 GOY458758:GOY458899 GFC458758:GFC458899 FVG458758:FVG458899 FLK458758:FLK458899 FBO458758:FBO458899 ERS458758:ERS458899 EHW458758:EHW458899 DYA458758:DYA458899 DOE458758:DOE458899 DEI458758:DEI458899 CUM458758:CUM458899 CKQ458758:CKQ458899 CAU458758:CAU458899 BQY458758:BQY458899 BHC458758:BHC458899 AXG458758:AXG458899 ANK458758:ANK458899 ADO458758:ADO458899 TS458758:TS458899 JW458758:JW458899 AA458758:AA458899 WWI393222:WWI393363 WMM393222:WMM393363 WCQ393222:WCQ393363 VSU393222:VSU393363 VIY393222:VIY393363 UZC393222:UZC393363 UPG393222:UPG393363 UFK393222:UFK393363 TVO393222:TVO393363 TLS393222:TLS393363 TBW393222:TBW393363 SSA393222:SSA393363 SIE393222:SIE393363 RYI393222:RYI393363 ROM393222:ROM393363 REQ393222:REQ393363 QUU393222:QUU393363 QKY393222:QKY393363 QBC393222:QBC393363 PRG393222:PRG393363 PHK393222:PHK393363 OXO393222:OXO393363 ONS393222:ONS393363 ODW393222:ODW393363 NUA393222:NUA393363 NKE393222:NKE393363 NAI393222:NAI393363 MQM393222:MQM393363 MGQ393222:MGQ393363 LWU393222:LWU393363 LMY393222:LMY393363 LDC393222:LDC393363 KTG393222:KTG393363 KJK393222:KJK393363 JZO393222:JZO393363 JPS393222:JPS393363 JFW393222:JFW393363 IWA393222:IWA393363 IME393222:IME393363 ICI393222:ICI393363 HSM393222:HSM393363 HIQ393222:HIQ393363 GYU393222:GYU393363 GOY393222:GOY393363 GFC393222:GFC393363 FVG393222:FVG393363 FLK393222:FLK393363 FBO393222:FBO393363 ERS393222:ERS393363 EHW393222:EHW393363 DYA393222:DYA393363 DOE393222:DOE393363 DEI393222:DEI393363 CUM393222:CUM393363 CKQ393222:CKQ393363 CAU393222:CAU393363 BQY393222:BQY393363 BHC393222:BHC393363 AXG393222:AXG393363 ANK393222:ANK393363 ADO393222:ADO393363 TS393222:TS393363 JW393222:JW393363 AA393222:AA393363 WWI327686:WWI327827 WMM327686:WMM327827 WCQ327686:WCQ327827 VSU327686:VSU327827 VIY327686:VIY327827 UZC327686:UZC327827 UPG327686:UPG327827 UFK327686:UFK327827 TVO327686:TVO327827 TLS327686:TLS327827 TBW327686:TBW327827 SSA327686:SSA327827 SIE327686:SIE327827 RYI327686:RYI327827 ROM327686:ROM327827 REQ327686:REQ327827 QUU327686:QUU327827 QKY327686:QKY327827 QBC327686:QBC327827 PRG327686:PRG327827 PHK327686:PHK327827 OXO327686:OXO327827 ONS327686:ONS327827 ODW327686:ODW327827 NUA327686:NUA327827 NKE327686:NKE327827 NAI327686:NAI327827 MQM327686:MQM327827 MGQ327686:MGQ327827 LWU327686:LWU327827 LMY327686:LMY327827 LDC327686:LDC327827 KTG327686:KTG327827 KJK327686:KJK327827 JZO327686:JZO327827 JPS327686:JPS327827 JFW327686:JFW327827 IWA327686:IWA327827 IME327686:IME327827 ICI327686:ICI327827 HSM327686:HSM327827 HIQ327686:HIQ327827 GYU327686:GYU327827 GOY327686:GOY327827 GFC327686:GFC327827 FVG327686:FVG327827 FLK327686:FLK327827 FBO327686:FBO327827 ERS327686:ERS327827 EHW327686:EHW327827 DYA327686:DYA327827 DOE327686:DOE327827 DEI327686:DEI327827 CUM327686:CUM327827 CKQ327686:CKQ327827 CAU327686:CAU327827 BQY327686:BQY327827 BHC327686:BHC327827 AXG327686:AXG327827 ANK327686:ANK327827 ADO327686:ADO327827 TS327686:TS327827 JW327686:JW327827 AA327686:AA327827 WWI262150:WWI262291 WMM262150:WMM262291 WCQ262150:WCQ262291 VSU262150:VSU262291 VIY262150:VIY262291 UZC262150:UZC262291 UPG262150:UPG262291 UFK262150:UFK262291 TVO262150:TVO262291 TLS262150:TLS262291 TBW262150:TBW262291 SSA262150:SSA262291 SIE262150:SIE262291 RYI262150:RYI262291 ROM262150:ROM262291 REQ262150:REQ262291 QUU262150:QUU262291 QKY262150:QKY262291 QBC262150:QBC262291 PRG262150:PRG262291 PHK262150:PHK262291 OXO262150:OXO262291 ONS262150:ONS262291 ODW262150:ODW262291 NUA262150:NUA262291 NKE262150:NKE262291 NAI262150:NAI262291 MQM262150:MQM262291 MGQ262150:MGQ262291 LWU262150:LWU262291 LMY262150:LMY262291 LDC262150:LDC262291 KTG262150:KTG262291 KJK262150:KJK262291 JZO262150:JZO262291 JPS262150:JPS262291 JFW262150:JFW262291 IWA262150:IWA262291 IME262150:IME262291 ICI262150:ICI262291 HSM262150:HSM262291 HIQ262150:HIQ262291 GYU262150:GYU262291 GOY262150:GOY262291 GFC262150:GFC262291 FVG262150:FVG262291 FLK262150:FLK262291 FBO262150:FBO262291 ERS262150:ERS262291 EHW262150:EHW262291 DYA262150:DYA262291 DOE262150:DOE262291 DEI262150:DEI262291 CUM262150:CUM262291 CKQ262150:CKQ262291 CAU262150:CAU262291 BQY262150:BQY262291 BHC262150:BHC262291 AXG262150:AXG262291 ANK262150:ANK262291 ADO262150:ADO262291 TS262150:TS262291 JW262150:JW262291 AA262150:AA262291 WWI196614:WWI196755 WMM196614:WMM196755 WCQ196614:WCQ196755 VSU196614:VSU196755 VIY196614:VIY196755 UZC196614:UZC196755 UPG196614:UPG196755 UFK196614:UFK196755 TVO196614:TVO196755 TLS196614:TLS196755 TBW196614:TBW196755 SSA196614:SSA196755 SIE196614:SIE196755 RYI196614:RYI196755 ROM196614:ROM196755 REQ196614:REQ196755 QUU196614:QUU196755 QKY196614:QKY196755 QBC196614:QBC196755 PRG196614:PRG196755 PHK196614:PHK196755 OXO196614:OXO196755 ONS196614:ONS196755 ODW196614:ODW196755 NUA196614:NUA196755 NKE196614:NKE196755 NAI196614:NAI196755 MQM196614:MQM196755 MGQ196614:MGQ196755 LWU196614:LWU196755 LMY196614:LMY196755 LDC196614:LDC196755 KTG196614:KTG196755 KJK196614:KJK196755 JZO196614:JZO196755 JPS196614:JPS196755 JFW196614:JFW196755 IWA196614:IWA196755 IME196614:IME196755 ICI196614:ICI196755 HSM196614:HSM196755 HIQ196614:HIQ196755 GYU196614:GYU196755 GOY196614:GOY196755 GFC196614:GFC196755 FVG196614:FVG196755 FLK196614:FLK196755 FBO196614:FBO196755 ERS196614:ERS196755 EHW196614:EHW196755 DYA196614:DYA196755 DOE196614:DOE196755 DEI196614:DEI196755 CUM196614:CUM196755 CKQ196614:CKQ196755 CAU196614:CAU196755 BQY196614:BQY196755 BHC196614:BHC196755 AXG196614:AXG196755 ANK196614:ANK196755 ADO196614:ADO196755 TS196614:TS196755 JW196614:JW196755 AA196614:AA196755 WWI131078:WWI131219 WMM131078:WMM131219 WCQ131078:WCQ131219 VSU131078:VSU131219 VIY131078:VIY131219 UZC131078:UZC131219 UPG131078:UPG131219 UFK131078:UFK131219 TVO131078:TVO131219 TLS131078:TLS131219 TBW131078:TBW131219 SSA131078:SSA131219 SIE131078:SIE131219 RYI131078:RYI131219 ROM131078:ROM131219 REQ131078:REQ131219 QUU131078:QUU131219 QKY131078:QKY131219 QBC131078:QBC131219 PRG131078:PRG131219 PHK131078:PHK131219 OXO131078:OXO131219 ONS131078:ONS131219 ODW131078:ODW131219 NUA131078:NUA131219 NKE131078:NKE131219 NAI131078:NAI131219 MQM131078:MQM131219 MGQ131078:MGQ131219 LWU131078:LWU131219 LMY131078:LMY131219 LDC131078:LDC131219 KTG131078:KTG131219 KJK131078:KJK131219 JZO131078:JZO131219 JPS131078:JPS131219 JFW131078:JFW131219 IWA131078:IWA131219 IME131078:IME131219 ICI131078:ICI131219 HSM131078:HSM131219 HIQ131078:HIQ131219 GYU131078:GYU131219 GOY131078:GOY131219 GFC131078:GFC131219 FVG131078:FVG131219 FLK131078:FLK131219 FBO131078:FBO131219 ERS131078:ERS131219 EHW131078:EHW131219 DYA131078:DYA131219 DOE131078:DOE131219 DEI131078:DEI131219 CUM131078:CUM131219 CKQ131078:CKQ131219 CAU131078:CAU131219 BQY131078:BQY131219 BHC131078:BHC131219 AXG131078:AXG131219 ANK131078:ANK131219 ADO131078:ADO131219 TS131078:TS131219 JW131078:JW131219 AA131078:AA131219 WWI65542:WWI65683 WMM65542:WMM65683 WCQ65542:WCQ65683 VSU65542:VSU65683 VIY65542:VIY65683 UZC65542:UZC65683 UPG65542:UPG65683 UFK65542:UFK65683 TVO65542:TVO65683 TLS65542:TLS65683 TBW65542:TBW65683 SSA65542:SSA65683 SIE65542:SIE65683 RYI65542:RYI65683 ROM65542:ROM65683 REQ65542:REQ65683 QUU65542:QUU65683 QKY65542:QKY65683 QBC65542:QBC65683 PRG65542:PRG65683 PHK65542:PHK65683 OXO65542:OXO65683 ONS65542:ONS65683 ODW65542:ODW65683 NUA65542:NUA65683 NKE65542:NKE65683 NAI65542:NAI65683 MQM65542:MQM65683 MGQ65542:MGQ65683 LWU65542:LWU65683 LMY65542:LMY65683 LDC65542:LDC65683 KTG65542:KTG65683 KJK65542:KJK65683 JZO65542:JZO65683 JPS65542:JPS65683 JFW65542:JFW65683 IWA65542:IWA65683 IME65542:IME65683 ICI65542:ICI65683 HSM65542:HSM65683 HIQ65542:HIQ65683 GYU65542:GYU65683 GOY65542:GOY65683 GFC65542:GFC65683 FVG65542:FVG65683 FLK65542:FLK65683 FBO65542:FBO65683 ERS65542:ERS65683 EHW65542:EHW65683 DYA65542:DYA65683 DOE65542:DOE65683 DEI65542:DEI65683 CUM65542:CUM65683 CKQ65542:CKQ65683 CAU65542:CAU65683 BQY65542:BQY65683 BHC65542:BHC65683 AXG65542:AXG65683 ANK65542:ANK65683 ADO65542:ADO65683 TS65542:TS65683 JW65542:JW65683 AA65542:AA65683 WWI6:WWI147 WMM6:WMM147 WCQ6:WCQ147 VSU6:VSU147 VIY6:VIY147 UZC6:UZC147 UPG6:UPG147 UFK6:UFK147 TVO6:TVO147 TLS6:TLS147 TBW6:TBW147 SSA6:SSA147 SIE6:SIE147 RYI6:RYI147 ROM6:ROM147 REQ6:REQ147 QUU6:QUU147 QKY6:QKY147 QBC6:QBC147 PRG6:PRG147 PHK6:PHK147 OXO6:OXO147 ONS6:ONS147 ODW6:ODW147 NUA6:NUA147 NKE6:NKE147 NAI6:NAI147 MQM6:MQM147 MGQ6:MGQ147 LWU6:LWU147 LMY6:LMY147 LDC6:LDC147 KTG6:KTG147 KJK6:KJK147 JZO6:JZO147 JPS6:JPS147 JFW6:JFW147 IWA6:IWA147 IME6:IME147 ICI6:ICI147 HSM6:HSM147 HIQ6:HIQ147 GYU6:GYU147 GOY6:GOY147 GFC6:GFC147 FVG6:FVG147 FLK6:FLK147 FBO6:FBO147 ERS6:ERS147 EHW6:EHW147 DYA6:DYA147 DOE6:DOE147 DEI6:DEI147 CUM6:CUM147 CKQ6:CKQ147 CAU6:CAU147 BQY6:BQY147 BHC6:BHC147 AXG6:AXG147 ANK6:ANK147 ADO6:ADO147 TS6:TS147 JW6:JW147" xr:uid="{00000000-0002-0000-0100-000002000000}">
      <formula1>$AF$14:$AF$15</formula1>
    </dataValidation>
    <dataValidation type="list" allowBlank="1" showInputMessage="1" showErrorMessage="1" sqref="WVL983046:WVL983187 IZ6:IZ147 SV6:SV147 ACR6:ACR147 AMN6:AMN147 AWJ6:AWJ147 BGF6:BGF147 BQB6:BQB147 BZX6:BZX147 CJT6:CJT147 CTP6:CTP147 DDL6:DDL147 DNH6:DNH147 DXD6:DXD147 EGZ6:EGZ147 EQV6:EQV147 FAR6:FAR147 FKN6:FKN147 FUJ6:FUJ147 GEF6:GEF147 GOB6:GOB147 GXX6:GXX147 HHT6:HHT147 HRP6:HRP147 IBL6:IBL147 ILH6:ILH147 IVD6:IVD147 JEZ6:JEZ147 JOV6:JOV147 JYR6:JYR147 KIN6:KIN147 KSJ6:KSJ147 LCF6:LCF147 LMB6:LMB147 LVX6:LVX147 MFT6:MFT147 MPP6:MPP147 MZL6:MZL147 NJH6:NJH147 NTD6:NTD147 OCZ6:OCZ147 OMV6:OMV147 OWR6:OWR147 PGN6:PGN147 PQJ6:PQJ147 QAF6:QAF147 QKB6:QKB147 QTX6:QTX147 RDT6:RDT147 RNP6:RNP147 RXL6:RXL147 SHH6:SHH147 SRD6:SRD147 TAZ6:TAZ147 TKV6:TKV147 TUR6:TUR147 UEN6:UEN147 UOJ6:UOJ147 UYF6:UYF147 VIB6:VIB147 VRX6:VRX147 WBT6:WBT147 WLP6:WLP147 WVL6:WVL147 C65542:C65683 IZ65542:IZ65683 SV65542:SV65683 ACR65542:ACR65683 AMN65542:AMN65683 AWJ65542:AWJ65683 BGF65542:BGF65683 BQB65542:BQB65683 BZX65542:BZX65683 CJT65542:CJT65683 CTP65542:CTP65683 DDL65542:DDL65683 DNH65542:DNH65683 DXD65542:DXD65683 EGZ65542:EGZ65683 EQV65542:EQV65683 FAR65542:FAR65683 FKN65542:FKN65683 FUJ65542:FUJ65683 GEF65542:GEF65683 GOB65542:GOB65683 GXX65542:GXX65683 HHT65542:HHT65683 HRP65542:HRP65683 IBL65542:IBL65683 ILH65542:ILH65683 IVD65542:IVD65683 JEZ65542:JEZ65683 JOV65542:JOV65683 JYR65542:JYR65683 KIN65542:KIN65683 KSJ65542:KSJ65683 LCF65542:LCF65683 LMB65542:LMB65683 LVX65542:LVX65683 MFT65542:MFT65683 MPP65542:MPP65683 MZL65542:MZL65683 NJH65542:NJH65683 NTD65542:NTD65683 OCZ65542:OCZ65683 OMV65542:OMV65683 OWR65542:OWR65683 PGN65542:PGN65683 PQJ65542:PQJ65683 QAF65542:QAF65683 QKB65542:QKB65683 QTX65542:QTX65683 RDT65542:RDT65683 RNP65542:RNP65683 RXL65542:RXL65683 SHH65542:SHH65683 SRD65542:SRD65683 TAZ65542:TAZ65683 TKV65542:TKV65683 TUR65542:TUR65683 UEN65542:UEN65683 UOJ65542:UOJ65683 UYF65542:UYF65683 VIB65542:VIB65683 VRX65542:VRX65683 WBT65542:WBT65683 WLP65542:WLP65683 WVL65542:WVL65683 C131078:C131219 IZ131078:IZ131219 SV131078:SV131219 ACR131078:ACR131219 AMN131078:AMN131219 AWJ131078:AWJ131219 BGF131078:BGF131219 BQB131078:BQB131219 BZX131078:BZX131219 CJT131078:CJT131219 CTP131078:CTP131219 DDL131078:DDL131219 DNH131078:DNH131219 DXD131078:DXD131219 EGZ131078:EGZ131219 EQV131078:EQV131219 FAR131078:FAR131219 FKN131078:FKN131219 FUJ131078:FUJ131219 GEF131078:GEF131219 GOB131078:GOB131219 GXX131078:GXX131219 HHT131078:HHT131219 HRP131078:HRP131219 IBL131078:IBL131219 ILH131078:ILH131219 IVD131078:IVD131219 JEZ131078:JEZ131219 JOV131078:JOV131219 JYR131078:JYR131219 KIN131078:KIN131219 KSJ131078:KSJ131219 LCF131078:LCF131219 LMB131078:LMB131219 LVX131078:LVX131219 MFT131078:MFT131219 MPP131078:MPP131219 MZL131078:MZL131219 NJH131078:NJH131219 NTD131078:NTD131219 OCZ131078:OCZ131219 OMV131078:OMV131219 OWR131078:OWR131219 PGN131078:PGN131219 PQJ131078:PQJ131219 QAF131078:QAF131219 QKB131078:QKB131219 QTX131078:QTX131219 RDT131078:RDT131219 RNP131078:RNP131219 RXL131078:RXL131219 SHH131078:SHH131219 SRD131078:SRD131219 TAZ131078:TAZ131219 TKV131078:TKV131219 TUR131078:TUR131219 UEN131078:UEN131219 UOJ131078:UOJ131219 UYF131078:UYF131219 VIB131078:VIB131219 VRX131078:VRX131219 WBT131078:WBT131219 WLP131078:WLP131219 WVL131078:WVL131219 C196614:C196755 IZ196614:IZ196755 SV196614:SV196755 ACR196614:ACR196755 AMN196614:AMN196755 AWJ196614:AWJ196755 BGF196614:BGF196755 BQB196614:BQB196755 BZX196614:BZX196755 CJT196614:CJT196755 CTP196614:CTP196755 DDL196614:DDL196755 DNH196614:DNH196755 DXD196614:DXD196755 EGZ196614:EGZ196755 EQV196614:EQV196755 FAR196614:FAR196755 FKN196614:FKN196755 FUJ196614:FUJ196755 GEF196614:GEF196755 GOB196614:GOB196755 GXX196614:GXX196755 HHT196614:HHT196755 HRP196614:HRP196755 IBL196614:IBL196755 ILH196614:ILH196755 IVD196614:IVD196755 JEZ196614:JEZ196755 JOV196614:JOV196755 JYR196614:JYR196755 KIN196614:KIN196755 KSJ196614:KSJ196755 LCF196614:LCF196755 LMB196614:LMB196755 LVX196614:LVX196755 MFT196614:MFT196755 MPP196614:MPP196755 MZL196614:MZL196755 NJH196614:NJH196755 NTD196614:NTD196755 OCZ196614:OCZ196755 OMV196614:OMV196755 OWR196614:OWR196755 PGN196614:PGN196755 PQJ196614:PQJ196755 QAF196614:QAF196755 QKB196614:QKB196755 QTX196614:QTX196755 RDT196614:RDT196755 RNP196614:RNP196755 RXL196614:RXL196755 SHH196614:SHH196755 SRD196614:SRD196755 TAZ196614:TAZ196755 TKV196614:TKV196755 TUR196614:TUR196755 UEN196614:UEN196755 UOJ196614:UOJ196755 UYF196614:UYF196755 VIB196614:VIB196755 VRX196614:VRX196755 WBT196614:WBT196755 WLP196614:WLP196755 WVL196614:WVL196755 C262150:C262291 IZ262150:IZ262291 SV262150:SV262291 ACR262150:ACR262291 AMN262150:AMN262291 AWJ262150:AWJ262291 BGF262150:BGF262291 BQB262150:BQB262291 BZX262150:BZX262291 CJT262150:CJT262291 CTP262150:CTP262291 DDL262150:DDL262291 DNH262150:DNH262291 DXD262150:DXD262291 EGZ262150:EGZ262291 EQV262150:EQV262291 FAR262150:FAR262291 FKN262150:FKN262291 FUJ262150:FUJ262291 GEF262150:GEF262291 GOB262150:GOB262291 GXX262150:GXX262291 HHT262150:HHT262291 HRP262150:HRP262291 IBL262150:IBL262291 ILH262150:ILH262291 IVD262150:IVD262291 JEZ262150:JEZ262291 JOV262150:JOV262291 JYR262150:JYR262291 KIN262150:KIN262291 KSJ262150:KSJ262291 LCF262150:LCF262291 LMB262150:LMB262291 LVX262150:LVX262291 MFT262150:MFT262291 MPP262150:MPP262291 MZL262150:MZL262291 NJH262150:NJH262291 NTD262150:NTD262291 OCZ262150:OCZ262291 OMV262150:OMV262291 OWR262150:OWR262291 PGN262150:PGN262291 PQJ262150:PQJ262291 QAF262150:QAF262291 QKB262150:QKB262291 QTX262150:QTX262291 RDT262150:RDT262291 RNP262150:RNP262291 RXL262150:RXL262291 SHH262150:SHH262291 SRD262150:SRD262291 TAZ262150:TAZ262291 TKV262150:TKV262291 TUR262150:TUR262291 UEN262150:UEN262291 UOJ262150:UOJ262291 UYF262150:UYF262291 VIB262150:VIB262291 VRX262150:VRX262291 WBT262150:WBT262291 WLP262150:WLP262291 WVL262150:WVL262291 C327686:C327827 IZ327686:IZ327827 SV327686:SV327827 ACR327686:ACR327827 AMN327686:AMN327827 AWJ327686:AWJ327827 BGF327686:BGF327827 BQB327686:BQB327827 BZX327686:BZX327827 CJT327686:CJT327827 CTP327686:CTP327827 DDL327686:DDL327827 DNH327686:DNH327827 DXD327686:DXD327827 EGZ327686:EGZ327827 EQV327686:EQV327827 FAR327686:FAR327827 FKN327686:FKN327827 FUJ327686:FUJ327827 GEF327686:GEF327827 GOB327686:GOB327827 GXX327686:GXX327827 HHT327686:HHT327827 HRP327686:HRP327827 IBL327686:IBL327827 ILH327686:ILH327827 IVD327686:IVD327827 JEZ327686:JEZ327827 JOV327686:JOV327827 JYR327686:JYR327827 KIN327686:KIN327827 KSJ327686:KSJ327827 LCF327686:LCF327827 LMB327686:LMB327827 LVX327686:LVX327827 MFT327686:MFT327827 MPP327686:MPP327827 MZL327686:MZL327827 NJH327686:NJH327827 NTD327686:NTD327827 OCZ327686:OCZ327827 OMV327686:OMV327827 OWR327686:OWR327827 PGN327686:PGN327827 PQJ327686:PQJ327827 QAF327686:QAF327827 QKB327686:QKB327827 QTX327686:QTX327827 RDT327686:RDT327827 RNP327686:RNP327827 RXL327686:RXL327827 SHH327686:SHH327827 SRD327686:SRD327827 TAZ327686:TAZ327827 TKV327686:TKV327827 TUR327686:TUR327827 UEN327686:UEN327827 UOJ327686:UOJ327827 UYF327686:UYF327827 VIB327686:VIB327827 VRX327686:VRX327827 WBT327686:WBT327827 WLP327686:WLP327827 WVL327686:WVL327827 C393222:C393363 IZ393222:IZ393363 SV393222:SV393363 ACR393222:ACR393363 AMN393222:AMN393363 AWJ393222:AWJ393363 BGF393222:BGF393363 BQB393222:BQB393363 BZX393222:BZX393363 CJT393222:CJT393363 CTP393222:CTP393363 DDL393222:DDL393363 DNH393222:DNH393363 DXD393222:DXD393363 EGZ393222:EGZ393363 EQV393222:EQV393363 FAR393222:FAR393363 FKN393222:FKN393363 FUJ393222:FUJ393363 GEF393222:GEF393363 GOB393222:GOB393363 GXX393222:GXX393363 HHT393222:HHT393363 HRP393222:HRP393363 IBL393222:IBL393363 ILH393222:ILH393363 IVD393222:IVD393363 JEZ393222:JEZ393363 JOV393222:JOV393363 JYR393222:JYR393363 KIN393222:KIN393363 KSJ393222:KSJ393363 LCF393222:LCF393363 LMB393222:LMB393363 LVX393222:LVX393363 MFT393222:MFT393363 MPP393222:MPP393363 MZL393222:MZL393363 NJH393222:NJH393363 NTD393222:NTD393363 OCZ393222:OCZ393363 OMV393222:OMV393363 OWR393222:OWR393363 PGN393222:PGN393363 PQJ393222:PQJ393363 QAF393222:QAF393363 QKB393222:QKB393363 QTX393222:QTX393363 RDT393222:RDT393363 RNP393222:RNP393363 RXL393222:RXL393363 SHH393222:SHH393363 SRD393222:SRD393363 TAZ393222:TAZ393363 TKV393222:TKV393363 TUR393222:TUR393363 UEN393222:UEN393363 UOJ393222:UOJ393363 UYF393222:UYF393363 VIB393222:VIB393363 VRX393222:VRX393363 WBT393222:WBT393363 WLP393222:WLP393363 WVL393222:WVL393363 C458758:C458899 IZ458758:IZ458899 SV458758:SV458899 ACR458758:ACR458899 AMN458758:AMN458899 AWJ458758:AWJ458899 BGF458758:BGF458899 BQB458758:BQB458899 BZX458758:BZX458899 CJT458758:CJT458899 CTP458758:CTP458899 DDL458758:DDL458899 DNH458758:DNH458899 DXD458758:DXD458899 EGZ458758:EGZ458899 EQV458758:EQV458899 FAR458758:FAR458899 FKN458758:FKN458899 FUJ458758:FUJ458899 GEF458758:GEF458899 GOB458758:GOB458899 GXX458758:GXX458899 HHT458758:HHT458899 HRP458758:HRP458899 IBL458758:IBL458899 ILH458758:ILH458899 IVD458758:IVD458899 JEZ458758:JEZ458899 JOV458758:JOV458899 JYR458758:JYR458899 KIN458758:KIN458899 KSJ458758:KSJ458899 LCF458758:LCF458899 LMB458758:LMB458899 LVX458758:LVX458899 MFT458758:MFT458899 MPP458758:MPP458899 MZL458758:MZL458899 NJH458758:NJH458899 NTD458758:NTD458899 OCZ458758:OCZ458899 OMV458758:OMV458899 OWR458758:OWR458899 PGN458758:PGN458899 PQJ458758:PQJ458899 QAF458758:QAF458899 QKB458758:QKB458899 QTX458758:QTX458899 RDT458758:RDT458899 RNP458758:RNP458899 RXL458758:RXL458899 SHH458758:SHH458899 SRD458758:SRD458899 TAZ458758:TAZ458899 TKV458758:TKV458899 TUR458758:TUR458899 UEN458758:UEN458899 UOJ458758:UOJ458899 UYF458758:UYF458899 VIB458758:VIB458899 VRX458758:VRX458899 WBT458758:WBT458899 WLP458758:WLP458899 WVL458758:WVL458899 C524294:C524435 IZ524294:IZ524435 SV524294:SV524435 ACR524294:ACR524435 AMN524294:AMN524435 AWJ524294:AWJ524435 BGF524294:BGF524435 BQB524294:BQB524435 BZX524294:BZX524435 CJT524294:CJT524435 CTP524294:CTP524435 DDL524294:DDL524435 DNH524294:DNH524435 DXD524294:DXD524435 EGZ524294:EGZ524435 EQV524294:EQV524435 FAR524294:FAR524435 FKN524294:FKN524435 FUJ524294:FUJ524435 GEF524294:GEF524435 GOB524294:GOB524435 GXX524294:GXX524435 HHT524294:HHT524435 HRP524294:HRP524435 IBL524294:IBL524435 ILH524294:ILH524435 IVD524294:IVD524435 JEZ524294:JEZ524435 JOV524294:JOV524435 JYR524294:JYR524435 KIN524294:KIN524435 KSJ524294:KSJ524435 LCF524294:LCF524435 LMB524294:LMB524435 LVX524294:LVX524435 MFT524294:MFT524435 MPP524294:MPP524435 MZL524294:MZL524435 NJH524294:NJH524435 NTD524294:NTD524435 OCZ524294:OCZ524435 OMV524294:OMV524435 OWR524294:OWR524435 PGN524294:PGN524435 PQJ524294:PQJ524435 QAF524294:QAF524435 QKB524294:QKB524435 QTX524294:QTX524435 RDT524294:RDT524435 RNP524294:RNP524435 RXL524294:RXL524435 SHH524294:SHH524435 SRD524294:SRD524435 TAZ524294:TAZ524435 TKV524294:TKV524435 TUR524294:TUR524435 UEN524294:UEN524435 UOJ524294:UOJ524435 UYF524294:UYF524435 VIB524294:VIB524435 VRX524294:VRX524435 WBT524294:WBT524435 WLP524294:WLP524435 WVL524294:WVL524435 C589830:C589971 IZ589830:IZ589971 SV589830:SV589971 ACR589830:ACR589971 AMN589830:AMN589971 AWJ589830:AWJ589971 BGF589830:BGF589971 BQB589830:BQB589971 BZX589830:BZX589971 CJT589830:CJT589971 CTP589830:CTP589971 DDL589830:DDL589971 DNH589830:DNH589971 DXD589830:DXD589971 EGZ589830:EGZ589971 EQV589830:EQV589971 FAR589830:FAR589971 FKN589830:FKN589971 FUJ589830:FUJ589971 GEF589830:GEF589971 GOB589830:GOB589971 GXX589830:GXX589971 HHT589830:HHT589971 HRP589830:HRP589971 IBL589830:IBL589971 ILH589830:ILH589971 IVD589830:IVD589971 JEZ589830:JEZ589971 JOV589830:JOV589971 JYR589830:JYR589971 KIN589830:KIN589971 KSJ589830:KSJ589971 LCF589830:LCF589971 LMB589830:LMB589971 LVX589830:LVX589971 MFT589830:MFT589971 MPP589830:MPP589971 MZL589830:MZL589971 NJH589830:NJH589971 NTD589830:NTD589971 OCZ589830:OCZ589971 OMV589830:OMV589971 OWR589830:OWR589971 PGN589830:PGN589971 PQJ589830:PQJ589971 QAF589830:QAF589971 QKB589830:QKB589971 QTX589830:QTX589971 RDT589830:RDT589971 RNP589830:RNP589971 RXL589830:RXL589971 SHH589830:SHH589971 SRD589830:SRD589971 TAZ589830:TAZ589971 TKV589830:TKV589971 TUR589830:TUR589971 UEN589830:UEN589971 UOJ589830:UOJ589971 UYF589830:UYF589971 VIB589830:VIB589971 VRX589830:VRX589971 WBT589830:WBT589971 WLP589830:WLP589971 WVL589830:WVL589971 C655366:C655507 IZ655366:IZ655507 SV655366:SV655507 ACR655366:ACR655507 AMN655366:AMN655507 AWJ655366:AWJ655507 BGF655366:BGF655507 BQB655366:BQB655507 BZX655366:BZX655507 CJT655366:CJT655507 CTP655366:CTP655507 DDL655366:DDL655507 DNH655366:DNH655507 DXD655366:DXD655507 EGZ655366:EGZ655507 EQV655366:EQV655507 FAR655366:FAR655507 FKN655366:FKN655507 FUJ655366:FUJ655507 GEF655366:GEF655507 GOB655366:GOB655507 GXX655366:GXX655507 HHT655366:HHT655507 HRP655366:HRP655507 IBL655366:IBL655507 ILH655366:ILH655507 IVD655366:IVD655507 JEZ655366:JEZ655507 JOV655366:JOV655507 JYR655366:JYR655507 KIN655366:KIN655507 KSJ655366:KSJ655507 LCF655366:LCF655507 LMB655366:LMB655507 LVX655366:LVX655507 MFT655366:MFT655507 MPP655366:MPP655507 MZL655366:MZL655507 NJH655366:NJH655507 NTD655366:NTD655507 OCZ655366:OCZ655507 OMV655366:OMV655507 OWR655366:OWR655507 PGN655366:PGN655507 PQJ655366:PQJ655507 QAF655366:QAF655507 QKB655366:QKB655507 QTX655366:QTX655507 RDT655366:RDT655507 RNP655366:RNP655507 RXL655366:RXL655507 SHH655366:SHH655507 SRD655366:SRD655507 TAZ655366:TAZ655507 TKV655366:TKV655507 TUR655366:TUR655507 UEN655366:UEN655507 UOJ655366:UOJ655507 UYF655366:UYF655507 VIB655366:VIB655507 VRX655366:VRX655507 WBT655366:WBT655507 WLP655366:WLP655507 WVL655366:WVL655507 C720902:C721043 IZ720902:IZ721043 SV720902:SV721043 ACR720902:ACR721043 AMN720902:AMN721043 AWJ720902:AWJ721043 BGF720902:BGF721043 BQB720902:BQB721043 BZX720902:BZX721043 CJT720902:CJT721043 CTP720902:CTP721043 DDL720902:DDL721043 DNH720902:DNH721043 DXD720902:DXD721043 EGZ720902:EGZ721043 EQV720902:EQV721043 FAR720902:FAR721043 FKN720902:FKN721043 FUJ720902:FUJ721043 GEF720902:GEF721043 GOB720902:GOB721043 GXX720902:GXX721043 HHT720902:HHT721043 HRP720902:HRP721043 IBL720902:IBL721043 ILH720902:ILH721043 IVD720902:IVD721043 JEZ720902:JEZ721043 JOV720902:JOV721043 JYR720902:JYR721043 KIN720902:KIN721043 KSJ720902:KSJ721043 LCF720902:LCF721043 LMB720902:LMB721043 LVX720902:LVX721043 MFT720902:MFT721043 MPP720902:MPP721043 MZL720902:MZL721043 NJH720902:NJH721043 NTD720902:NTD721043 OCZ720902:OCZ721043 OMV720902:OMV721043 OWR720902:OWR721043 PGN720902:PGN721043 PQJ720902:PQJ721043 QAF720902:QAF721043 QKB720902:QKB721043 QTX720902:QTX721043 RDT720902:RDT721043 RNP720902:RNP721043 RXL720902:RXL721043 SHH720902:SHH721043 SRD720902:SRD721043 TAZ720902:TAZ721043 TKV720902:TKV721043 TUR720902:TUR721043 UEN720902:UEN721043 UOJ720902:UOJ721043 UYF720902:UYF721043 VIB720902:VIB721043 VRX720902:VRX721043 WBT720902:WBT721043 WLP720902:WLP721043 WVL720902:WVL721043 C786438:C786579 IZ786438:IZ786579 SV786438:SV786579 ACR786438:ACR786579 AMN786438:AMN786579 AWJ786438:AWJ786579 BGF786438:BGF786579 BQB786438:BQB786579 BZX786438:BZX786579 CJT786438:CJT786579 CTP786438:CTP786579 DDL786438:DDL786579 DNH786438:DNH786579 DXD786438:DXD786579 EGZ786438:EGZ786579 EQV786438:EQV786579 FAR786438:FAR786579 FKN786438:FKN786579 FUJ786438:FUJ786579 GEF786438:GEF786579 GOB786438:GOB786579 GXX786438:GXX786579 HHT786438:HHT786579 HRP786438:HRP786579 IBL786438:IBL786579 ILH786438:ILH786579 IVD786438:IVD786579 JEZ786438:JEZ786579 JOV786438:JOV786579 JYR786438:JYR786579 KIN786438:KIN786579 KSJ786438:KSJ786579 LCF786438:LCF786579 LMB786438:LMB786579 LVX786438:LVX786579 MFT786438:MFT786579 MPP786438:MPP786579 MZL786438:MZL786579 NJH786438:NJH786579 NTD786438:NTD786579 OCZ786438:OCZ786579 OMV786438:OMV786579 OWR786438:OWR786579 PGN786438:PGN786579 PQJ786438:PQJ786579 QAF786438:QAF786579 QKB786438:QKB786579 QTX786438:QTX786579 RDT786438:RDT786579 RNP786438:RNP786579 RXL786438:RXL786579 SHH786438:SHH786579 SRD786438:SRD786579 TAZ786438:TAZ786579 TKV786438:TKV786579 TUR786438:TUR786579 UEN786438:UEN786579 UOJ786438:UOJ786579 UYF786438:UYF786579 VIB786438:VIB786579 VRX786438:VRX786579 WBT786438:WBT786579 WLP786438:WLP786579 WVL786438:WVL786579 C851974:C852115 IZ851974:IZ852115 SV851974:SV852115 ACR851974:ACR852115 AMN851974:AMN852115 AWJ851974:AWJ852115 BGF851974:BGF852115 BQB851974:BQB852115 BZX851974:BZX852115 CJT851974:CJT852115 CTP851974:CTP852115 DDL851974:DDL852115 DNH851974:DNH852115 DXD851974:DXD852115 EGZ851974:EGZ852115 EQV851974:EQV852115 FAR851974:FAR852115 FKN851974:FKN852115 FUJ851974:FUJ852115 GEF851974:GEF852115 GOB851974:GOB852115 GXX851974:GXX852115 HHT851974:HHT852115 HRP851974:HRP852115 IBL851974:IBL852115 ILH851974:ILH852115 IVD851974:IVD852115 JEZ851974:JEZ852115 JOV851974:JOV852115 JYR851974:JYR852115 KIN851974:KIN852115 KSJ851974:KSJ852115 LCF851974:LCF852115 LMB851974:LMB852115 LVX851974:LVX852115 MFT851974:MFT852115 MPP851974:MPP852115 MZL851974:MZL852115 NJH851974:NJH852115 NTD851974:NTD852115 OCZ851974:OCZ852115 OMV851974:OMV852115 OWR851974:OWR852115 PGN851974:PGN852115 PQJ851974:PQJ852115 QAF851974:QAF852115 QKB851974:QKB852115 QTX851974:QTX852115 RDT851974:RDT852115 RNP851974:RNP852115 RXL851974:RXL852115 SHH851974:SHH852115 SRD851974:SRD852115 TAZ851974:TAZ852115 TKV851974:TKV852115 TUR851974:TUR852115 UEN851974:UEN852115 UOJ851974:UOJ852115 UYF851974:UYF852115 VIB851974:VIB852115 VRX851974:VRX852115 WBT851974:WBT852115 WLP851974:WLP852115 WVL851974:WVL852115 C917510:C917651 IZ917510:IZ917651 SV917510:SV917651 ACR917510:ACR917651 AMN917510:AMN917651 AWJ917510:AWJ917651 BGF917510:BGF917651 BQB917510:BQB917651 BZX917510:BZX917651 CJT917510:CJT917651 CTP917510:CTP917651 DDL917510:DDL917651 DNH917510:DNH917651 DXD917510:DXD917651 EGZ917510:EGZ917651 EQV917510:EQV917651 FAR917510:FAR917651 FKN917510:FKN917651 FUJ917510:FUJ917651 GEF917510:GEF917651 GOB917510:GOB917651 GXX917510:GXX917651 HHT917510:HHT917651 HRP917510:HRP917651 IBL917510:IBL917651 ILH917510:ILH917651 IVD917510:IVD917651 JEZ917510:JEZ917651 JOV917510:JOV917651 JYR917510:JYR917651 KIN917510:KIN917651 KSJ917510:KSJ917651 LCF917510:LCF917651 LMB917510:LMB917651 LVX917510:LVX917651 MFT917510:MFT917651 MPP917510:MPP917651 MZL917510:MZL917651 NJH917510:NJH917651 NTD917510:NTD917651 OCZ917510:OCZ917651 OMV917510:OMV917651 OWR917510:OWR917651 PGN917510:PGN917651 PQJ917510:PQJ917651 QAF917510:QAF917651 QKB917510:QKB917651 QTX917510:QTX917651 RDT917510:RDT917651 RNP917510:RNP917651 RXL917510:RXL917651 SHH917510:SHH917651 SRD917510:SRD917651 TAZ917510:TAZ917651 TKV917510:TKV917651 TUR917510:TUR917651 UEN917510:UEN917651 UOJ917510:UOJ917651 UYF917510:UYF917651 VIB917510:VIB917651 VRX917510:VRX917651 WBT917510:WBT917651 WLP917510:WLP917651 WVL917510:WVL917651 C983046:C983187 IZ983046:IZ983187 SV983046:SV983187 ACR983046:ACR983187 AMN983046:AMN983187 AWJ983046:AWJ983187 BGF983046:BGF983187 BQB983046:BQB983187 BZX983046:BZX983187 CJT983046:CJT983187 CTP983046:CTP983187 DDL983046:DDL983187 DNH983046:DNH983187 DXD983046:DXD983187 EGZ983046:EGZ983187 EQV983046:EQV983187 FAR983046:FAR983187 FKN983046:FKN983187 FUJ983046:FUJ983187 GEF983046:GEF983187 GOB983046:GOB983187 GXX983046:GXX983187 HHT983046:HHT983187 HRP983046:HRP983187 IBL983046:IBL983187 ILH983046:ILH983187 IVD983046:IVD983187 JEZ983046:JEZ983187 JOV983046:JOV983187 JYR983046:JYR983187 KIN983046:KIN983187 KSJ983046:KSJ983187 LCF983046:LCF983187 LMB983046:LMB983187 LVX983046:LVX983187 MFT983046:MFT983187 MPP983046:MPP983187 MZL983046:MZL983187 NJH983046:NJH983187 NTD983046:NTD983187 OCZ983046:OCZ983187 OMV983046:OMV983187 OWR983046:OWR983187 PGN983046:PGN983187 PQJ983046:PQJ983187 QAF983046:QAF983187 QKB983046:QKB983187 QTX983046:QTX983187 RDT983046:RDT983187 RNP983046:RNP983187 RXL983046:RXL983187 SHH983046:SHH983187 SRD983046:SRD983187 TAZ983046:TAZ983187 TKV983046:TKV983187 TUR983046:TUR983187 UEN983046:UEN983187 UOJ983046:UOJ983187 UYF983046:UYF983187 VIB983046:VIB983187 VRX983046:VRX983187 WBT983046:WBT983187 WLP983046:WLP983187 C6 C8:C12 C15 C19 C22 C24 C26:C27 C29 C33 C37 C53 C58 C73:C96 C98:C100 C102:C109 C111:C117 C119:C121 C123:C133 C135 C137 C144" xr:uid="{00000000-0002-0000-0100-000003000000}">
      <formula1>_xlnm.Criteria</formula1>
    </dataValidation>
    <dataValidation type="list" allowBlank="1" showInputMessage="1" showErrorMessage="1" sqref="V12 WWD983052 WMH983052 WCL983052 VSP983052 VIT983052 UYX983052 UPB983052 UFF983052 TVJ983052 TLN983052 TBR983052 SRV983052 SHZ983052 RYD983052 ROH983052 REL983052 QUP983052 QKT983052 QAX983052 PRB983052 PHF983052 OXJ983052 ONN983052 ODR983052 NTV983052 NJZ983052 NAD983052 MQH983052 MGL983052 LWP983052 LMT983052 LCX983052 KTB983052 KJF983052 JZJ983052 JPN983052 JFR983052 IVV983052 ILZ983052 ICD983052 HSH983052 HIL983052 GYP983052 GOT983052 GEX983052 FVB983052 FLF983052 FBJ983052 ERN983052 EHR983052 DXV983052 DNZ983052 DED983052 CUH983052 CKL983052 CAP983052 BQT983052 BGX983052 AXB983052 ANF983052 ADJ983052 TN983052 JR983052 V983052 WWD917516 WMH917516 WCL917516 VSP917516 VIT917516 UYX917516 UPB917516 UFF917516 TVJ917516 TLN917516 TBR917516 SRV917516 SHZ917516 RYD917516 ROH917516 REL917516 QUP917516 QKT917516 QAX917516 PRB917516 PHF917516 OXJ917516 ONN917516 ODR917516 NTV917516 NJZ917516 NAD917516 MQH917516 MGL917516 LWP917516 LMT917516 LCX917516 KTB917516 KJF917516 JZJ917516 JPN917516 JFR917516 IVV917516 ILZ917516 ICD917516 HSH917516 HIL917516 GYP917516 GOT917516 GEX917516 FVB917516 FLF917516 FBJ917516 ERN917516 EHR917516 DXV917516 DNZ917516 DED917516 CUH917516 CKL917516 CAP917516 BQT917516 BGX917516 AXB917516 ANF917516 ADJ917516 TN917516 JR917516 V917516 WWD851980 WMH851980 WCL851980 VSP851980 VIT851980 UYX851980 UPB851980 UFF851980 TVJ851980 TLN851980 TBR851980 SRV851980 SHZ851980 RYD851980 ROH851980 REL851980 QUP851980 QKT851980 QAX851980 PRB851980 PHF851980 OXJ851980 ONN851980 ODR851980 NTV851980 NJZ851980 NAD851980 MQH851980 MGL851980 LWP851980 LMT851980 LCX851980 KTB851980 KJF851980 JZJ851980 JPN851980 JFR851980 IVV851980 ILZ851980 ICD851980 HSH851980 HIL851980 GYP851980 GOT851980 GEX851980 FVB851980 FLF851980 FBJ851980 ERN851980 EHR851980 DXV851980 DNZ851980 DED851980 CUH851980 CKL851980 CAP851980 BQT851980 BGX851980 AXB851980 ANF851980 ADJ851980 TN851980 JR851980 V851980 WWD786444 WMH786444 WCL786444 VSP786444 VIT786444 UYX786444 UPB786444 UFF786444 TVJ786444 TLN786444 TBR786444 SRV786444 SHZ786444 RYD786444 ROH786444 REL786444 QUP786444 QKT786444 QAX786444 PRB786444 PHF786444 OXJ786444 ONN786444 ODR786444 NTV786444 NJZ786444 NAD786444 MQH786444 MGL786444 LWP786444 LMT786444 LCX786444 KTB786444 KJF786444 JZJ786444 JPN786444 JFR786444 IVV786444 ILZ786444 ICD786444 HSH786444 HIL786444 GYP786444 GOT786444 GEX786444 FVB786444 FLF786444 FBJ786444 ERN786444 EHR786444 DXV786444 DNZ786444 DED786444 CUH786444 CKL786444 CAP786444 BQT786444 BGX786444 AXB786444 ANF786444 ADJ786444 TN786444 JR786444 V786444 WWD720908 WMH720908 WCL720908 VSP720908 VIT720908 UYX720908 UPB720908 UFF720908 TVJ720908 TLN720908 TBR720908 SRV720908 SHZ720908 RYD720908 ROH720908 REL720908 QUP720908 QKT720908 QAX720908 PRB720908 PHF720908 OXJ720908 ONN720908 ODR720908 NTV720908 NJZ720908 NAD720908 MQH720908 MGL720908 LWP720908 LMT720908 LCX720908 KTB720908 KJF720908 JZJ720908 JPN720908 JFR720908 IVV720908 ILZ720908 ICD720908 HSH720908 HIL720908 GYP720908 GOT720908 GEX720908 FVB720908 FLF720908 FBJ720908 ERN720908 EHR720908 DXV720908 DNZ720908 DED720908 CUH720908 CKL720908 CAP720908 BQT720908 BGX720908 AXB720908 ANF720908 ADJ720908 TN720908 JR720908 V720908 WWD655372 WMH655372 WCL655372 VSP655372 VIT655372 UYX655372 UPB655372 UFF655372 TVJ655372 TLN655372 TBR655372 SRV655372 SHZ655372 RYD655372 ROH655372 REL655372 QUP655372 QKT655372 QAX655372 PRB655372 PHF655372 OXJ655372 ONN655372 ODR655372 NTV655372 NJZ655372 NAD655372 MQH655372 MGL655372 LWP655372 LMT655372 LCX655372 KTB655372 KJF655372 JZJ655372 JPN655372 JFR655372 IVV655372 ILZ655372 ICD655372 HSH655372 HIL655372 GYP655372 GOT655372 GEX655372 FVB655372 FLF655372 FBJ655372 ERN655372 EHR655372 DXV655372 DNZ655372 DED655372 CUH655372 CKL655372 CAP655372 BQT655372 BGX655372 AXB655372 ANF655372 ADJ655372 TN655372 JR655372 V655372 WWD589836 WMH589836 WCL589836 VSP589836 VIT589836 UYX589836 UPB589836 UFF589836 TVJ589836 TLN589836 TBR589836 SRV589836 SHZ589836 RYD589836 ROH589836 REL589836 QUP589836 QKT589836 QAX589836 PRB589836 PHF589836 OXJ589836 ONN589836 ODR589836 NTV589836 NJZ589836 NAD589836 MQH589836 MGL589836 LWP589836 LMT589836 LCX589836 KTB589836 KJF589836 JZJ589836 JPN589836 JFR589836 IVV589836 ILZ589836 ICD589836 HSH589836 HIL589836 GYP589836 GOT589836 GEX589836 FVB589836 FLF589836 FBJ589836 ERN589836 EHR589836 DXV589836 DNZ589836 DED589836 CUH589836 CKL589836 CAP589836 BQT589836 BGX589836 AXB589836 ANF589836 ADJ589836 TN589836 JR589836 V589836 WWD524300 WMH524300 WCL524300 VSP524300 VIT524300 UYX524300 UPB524300 UFF524300 TVJ524300 TLN524300 TBR524300 SRV524300 SHZ524300 RYD524300 ROH524300 REL524300 QUP524300 QKT524300 QAX524300 PRB524300 PHF524300 OXJ524300 ONN524300 ODR524300 NTV524300 NJZ524300 NAD524300 MQH524300 MGL524300 LWP524300 LMT524300 LCX524300 KTB524300 KJF524300 JZJ524300 JPN524300 JFR524300 IVV524300 ILZ524300 ICD524300 HSH524300 HIL524300 GYP524300 GOT524300 GEX524300 FVB524300 FLF524300 FBJ524300 ERN524300 EHR524300 DXV524300 DNZ524300 DED524300 CUH524300 CKL524300 CAP524300 BQT524300 BGX524300 AXB524300 ANF524300 ADJ524300 TN524300 JR524300 V524300 WWD458764 WMH458764 WCL458764 VSP458764 VIT458764 UYX458764 UPB458764 UFF458764 TVJ458764 TLN458764 TBR458764 SRV458764 SHZ458764 RYD458764 ROH458764 REL458764 QUP458764 QKT458764 QAX458764 PRB458764 PHF458764 OXJ458764 ONN458764 ODR458764 NTV458764 NJZ458764 NAD458764 MQH458764 MGL458764 LWP458764 LMT458764 LCX458764 KTB458764 KJF458764 JZJ458764 JPN458764 JFR458764 IVV458764 ILZ458764 ICD458764 HSH458764 HIL458764 GYP458764 GOT458764 GEX458764 FVB458764 FLF458764 FBJ458764 ERN458764 EHR458764 DXV458764 DNZ458764 DED458764 CUH458764 CKL458764 CAP458764 BQT458764 BGX458764 AXB458764 ANF458764 ADJ458764 TN458764 JR458764 V458764 WWD393228 WMH393228 WCL393228 VSP393228 VIT393228 UYX393228 UPB393228 UFF393228 TVJ393228 TLN393228 TBR393228 SRV393228 SHZ393228 RYD393228 ROH393228 REL393228 QUP393228 QKT393228 QAX393228 PRB393228 PHF393228 OXJ393228 ONN393228 ODR393228 NTV393228 NJZ393228 NAD393228 MQH393228 MGL393228 LWP393228 LMT393228 LCX393228 KTB393228 KJF393228 JZJ393228 JPN393228 JFR393228 IVV393228 ILZ393228 ICD393228 HSH393228 HIL393228 GYP393228 GOT393228 GEX393228 FVB393228 FLF393228 FBJ393228 ERN393228 EHR393228 DXV393228 DNZ393228 DED393228 CUH393228 CKL393228 CAP393228 BQT393228 BGX393228 AXB393228 ANF393228 ADJ393228 TN393228 JR393228 V393228 WWD327692 WMH327692 WCL327692 VSP327692 VIT327692 UYX327692 UPB327692 UFF327692 TVJ327692 TLN327692 TBR327692 SRV327692 SHZ327692 RYD327692 ROH327692 REL327692 QUP327692 QKT327692 QAX327692 PRB327692 PHF327692 OXJ327692 ONN327692 ODR327692 NTV327692 NJZ327692 NAD327692 MQH327692 MGL327692 LWP327692 LMT327692 LCX327692 KTB327692 KJF327692 JZJ327692 JPN327692 JFR327692 IVV327692 ILZ327692 ICD327692 HSH327692 HIL327692 GYP327692 GOT327692 GEX327692 FVB327692 FLF327692 FBJ327692 ERN327692 EHR327692 DXV327692 DNZ327692 DED327692 CUH327692 CKL327692 CAP327692 BQT327692 BGX327692 AXB327692 ANF327692 ADJ327692 TN327692 JR327692 V327692 WWD262156 WMH262156 WCL262156 VSP262156 VIT262156 UYX262156 UPB262156 UFF262156 TVJ262156 TLN262156 TBR262156 SRV262156 SHZ262156 RYD262156 ROH262156 REL262156 QUP262156 QKT262156 QAX262156 PRB262156 PHF262156 OXJ262156 ONN262156 ODR262156 NTV262156 NJZ262156 NAD262156 MQH262156 MGL262156 LWP262156 LMT262156 LCX262156 KTB262156 KJF262156 JZJ262156 JPN262156 JFR262156 IVV262156 ILZ262156 ICD262156 HSH262156 HIL262156 GYP262156 GOT262156 GEX262156 FVB262156 FLF262156 FBJ262156 ERN262156 EHR262156 DXV262156 DNZ262156 DED262156 CUH262156 CKL262156 CAP262156 BQT262156 BGX262156 AXB262156 ANF262156 ADJ262156 TN262156 JR262156 V262156 WWD196620 WMH196620 WCL196620 VSP196620 VIT196620 UYX196620 UPB196620 UFF196620 TVJ196620 TLN196620 TBR196620 SRV196620 SHZ196620 RYD196620 ROH196620 REL196620 QUP196620 QKT196620 QAX196620 PRB196620 PHF196620 OXJ196620 ONN196620 ODR196620 NTV196620 NJZ196620 NAD196620 MQH196620 MGL196620 LWP196620 LMT196620 LCX196620 KTB196620 KJF196620 JZJ196620 JPN196620 JFR196620 IVV196620 ILZ196620 ICD196620 HSH196620 HIL196620 GYP196620 GOT196620 GEX196620 FVB196620 FLF196620 FBJ196620 ERN196620 EHR196620 DXV196620 DNZ196620 DED196620 CUH196620 CKL196620 CAP196620 BQT196620 BGX196620 AXB196620 ANF196620 ADJ196620 TN196620 JR196620 V196620 WWD131084 WMH131084 WCL131084 VSP131084 VIT131084 UYX131084 UPB131084 UFF131084 TVJ131084 TLN131084 TBR131084 SRV131084 SHZ131084 RYD131084 ROH131084 REL131084 QUP131084 QKT131084 QAX131084 PRB131084 PHF131084 OXJ131084 ONN131084 ODR131084 NTV131084 NJZ131084 NAD131084 MQH131084 MGL131084 LWP131084 LMT131084 LCX131084 KTB131084 KJF131084 JZJ131084 JPN131084 JFR131084 IVV131084 ILZ131084 ICD131084 HSH131084 HIL131084 GYP131084 GOT131084 GEX131084 FVB131084 FLF131084 FBJ131084 ERN131084 EHR131084 DXV131084 DNZ131084 DED131084 CUH131084 CKL131084 CAP131084 BQT131084 BGX131084 AXB131084 ANF131084 ADJ131084 TN131084 JR131084 V131084 WWD65548 WMH65548 WCL65548 VSP65548 VIT65548 UYX65548 UPB65548 UFF65548 TVJ65548 TLN65548 TBR65548 SRV65548 SHZ65548 RYD65548 ROH65548 REL65548 QUP65548 QKT65548 QAX65548 PRB65548 PHF65548 OXJ65548 ONN65548 ODR65548 NTV65548 NJZ65548 NAD65548 MQH65548 MGL65548 LWP65548 LMT65548 LCX65548 KTB65548 KJF65548 JZJ65548 JPN65548 JFR65548 IVV65548 ILZ65548 ICD65548 HSH65548 HIL65548 GYP65548 GOT65548 GEX65548 FVB65548 FLF65548 FBJ65548 ERN65548 EHR65548 DXV65548 DNZ65548 DED65548 CUH65548 CKL65548 CAP65548 BQT65548 BGX65548 AXB65548 ANF65548 ADJ65548 TN65548 JR65548 V65548 WWD12 WMH12 WCL12 VSP12 VIT12 UYX12 UPB12 UFF12 TVJ12 TLN12 TBR12 SRV12 SHZ12 RYD12 ROH12 REL12 QUP12 QKT12 QAX12 PRB12 PHF12 OXJ12 ONN12 ODR12 NTV12 NJZ12 NAD12 MQH12 MGL12 LWP12 LMT12 LCX12 KTB12 KJF12 JZJ12 JPN12 JFR12 IVV12 ILZ12 ICD12 HSH12 HIL12 GYP12 GOT12 GEX12 FVB12 FLF12 FBJ12 ERN12 EHR12 DXV12 DNZ12 DED12 CUH12 CKL12 CAP12 BQT12 BGX12 AXB12 ANF12 ADJ12 TN12 JR12" xr:uid="{00000000-0002-0000-0100-000004000000}">
      <formula1>$AE$6:$AE$8</formula1>
    </dataValidation>
    <dataValidation type="list" allowBlank="1" showInputMessage="1" showErrorMessage="1" sqref="Y26 WWG983066 WMK983066 WCO983066 VSS983066 VIW983066 UZA983066 UPE983066 UFI983066 TVM983066 TLQ983066 TBU983066 SRY983066 SIC983066 RYG983066 ROK983066 REO983066 QUS983066 QKW983066 QBA983066 PRE983066 PHI983066 OXM983066 ONQ983066 ODU983066 NTY983066 NKC983066 NAG983066 MQK983066 MGO983066 LWS983066 LMW983066 LDA983066 KTE983066 KJI983066 JZM983066 JPQ983066 JFU983066 IVY983066 IMC983066 ICG983066 HSK983066 HIO983066 GYS983066 GOW983066 GFA983066 FVE983066 FLI983066 FBM983066 ERQ983066 EHU983066 DXY983066 DOC983066 DEG983066 CUK983066 CKO983066 CAS983066 BQW983066 BHA983066 AXE983066 ANI983066 ADM983066 TQ983066 JU983066 Y983066 WWG917530 WMK917530 WCO917530 VSS917530 VIW917530 UZA917530 UPE917530 UFI917530 TVM917530 TLQ917530 TBU917530 SRY917530 SIC917530 RYG917530 ROK917530 REO917530 QUS917530 QKW917530 QBA917530 PRE917530 PHI917530 OXM917530 ONQ917530 ODU917530 NTY917530 NKC917530 NAG917530 MQK917530 MGO917530 LWS917530 LMW917530 LDA917530 KTE917530 KJI917530 JZM917530 JPQ917530 JFU917530 IVY917530 IMC917530 ICG917530 HSK917530 HIO917530 GYS917530 GOW917530 GFA917530 FVE917530 FLI917530 FBM917530 ERQ917530 EHU917530 DXY917530 DOC917530 DEG917530 CUK917530 CKO917530 CAS917530 BQW917530 BHA917530 AXE917530 ANI917530 ADM917530 TQ917530 JU917530 Y917530 WWG851994 WMK851994 WCO851994 VSS851994 VIW851994 UZA851994 UPE851994 UFI851994 TVM851994 TLQ851994 TBU851994 SRY851994 SIC851994 RYG851994 ROK851994 REO851994 QUS851994 QKW851994 QBA851994 PRE851994 PHI851994 OXM851994 ONQ851994 ODU851994 NTY851994 NKC851994 NAG851994 MQK851994 MGO851994 LWS851994 LMW851994 LDA851994 KTE851994 KJI851994 JZM851994 JPQ851994 JFU851994 IVY851994 IMC851994 ICG851994 HSK851994 HIO851994 GYS851994 GOW851994 GFA851994 FVE851994 FLI851994 FBM851994 ERQ851994 EHU851994 DXY851994 DOC851994 DEG851994 CUK851994 CKO851994 CAS851994 BQW851994 BHA851994 AXE851994 ANI851994 ADM851994 TQ851994 JU851994 Y851994 WWG786458 WMK786458 WCO786458 VSS786458 VIW786458 UZA786458 UPE786458 UFI786458 TVM786458 TLQ786458 TBU786458 SRY786458 SIC786458 RYG786458 ROK786458 REO786458 QUS786458 QKW786458 QBA786458 PRE786458 PHI786458 OXM786458 ONQ786458 ODU786458 NTY786458 NKC786458 NAG786458 MQK786458 MGO786458 LWS786458 LMW786458 LDA786458 KTE786458 KJI786458 JZM786458 JPQ786458 JFU786458 IVY786458 IMC786458 ICG786458 HSK786458 HIO786458 GYS786458 GOW786458 GFA786458 FVE786458 FLI786458 FBM786458 ERQ786458 EHU786458 DXY786458 DOC786458 DEG786458 CUK786458 CKO786458 CAS786458 BQW786458 BHA786458 AXE786458 ANI786458 ADM786458 TQ786458 JU786458 Y786458 WWG720922 WMK720922 WCO720922 VSS720922 VIW720922 UZA720922 UPE720922 UFI720922 TVM720922 TLQ720922 TBU720922 SRY720922 SIC720922 RYG720922 ROK720922 REO720922 QUS720922 QKW720922 QBA720922 PRE720922 PHI720922 OXM720922 ONQ720922 ODU720922 NTY720922 NKC720922 NAG720922 MQK720922 MGO720922 LWS720922 LMW720922 LDA720922 KTE720922 KJI720922 JZM720922 JPQ720922 JFU720922 IVY720922 IMC720922 ICG720922 HSK720922 HIO720922 GYS720922 GOW720922 GFA720922 FVE720922 FLI720922 FBM720922 ERQ720922 EHU720922 DXY720922 DOC720922 DEG720922 CUK720922 CKO720922 CAS720922 BQW720922 BHA720922 AXE720922 ANI720922 ADM720922 TQ720922 JU720922 Y720922 WWG655386 WMK655386 WCO655386 VSS655386 VIW655386 UZA655386 UPE655386 UFI655386 TVM655386 TLQ655386 TBU655386 SRY655386 SIC655386 RYG655386 ROK655386 REO655386 QUS655386 QKW655386 QBA655386 PRE655386 PHI655386 OXM655386 ONQ655386 ODU655386 NTY655386 NKC655386 NAG655386 MQK655386 MGO655386 LWS655386 LMW655386 LDA655386 KTE655386 KJI655386 JZM655386 JPQ655386 JFU655386 IVY655386 IMC655386 ICG655386 HSK655386 HIO655386 GYS655386 GOW655386 GFA655386 FVE655386 FLI655386 FBM655386 ERQ655386 EHU655386 DXY655386 DOC655386 DEG655386 CUK655386 CKO655386 CAS655386 BQW655386 BHA655386 AXE655386 ANI655386 ADM655386 TQ655386 JU655386 Y655386 WWG589850 WMK589850 WCO589850 VSS589850 VIW589850 UZA589850 UPE589850 UFI589850 TVM589850 TLQ589850 TBU589850 SRY589850 SIC589850 RYG589850 ROK589850 REO589850 QUS589850 QKW589850 QBA589850 PRE589850 PHI589850 OXM589850 ONQ589850 ODU589850 NTY589850 NKC589850 NAG589850 MQK589850 MGO589850 LWS589850 LMW589850 LDA589850 KTE589850 KJI589850 JZM589850 JPQ589850 JFU589850 IVY589850 IMC589850 ICG589850 HSK589850 HIO589850 GYS589850 GOW589850 GFA589850 FVE589850 FLI589850 FBM589850 ERQ589850 EHU589850 DXY589850 DOC589850 DEG589850 CUK589850 CKO589850 CAS589850 BQW589850 BHA589850 AXE589850 ANI589850 ADM589850 TQ589850 JU589850 Y589850 WWG524314 WMK524314 WCO524314 VSS524314 VIW524314 UZA524314 UPE524314 UFI524314 TVM524314 TLQ524314 TBU524314 SRY524314 SIC524314 RYG524314 ROK524314 REO524314 QUS524314 QKW524314 QBA524314 PRE524314 PHI524314 OXM524314 ONQ524314 ODU524314 NTY524314 NKC524314 NAG524314 MQK524314 MGO524314 LWS524314 LMW524314 LDA524314 KTE524314 KJI524314 JZM524314 JPQ524314 JFU524314 IVY524314 IMC524314 ICG524314 HSK524314 HIO524314 GYS524314 GOW524314 GFA524314 FVE524314 FLI524314 FBM524314 ERQ524314 EHU524314 DXY524314 DOC524314 DEG524314 CUK524314 CKO524314 CAS524314 BQW524314 BHA524314 AXE524314 ANI524314 ADM524314 TQ524314 JU524314 Y524314 WWG458778 WMK458778 WCO458778 VSS458778 VIW458778 UZA458778 UPE458778 UFI458778 TVM458778 TLQ458778 TBU458778 SRY458778 SIC458778 RYG458778 ROK458778 REO458778 QUS458778 QKW458778 QBA458778 PRE458778 PHI458778 OXM458778 ONQ458778 ODU458778 NTY458778 NKC458778 NAG458778 MQK458778 MGO458778 LWS458778 LMW458778 LDA458778 KTE458778 KJI458778 JZM458778 JPQ458778 JFU458778 IVY458778 IMC458778 ICG458778 HSK458778 HIO458778 GYS458778 GOW458778 GFA458778 FVE458778 FLI458778 FBM458778 ERQ458778 EHU458778 DXY458778 DOC458778 DEG458778 CUK458778 CKO458778 CAS458778 BQW458778 BHA458778 AXE458778 ANI458778 ADM458778 TQ458778 JU458778 Y458778 WWG393242 WMK393242 WCO393242 VSS393242 VIW393242 UZA393242 UPE393242 UFI393242 TVM393242 TLQ393242 TBU393242 SRY393242 SIC393242 RYG393242 ROK393242 REO393242 QUS393242 QKW393242 QBA393242 PRE393242 PHI393242 OXM393242 ONQ393242 ODU393242 NTY393242 NKC393242 NAG393242 MQK393242 MGO393242 LWS393242 LMW393242 LDA393242 KTE393242 KJI393242 JZM393242 JPQ393242 JFU393242 IVY393242 IMC393242 ICG393242 HSK393242 HIO393242 GYS393242 GOW393242 GFA393242 FVE393242 FLI393242 FBM393242 ERQ393242 EHU393242 DXY393242 DOC393242 DEG393242 CUK393242 CKO393242 CAS393242 BQW393242 BHA393242 AXE393242 ANI393242 ADM393242 TQ393242 JU393242 Y393242 WWG327706 WMK327706 WCO327706 VSS327706 VIW327706 UZA327706 UPE327706 UFI327706 TVM327706 TLQ327706 TBU327706 SRY327706 SIC327706 RYG327706 ROK327706 REO327706 QUS327706 QKW327706 QBA327706 PRE327706 PHI327706 OXM327706 ONQ327706 ODU327706 NTY327706 NKC327706 NAG327706 MQK327706 MGO327706 LWS327706 LMW327706 LDA327706 KTE327706 KJI327706 JZM327706 JPQ327706 JFU327706 IVY327706 IMC327706 ICG327706 HSK327706 HIO327706 GYS327706 GOW327706 GFA327706 FVE327706 FLI327706 FBM327706 ERQ327706 EHU327706 DXY327706 DOC327706 DEG327706 CUK327706 CKO327706 CAS327706 BQW327706 BHA327706 AXE327706 ANI327706 ADM327706 TQ327706 JU327706 Y327706 WWG262170 WMK262170 WCO262170 VSS262170 VIW262170 UZA262170 UPE262170 UFI262170 TVM262170 TLQ262170 TBU262170 SRY262170 SIC262170 RYG262170 ROK262170 REO262170 QUS262170 QKW262170 QBA262170 PRE262170 PHI262170 OXM262170 ONQ262170 ODU262170 NTY262170 NKC262170 NAG262170 MQK262170 MGO262170 LWS262170 LMW262170 LDA262170 KTE262170 KJI262170 JZM262170 JPQ262170 JFU262170 IVY262170 IMC262170 ICG262170 HSK262170 HIO262170 GYS262170 GOW262170 GFA262170 FVE262170 FLI262170 FBM262170 ERQ262170 EHU262170 DXY262170 DOC262170 DEG262170 CUK262170 CKO262170 CAS262170 BQW262170 BHA262170 AXE262170 ANI262170 ADM262170 TQ262170 JU262170 Y262170 WWG196634 WMK196634 WCO196634 VSS196634 VIW196634 UZA196634 UPE196634 UFI196634 TVM196634 TLQ196634 TBU196634 SRY196634 SIC196634 RYG196634 ROK196634 REO196634 QUS196634 QKW196634 QBA196634 PRE196634 PHI196634 OXM196634 ONQ196634 ODU196634 NTY196634 NKC196634 NAG196634 MQK196634 MGO196634 LWS196634 LMW196634 LDA196634 KTE196634 KJI196634 JZM196634 JPQ196634 JFU196634 IVY196634 IMC196634 ICG196634 HSK196634 HIO196634 GYS196634 GOW196634 GFA196634 FVE196634 FLI196634 FBM196634 ERQ196634 EHU196634 DXY196634 DOC196634 DEG196634 CUK196634 CKO196634 CAS196634 BQW196634 BHA196634 AXE196634 ANI196634 ADM196634 TQ196634 JU196634 Y196634 WWG131098 WMK131098 WCO131098 VSS131098 VIW131098 UZA131098 UPE131098 UFI131098 TVM131098 TLQ131098 TBU131098 SRY131098 SIC131098 RYG131098 ROK131098 REO131098 QUS131098 QKW131098 QBA131098 PRE131098 PHI131098 OXM131098 ONQ131098 ODU131098 NTY131098 NKC131098 NAG131098 MQK131098 MGO131098 LWS131098 LMW131098 LDA131098 KTE131098 KJI131098 JZM131098 JPQ131098 JFU131098 IVY131098 IMC131098 ICG131098 HSK131098 HIO131098 GYS131098 GOW131098 GFA131098 FVE131098 FLI131098 FBM131098 ERQ131098 EHU131098 DXY131098 DOC131098 DEG131098 CUK131098 CKO131098 CAS131098 BQW131098 BHA131098 AXE131098 ANI131098 ADM131098 TQ131098 JU131098 Y131098 WWG65562 WMK65562 WCO65562 VSS65562 VIW65562 UZA65562 UPE65562 UFI65562 TVM65562 TLQ65562 TBU65562 SRY65562 SIC65562 RYG65562 ROK65562 REO65562 QUS65562 QKW65562 QBA65562 PRE65562 PHI65562 OXM65562 ONQ65562 ODU65562 NTY65562 NKC65562 NAG65562 MQK65562 MGO65562 LWS65562 LMW65562 LDA65562 KTE65562 KJI65562 JZM65562 JPQ65562 JFU65562 IVY65562 IMC65562 ICG65562 HSK65562 HIO65562 GYS65562 GOW65562 GFA65562 FVE65562 FLI65562 FBM65562 ERQ65562 EHU65562 DXY65562 DOC65562 DEG65562 CUK65562 CKO65562 CAS65562 BQW65562 BHA65562 AXE65562 ANI65562 ADM65562 TQ65562 JU65562 Y65562 WWG26 WMK26 WCO26 VSS26 VIW26 UZA26 UPE26 UFI26 TVM26 TLQ26 TBU26 SRY26 SIC26 RYG26 ROK26 REO26 QUS26 QKW26 QBA26 PRE26 PHI26 OXM26 ONQ26 ODU26 NTY26 NKC26 NAG26 MQK26 MGO26 LWS26 LMW26 LDA26 KTE26 KJI26 JZM26 JPQ26 JFU26 IVY26 IMC26 ICG26 HSK26 HIO26 GYS26 GOW26 GFA26 FVE26 FLI26 FBM26 ERQ26 EHU26 DXY26 DOC26 DEG26 CUK26 CKO26 CAS26 BQW26 BHA26 AXE26 ANI26 ADM26 TQ26 JU26" xr:uid="{00000000-0002-0000-0100-000005000000}">
      <formula1>$AE$13:$AE$15</formula1>
    </dataValidation>
    <dataValidation type="list" allowBlank="1" showInputMessage="1" showErrorMessage="1" sqref="V39:V40 JR39:JR40 TN39:TN40 ADJ39:ADJ40 ANF39:ANF40 AXB39:AXB40 BGX39:BGX40 BQT39:BQT40 CAP39:CAP40 CKL39:CKL40 CUH39:CUH40 DED39:DED40 DNZ39:DNZ40 DXV39:DXV40 EHR39:EHR40 ERN39:ERN40 FBJ39:FBJ40 FLF39:FLF40 FVB39:FVB40 GEX39:GEX40 GOT39:GOT40 GYP39:GYP40 HIL39:HIL40 HSH39:HSH40 ICD39:ICD40 ILZ39:ILZ40 IVV39:IVV40 JFR39:JFR40 JPN39:JPN40 JZJ39:JZJ40 KJF39:KJF40 KTB39:KTB40 LCX39:LCX40 LMT39:LMT40 LWP39:LWP40 MGL39:MGL40 MQH39:MQH40 NAD39:NAD40 NJZ39:NJZ40 NTV39:NTV40 ODR39:ODR40 ONN39:ONN40 OXJ39:OXJ40 PHF39:PHF40 PRB39:PRB40 QAX39:QAX40 QKT39:QKT40 QUP39:QUP40 REL39:REL40 ROH39:ROH40 RYD39:RYD40 SHZ39:SHZ40 SRV39:SRV40 TBR39:TBR40 TLN39:TLN40 TVJ39:TVJ40 UFF39:UFF40 UPB39:UPB40 UYX39:UYX40 VIT39:VIT40 VSP39:VSP40 WCL39:WCL40 WMH39:WMH40 WWD39:WWD40 V65575:V65576 JR65575:JR65576 TN65575:TN65576 ADJ65575:ADJ65576 ANF65575:ANF65576 AXB65575:AXB65576 BGX65575:BGX65576 BQT65575:BQT65576 CAP65575:CAP65576 CKL65575:CKL65576 CUH65575:CUH65576 DED65575:DED65576 DNZ65575:DNZ65576 DXV65575:DXV65576 EHR65575:EHR65576 ERN65575:ERN65576 FBJ65575:FBJ65576 FLF65575:FLF65576 FVB65575:FVB65576 GEX65575:GEX65576 GOT65575:GOT65576 GYP65575:GYP65576 HIL65575:HIL65576 HSH65575:HSH65576 ICD65575:ICD65576 ILZ65575:ILZ65576 IVV65575:IVV65576 JFR65575:JFR65576 JPN65575:JPN65576 JZJ65575:JZJ65576 KJF65575:KJF65576 KTB65575:KTB65576 LCX65575:LCX65576 LMT65575:LMT65576 LWP65575:LWP65576 MGL65575:MGL65576 MQH65575:MQH65576 NAD65575:NAD65576 NJZ65575:NJZ65576 NTV65575:NTV65576 ODR65575:ODR65576 ONN65575:ONN65576 OXJ65575:OXJ65576 PHF65575:PHF65576 PRB65575:PRB65576 QAX65575:QAX65576 QKT65575:QKT65576 QUP65575:QUP65576 REL65575:REL65576 ROH65575:ROH65576 RYD65575:RYD65576 SHZ65575:SHZ65576 SRV65575:SRV65576 TBR65575:TBR65576 TLN65575:TLN65576 TVJ65575:TVJ65576 UFF65575:UFF65576 UPB65575:UPB65576 UYX65575:UYX65576 VIT65575:VIT65576 VSP65575:VSP65576 WCL65575:WCL65576 WMH65575:WMH65576 WWD65575:WWD65576 V131111:V131112 JR131111:JR131112 TN131111:TN131112 ADJ131111:ADJ131112 ANF131111:ANF131112 AXB131111:AXB131112 BGX131111:BGX131112 BQT131111:BQT131112 CAP131111:CAP131112 CKL131111:CKL131112 CUH131111:CUH131112 DED131111:DED131112 DNZ131111:DNZ131112 DXV131111:DXV131112 EHR131111:EHR131112 ERN131111:ERN131112 FBJ131111:FBJ131112 FLF131111:FLF131112 FVB131111:FVB131112 GEX131111:GEX131112 GOT131111:GOT131112 GYP131111:GYP131112 HIL131111:HIL131112 HSH131111:HSH131112 ICD131111:ICD131112 ILZ131111:ILZ131112 IVV131111:IVV131112 JFR131111:JFR131112 JPN131111:JPN131112 JZJ131111:JZJ131112 KJF131111:KJF131112 KTB131111:KTB131112 LCX131111:LCX131112 LMT131111:LMT131112 LWP131111:LWP131112 MGL131111:MGL131112 MQH131111:MQH131112 NAD131111:NAD131112 NJZ131111:NJZ131112 NTV131111:NTV131112 ODR131111:ODR131112 ONN131111:ONN131112 OXJ131111:OXJ131112 PHF131111:PHF131112 PRB131111:PRB131112 QAX131111:QAX131112 QKT131111:QKT131112 QUP131111:QUP131112 REL131111:REL131112 ROH131111:ROH131112 RYD131111:RYD131112 SHZ131111:SHZ131112 SRV131111:SRV131112 TBR131111:TBR131112 TLN131111:TLN131112 TVJ131111:TVJ131112 UFF131111:UFF131112 UPB131111:UPB131112 UYX131111:UYX131112 VIT131111:VIT131112 VSP131111:VSP131112 WCL131111:WCL131112 WMH131111:WMH131112 WWD131111:WWD131112 V196647:V196648 JR196647:JR196648 TN196647:TN196648 ADJ196647:ADJ196648 ANF196647:ANF196648 AXB196647:AXB196648 BGX196647:BGX196648 BQT196647:BQT196648 CAP196647:CAP196648 CKL196647:CKL196648 CUH196647:CUH196648 DED196647:DED196648 DNZ196647:DNZ196648 DXV196647:DXV196648 EHR196647:EHR196648 ERN196647:ERN196648 FBJ196647:FBJ196648 FLF196647:FLF196648 FVB196647:FVB196648 GEX196647:GEX196648 GOT196647:GOT196648 GYP196647:GYP196648 HIL196647:HIL196648 HSH196647:HSH196648 ICD196647:ICD196648 ILZ196647:ILZ196648 IVV196647:IVV196648 JFR196647:JFR196648 JPN196647:JPN196648 JZJ196647:JZJ196648 KJF196647:KJF196648 KTB196647:KTB196648 LCX196647:LCX196648 LMT196647:LMT196648 LWP196647:LWP196648 MGL196647:MGL196648 MQH196647:MQH196648 NAD196647:NAD196648 NJZ196647:NJZ196648 NTV196647:NTV196648 ODR196647:ODR196648 ONN196647:ONN196648 OXJ196647:OXJ196648 PHF196647:PHF196648 PRB196647:PRB196648 QAX196647:QAX196648 QKT196647:QKT196648 QUP196647:QUP196648 REL196647:REL196648 ROH196647:ROH196648 RYD196647:RYD196648 SHZ196647:SHZ196648 SRV196647:SRV196648 TBR196647:TBR196648 TLN196647:TLN196648 TVJ196647:TVJ196648 UFF196647:UFF196648 UPB196647:UPB196648 UYX196647:UYX196648 VIT196647:VIT196648 VSP196647:VSP196648 WCL196647:WCL196648 WMH196647:WMH196648 WWD196647:WWD196648 V262183:V262184 JR262183:JR262184 TN262183:TN262184 ADJ262183:ADJ262184 ANF262183:ANF262184 AXB262183:AXB262184 BGX262183:BGX262184 BQT262183:BQT262184 CAP262183:CAP262184 CKL262183:CKL262184 CUH262183:CUH262184 DED262183:DED262184 DNZ262183:DNZ262184 DXV262183:DXV262184 EHR262183:EHR262184 ERN262183:ERN262184 FBJ262183:FBJ262184 FLF262183:FLF262184 FVB262183:FVB262184 GEX262183:GEX262184 GOT262183:GOT262184 GYP262183:GYP262184 HIL262183:HIL262184 HSH262183:HSH262184 ICD262183:ICD262184 ILZ262183:ILZ262184 IVV262183:IVV262184 JFR262183:JFR262184 JPN262183:JPN262184 JZJ262183:JZJ262184 KJF262183:KJF262184 KTB262183:KTB262184 LCX262183:LCX262184 LMT262183:LMT262184 LWP262183:LWP262184 MGL262183:MGL262184 MQH262183:MQH262184 NAD262183:NAD262184 NJZ262183:NJZ262184 NTV262183:NTV262184 ODR262183:ODR262184 ONN262183:ONN262184 OXJ262183:OXJ262184 PHF262183:PHF262184 PRB262183:PRB262184 QAX262183:QAX262184 QKT262183:QKT262184 QUP262183:QUP262184 REL262183:REL262184 ROH262183:ROH262184 RYD262183:RYD262184 SHZ262183:SHZ262184 SRV262183:SRV262184 TBR262183:TBR262184 TLN262183:TLN262184 TVJ262183:TVJ262184 UFF262183:UFF262184 UPB262183:UPB262184 UYX262183:UYX262184 VIT262183:VIT262184 VSP262183:VSP262184 WCL262183:WCL262184 WMH262183:WMH262184 WWD262183:WWD262184 V327719:V327720 JR327719:JR327720 TN327719:TN327720 ADJ327719:ADJ327720 ANF327719:ANF327720 AXB327719:AXB327720 BGX327719:BGX327720 BQT327719:BQT327720 CAP327719:CAP327720 CKL327719:CKL327720 CUH327719:CUH327720 DED327719:DED327720 DNZ327719:DNZ327720 DXV327719:DXV327720 EHR327719:EHR327720 ERN327719:ERN327720 FBJ327719:FBJ327720 FLF327719:FLF327720 FVB327719:FVB327720 GEX327719:GEX327720 GOT327719:GOT327720 GYP327719:GYP327720 HIL327719:HIL327720 HSH327719:HSH327720 ICD327719:ICD327720 ILZ327719:ILZ327720 IVV327719:IVV327720 JFR327719:JFR327720 JPN327719:JPN327720 JZJ327719:JZJ327720 KJF327719:KJF327720 KTB327719:KTB327720 LCX327719:LCX327720 LMT327719:LMT327720 LWP327719:LWP327720 MGL327719:MGL327720 MQH327719:MQH327720 NAD327719:NAD327720 NJZ327719:NJZ327720 NTV327719:NTV327720 ODR327719:ODR327720 ONN327719:ONN327720 OXJ327719:OXJ327720 PHF327719:PHF327720 PRB327719:PRB327720 QAX327719:QAX327720 QKT327719:QKT327720 QUP327719:QUP327720 REL327719:REL327720 ROH327719:ROH327720 RYD327719:RYD327720 SHZ327719:SHZ327720 SRV327719:SRV327720 TBR327719:TBR327720 TLN327719:TLN327720 TVJ327719:TVJ327720 UFF327719:UFF327720 UPB327719:UPB327720 UYX327719:UYX327720 VIT327719:VIT327720 VSP327719:VSP327720 WCL327719:WCL327720 WMH327719:WMH327720 WWD327719:WWD327720 V393255:V393256 JR393255:JR393256 TN393255:TN393256 ADJ393255:ADJ393256 ANF393255:ANF393256 AXB393255:AXB393256 BGX393255:BGX393256 BQT393255:BQT393256 CAP393255:CAP393256 CKL393255:CKL393256 CUH393255:CUH393256 DED393255:DED393256 DNZ393255:DNZ393256 DXV393255:DXV393256 EHR393255:EHR393256 ERN393255:ERN393256 FBJ393255:FBJ393256 FLF393255:FLF393256 FVB393255:FVB393256 GEX393255:GEX393256 GOT393255:GOT393256 GYP393255:GYP393256 HIL393255:HIL393256 HSH393255:HSH393256 ICD393255:ICD393256 ILZ393255:ILZ393256 IVV393255:IVV393256 JFR393255:JFR393256 JPN393255:JPN393256 JZJ393255:JZJ393256 KJF393255:KJF393256 KTB393255:KTB393256 LCX393255:LCX393256 LMT393255:LMT393256 LWP393255:LWP393256 MGL393255:MGL393256 MQH393255:MQH393256 NAD393255:NAD393256 NJZ393255:NJZ393256 NTV393255:NTV393256 ODR393255:ODR393256 ONN393255:ONN393256 OXJ393255:OXJ393256 PHF393255:PHF393256 PRB393255:PRB393256 QAX393255:QAX393256 QKT393255:QKT393256 QUP393255:QUP393256 REL393255:REL393256 ROH393255:ROH393256 RYD393255:RYD393256 SHZ393255:SHZ393256 SRV393255:SRV393256 TBR393255:TBR393256 TLN393255:TLN393256 TVJ393255:TVJ393256 UFF393255:UFF393256 UPB393255:UPB393256 UYX393255:UYX393256 VIT393255:VIT393256 VSP393255:VSP393256 WCL393255:WCL393256 WMH393255:WMH393256 WWD393255:WWD393256 V458791:V458792 JR458791:JR458792 TN458791:TN458792 ADJ458791:ADJ458792 ANF458791:ANF458792 AXB458791:AXB458792 BGX458791:BGX458792 BQT458791:BQT458792 CAP458791:CAP458792 CKL458791:CKL458792 CUH458791:CUH458792 DED458791:DED458792 DNZ458791:DNZ458792 DXV458791:DXV458792 EHR458791:EHR458792 ERN458791:ERN458792 FBJ458791:FBJ458792 FLF458791:FLF458792 FVB458791:FVB458792 GEX458791:GEX458792 GOT458791:GOT458792 GYP458791:GYP458792 HIL458791:HIL458792 HSH458791:HSH458792 ICD458791:ICD458792 ILZ458791:ILZ458792 IVV458791:IVV458792 JFR458791:JFR458792 JPN458791:JPN458792 JZJ458791:JZJ458792 KJF458791:KJF458792 KTB458791:KTB458792 LCX458791:LCX458792 LMT458791:LMT458792 LWP458791:LWP458792 MGL458791:MGL458792 MQH458791:MQH458792 NAD458791:NAD458792 NJZ458791:NJZ458792 NTV458791:NTV458792 ODR458791:ODR458792 ONN458791:ONN458792 OXJ458791:OXJ458792 PHF458791:PHF458792 PRB458791:PRB458792 QAX458791:QAX458792 QKT458791:QKT458792 QUP458791:QUP458792 REL458791:REL458792 ROH458791:ROH458792 RYD458791:RYD458792 SHZ458791:SHZ458792 SRV458791:SRV458792 TBR458791:TBR458792 TLN458791:TLN458792 TVJ458791:TVJ458792 UFF458791:UFF458792 UPB458791:UPB458792 UYX458791:UYX458792 VIT458791:VIT458792 VSP458791:VSP458792 WCL458791:WCL458792 WMH458791:WMH458792 WWD458791:WWD458792 V524327:V524328 JR524327:JR524328 TN524327:TN524328 ADJ524327:ADJ524328 ANF524327:ANF524328 AXB524327:AXB524328 BGX524327:BGX524328 BQT524327:BQT524328 CAP524327:CAP524328 CKL524327:CKL524328 CUH524327:CUH524328 DED524327:DED524328 DNZ524327:DNZ524328 DXV524327:DXV524328 EHR524327:EHR524328 ERN524327:ERN524328 FBJ524327:FBJ524328 FLF524327:FLF524328 FVB524327:FVB524328 GEX524327:GEX524328 GOT524327:GOT524328 GYP524327:GYP524328 HIL524327:HIL524328 HSH524327:HSH524328 ICD524327:ICD524328 ILZ524327:ILZ524328 IVV524327:IVV524328 JFR524327:JFR524328 JPN524327:JPN524328 JZJ524327:JZJ524328 KJF524327:KJF524328 KTB524327:KTB524328 LCX524327:LCX524328 LMT524327:LMT524328 LWP524327:LWP524328 MGL524327:MGL524328 MQH524327:MQH524328 NAD524327:NAD524328 NJZ524327:NJZ524328 NTV524327:NTV524328 ODR524327:ODR524328 ONN524327:ONN524328 OXJ524327:OXJ524328 PHF524327:PHF524328 PRB524327:PRB524328 QAX524327:QAX524328 QKT524327:QKT524328 QUP524327:QUP524328 REL524327:REL524328 ROH524327:ROH524328 RYD524327:RYD524328 SHZ524327:SHZ524328 SRV524327:SRV524328 TBR524327:TBR524328 TLN524327:TLN524328 TVJ524327:TVJ524328 UFF524327:UFF524328 UPB524327:UPB524328 UYX524327:UYX524328 VIT524327:VIT524328 VSP524327:VSP524328 WCL524327:WCL524328 WMH524327:WMH524328 WWD524327:WWD524328 V589863:V589864 JR589863:JR589864 TN589863:TN589864 ADJ589863:ADJ589864 ANF589863:ANF589864 AXB589863:AXB589864 BGX589863:BGX589864 BQT589863:BQT589864 CAP589863:CAP589864 CKL589863:CKL589864 CUH589863:CUH589864 DED589863:DED589864 DNZ589863:DNZ589864 DXV589863:DXV589864 EHR589863:EHR589864 ERN589863:ERN589864 FBJ589863:FBJ589864 FLF589863:FLF589864 FVB589863:FVB589864 GEX589863:GEX589864 GOT589863:GOT589864 GYP589863:GYP589864 HIL589863:HIL589864 HSH589863:HSH589864 ICD589863:ICD589864 ILZ589863:ILZ589864 IVV589863:IVV589864 JFR589863:JFR589864 JPN589863:JPN589864 JZJ589863:JZJ589864 KJF589863:KJF589864 KTB589863:KTB589864 LCX589863:LCX589864 LMT589863:LMT589864 LWP589863:LWP589864 MGL589863:MGL589864 MQH589863:MQH589864 NAD589863:NAD589864 NJZ589863:NJZ589864 NTV589863:NTV589864 ODR589863:ODR589864 ONN589863:ONN589864 OXJ589863:OXJ589864 PHF589863:PHF589864 PRB589863:PRB589864 QAX589863:QAX589864 QKT589863:QKT589864 QUP589863:QUP589864 REL589863:REL589864 ROH589863:ROH589864 RYD589863:RYD589864 SHZ589863:SHZ589864 SRV589863:SRV589864 TBR589863:TBR589864 TLN589863:TLN589864 TVJ589863:TVJ589864 UFF589863:UFF589864 UPB589863:UPB589864 UYX589863:UYX589864 VIT589863:VIT589864 VSP589863:VSP589864 WCL589863:WCL589864 WMH589863:WMH589864 WWD589863:WWD589864 V655399:V655400 JR655399:JR655400 TN655399:TN655400 ADJ655399:ADJ655400 ANF655399:ANF655400 AXB655399:AXB655400 BGX655399:BGX655400 BQT655399:BQT655400 CAP655399:CAP655400 CKL655399:CKL655400 CUH655399:CUH655400 DED655399:DED655400 DNZ655399:DNZ655400 DXV655399:DXV655400 EHR655399:EHR655400 ERN655399:ERN655400 FBJ655399:FBJ655400 FLF655399:FLF655400 FVB655399:FVB655400 GEX655399:GEX655400 GOT655399:GOT655400 GYP655399:GYP655400 HIL655399:HIL655400 HSH655399:HSH655400 ICD655399:ICD655400 ILZ655399:ILZ655400 IVV655399:IVV655400 JFR655399:JFR655400 JPN655399:JPN655400 JZJ655399:JZJ655400 KJF655399:KJF655400 KTB655399:KTB655400 LCX655399:LCX655400 LMT655399:LMT655400 LWP655399:LWP655400 MGL655399:MGL655400 MQH655399:MQH655400 NAD655399:NAD655400 NJZ655399:NJZ655400 NTV655399:NTV655400 ODR655399:ODR655400 ONN655399:ONN655400 OXJ655399:OXJ655400 PHF655399:PHF655400 PRB655399:PRB655400 QAX655399:QAX655400 QKT655399:QKT655400 QUP655399:QUP655400 REL655399:REL655400 ROH655399:ROH655400 RYD655399:RYD655400 SHZ655399:SHZ655400 SRV655399:SRV655400 TBR655399:TBR655400 TLN655399:TLN655400 TVJ655399:TVJ655400 UFF655399:UFF655400 UPB655399:UPB655400 UYX655399:UYX655400 VIT655399:VIT655400 VSP655399:VSP655400 WCL655399:WCL655400 WMH655399:WMH655400 WWD655399:WWD655400 V720935:V720936 JR720935:JR720936 TN720935:TN720936 ADJ720935:ADJ720936 ANF720935:ANF720936 AXB720935:AXB720936 BGX720935:BGX720936 BQT720935:BQT720936 CAP720935:CAP720936 CKL720935:CKL720936 CUH720935:CUH720936 DED720935:DED720936 DNZ720935:DNZ720936 DXV720935:DXV720936 EHR720935:EHR720936 ERN720935:ERN720936 FBJ720935:FBJ720936 FLF720935:FLF720936 FVB720935:FVB720936 GEX720935:GEX720936 GOT720935:GOT720936 GYP720935:GYP720936 HIL720935:HIL720936 HSH720935:HSH720936 ICD720935:ICD720936 ILZ720935:ILZ720936 IVV720935:IVV720936 JFR720935:JFR720936 JPN720935:JPN720936 JZJ720935:JZJ720936 KJF720935:KJF720936 KTB720935:KTB720936 LCX720935:LCX720936 LMT720935:LMT720936 LWP720935:LWP720936 MGL720935:MGL720936 MQH720935:MQH720936 NAD720935:NAD720936 NJZ720935:NJZ720936 NTV720935:NTV720936 ODR720935:ODR720936 ONN720935:ONN720936 OXJ720935:OXJ720936 PHF720935:PHF720936 PRB720935:PRB720936 QAX720935:QAX720936 QKT720935:QKT720936 QUP720935:QUP720936 REL720935:REL720936 ROH720935:ROH720936 RYD720935:RYD720936 SHZ720935:SHZ720936 SRV720935:SRV720936 TBR720935:TBR720936 TLN720935:TLN720936 TVJ720935:TVJ720936 UFF720935:UFF720936 UPB720935:UPB720936 UYX720935:UYX720936 VIT720935:VIT720936 VSP720935:VSP720936 WCL720935:WCL720936 WMH720935:WMH720936 WWD720935:WWD720936 V786471:V786472 JR786471:JR786472 TN786471:TN786472 ADJ786471:ADJ786472 ANF786471:ANF786472 AXB786471:AXB786472 BGX786471:BGX786472 BQT786471:BQT786472 CAP786471:CAP786472 CKL786471:CKL786472 CUH786471:CUH786472 DED786471:DED786472 DNZ786471:DNZ786472 DXV786471:DXV786472 EHR786471:EHR786472 ERN786471:ERN786472 FBJ786471:FBJ786472 FLF786471:FLF786472 FVB786471:FVB786472 GEX786471:GEX786472 GOT786471:GOT786472 GYP786471:GYP786472 HIL786471:HIL786472 HSH786471:HSH786472 ICD786471:ICD786472 ILZ786471:ILZ786472 IVV786471:IVV786472 JFR786471:JFR786472 JPN786471:JPN786472 JZJ786471:JZJ786472 KJF786471:KJF786472 KTB786471:KTB786472 LCX786471:LCX786472 LMT786471:LMT786472 LWP786471:LWP786472 MGL786471:MGL786472 MQH786471:MQH786472 NAD786471:NAD786472 NJZ786471:NJZ786472 NTV786471:NTV786472 ODR786471:ODR786472 ONN786471:ONN786472 OXJ786471:OXJ786472 PHF786471:PHF786472 PRB786471:PRB786472 QAX786471:QAX786472 QKT786471:QKT786472 QUP786471:QUP786472 REL786471:REL786472 ROH786471:ROH786472 RYD786471:RYD786472 SHZ786471:SHZ786472 SRV786471:SRV786472 TBR786471:TBR786472 TLN786471:TLN786472 TVJ786471:TVJ786472 UFF786471:UFF786472 UPB786471:UPB786472 UYX786471:UYX786472 VIT786471:VIT786472 VSP786471:VSP786472 WCL786471:WCL786472 WMH786471:WMH786472 WWD786471:WWD786472 V852007:V852008 JR852007:JR852008 TN852007:TN852008 ADJ852007:ADJ852008 ANF852007:ANF852008 AXB852007:AXB852008 BGX852007:BGX852008 BQT852007:BQT852008 CAP852007:CAP852008 CKL852007:CKL852008 CUH852007:CUH852008 DED852007:DED852008 DNZ852007:DNZ852008 DXV852007:DXV852008 EHR852007:EHR852008 ERN852007:ERN852008 FBJ852007:FBJ852008 FLF852007:FLF852008 FVB852007:FVB852008 GEX852007:GEX852008 GOT852007:GOT852008 GYP852007:GYP852008 HIL852007:HIL852008 HSH852007:HSH852008 ICD852007:ICD852008 ILZ852007:ILZ852008 IVV852007:IVV852008 JFR852007:JFR852008 JPN852007:JPN852008 JZJ852007:JZJ852008 KJF852007:KJF852008 KTB852007:KTB852008 LCX852007:LCX852008 LMT852007:LMT852008 LWP852007:LWP852008 MGL852007:MGL852008 MQH852007:MQH852008 NAD852007:NAD852008 NJZ852007:NJZ852008 NTV852007:NTV852008 ODR852007:ODR852008 ONN852007:ONN852008 OXJ852007:OXJ852008 PHF852007:PHF852008 PRB852007:PRB852008 QAX852007:QAX852008 QKT852007:QKT852008 QUP852007:QUP852008 REL852007:REL852008 ROH852007:ROH852008 RYD852007:RYD852008 SHZ852007:SHZ852008 SRV852007:SRV852008 TBR852007:TBR852008 TLN852007:TLN852008 TVJ852007:TVJ852008 UFF852007:UFF852008 UPB852007:UPB852008 UYX852007:UYX852008 VIT852007:VIT852008 VSP852007:VSP852008 WCL852007:WCL852008 WMH852007:WMH852008 WWD852007:WWD852008 V917543:V917544 JR917543:JR917544 TN917543:TN917544 ADJ917543:ADJ917544 ANF917543:ANF917544 AXB917543:AXB917544 BGX917543:BGX917544 BQT917543:BQT917544 CAP917543:CAP917544 CKL917543:CKL917544 CUH917543:CUH917544 DED917543:DED917544 DNZ917543:DNZ917544 DXV917543:DXV917544 EHR917543:EHR917544 ERN917543:ERN917544 FBJ917543:FBJ917544 FLF917543:FLF917544 FVB917543:FVB917544 GEX917543:GEX917544 GOT917543:GOT917544 GYP917543:GYP917544 HIL917543:HIL917544 HSH917543:HSH917544 ICD917543:ICD917544 ILZ917543:ILZ917544 IVV917543:IVV917544 JFR917543:JFR917544 JPN917543:JPN917544 JZJ917543:JZJ917544 KJF917543:KJF917544 KTB917543:KTB917544 LCX917543:LCX917544 LMT917543:LMT917544 LWP917543:LWP917544 MGL917543:MGL917544 MQH917543:MQH917544 NAD917543:NAD917544 NJZ917543:NJZ917544 NTV917543:NTV917544 ODR917543:ODR917544 ONN917543:ONN917544 OXJ917543:OXJ917544 PHF917543:PHF917544 PRB917543:PRB917544 QAX917543:QAX917544 QKT917543:QKT917544 QUP917543:QUP917544 REL917543:REL917544 ROH917543:ROH917544 RYD917543:RYD917544 SHZ917543:SHZ917544 SRV917543:SRV917544 TBR917543:TBR917544 TLN917543:TLN917544 TVJ917543:TVJ917544 UFF917543:UFF917544 UPB917543:UPB917544 UYX917543:UYX917544 VIT917543:VIT917544 VSP917543:VSP917544 WCL917543:WCL917544 WMH917543:WMH917544 WWD917543:WWD917544 V983079:V983080 JR983079:JR983080 TN983079:TN983080 ADJ983079:ADJ983080 ANF983079:ANF983080 AXB983079:AXB983080 BGX983079:BGX983080 BQT983079:BQT983080 CAP983079:CAP983080 CKL983079:CKL983080 CUH983079:CUH983080 DED983079:DED983080 DNZ983079:DNZ983080 DXV983079:DXV983080 EHR983079:EHR983080 ERN983079:ERN983080 FBJ983079:FBJ983080 FLF983079:FLF983080 FVB983079:FVB983080 GEX983079:GEX983080 GOT983079:GOT983080 GYP983079:GYP983080 HIL983079:HIL983080 HSH983079:HSH983080 ICD983079:ICD983080 ILZ983079:ILZ983080 IVV983079:IVV983080 JFR983079:JFR983080 JPN983079:JPN983080 JZJ983079:JZJ983080 KJF983079:KJF983080 KTB983079:KTB983080 LCX983079:LCX983080 LMT983079:LMT983080 LWP983079:LWP983080 MGL983079:MGL983080 MQH983079:MQH983080 NAD983079:NAD983080 NJZ983079:NJZ983080 NTV983079:NTV983080 ODR983079:ODR983080 ONN983079:ONN983080 OXJ983079:OXJ983080 PHF983079:PHF983080 PRB983079:PRB983080 QAX983079:QAX983080 QKT983079:QKT983080 QUP983079:QUP983080 REL983079:REL983080 ROH983079:ROH983080 RYD983079:RYD983080 SHZ983079:SHZ983080 SRV983079:SRV983080 TBR983079:TBR983080 TLN983079:TLN983080 TVJ983079:TVJ983080 UFF983079:UFF983080 UPB983079:UPB983080 UYX983079:UYX983080 VIT983079:VIT983080 VSP983079:VSP983080 WCL983079:WCL983080 WMH983079:WMH983080 WWD983079:WWD983080 V36 JR36 TN36 ADJ36 ANF36 AXB36 BGX36 BQT36 CAP36 CKL36 CUH36 DED36 DNZ36 DXV36 EHR36 ERN36 FBJ36 FLF36 FVB36 GEX36 GOT36 GYP36 HIL36 HSH36 ICD36 ILZ36 IVV36 JFR36 JPN36 JZJ36 KJF36 KTB36 LCX36 LMT36 LWP36 MGL36 MQH36 NAD36 NJZ36 NTV36 ODR36 ONN36 OXJ36 PHF36 PRB36 QAX36 QKT36 QUP36 REL36 ROH36 RYD36 SHZ36 SRV36 TBR36 TLN36 TVJ36 UFF36 UPB36 UYX36 VIT36 VSP36 WCL36 WMH36 WWD36 V65572 JR65572 TN65572 ADJ65572 ANF65572 AXB65572 BGX65572 BQT65572 CAP65572 CKL65572 CUH65572 DED65572 DNZ65572 DXV65572 EHR65572 ERN65572 FBJ65572 FLF65572 FVB65572 GEX65572 GOT65572 GYP65572 HIL65572 HSH65572 ICD65572 ILZ65572 IVV65572 JFR65572 JPN65572 JZJ65572 KJF65572 KTB65572 LCX65572 LMT65572 LWP65572 MGL65572 MQH65572 NAD65572 NJZ65572 NTV65572 ODR65572 ONN65572 OXJ65572 PHF65572 PRB65572 QAX65572 QKT65572 QUP65572 REL65572 ROH65572 RYD65572 SHZ65572 SRV65572 TBR65572 TLN65572 TVJ65572 UFF65572 UPB65572 UYX65572 VIT65572 VSP65572 WCL65572 WMH65572 WWD65572 V131108 JR131108 TN131108 ADJ131108 ANF131108 AXB131108 BGX131108 BQT131108 CAP131108 CKL131108 CUH131108 DED131108 DNZ131108 DXV131108 EHR131108 ERN131108 FBJ131108 FLF131108 FVB131108 GEX131108 GOT131108 GYP131108 HIL131108 HSH131108 ICD131108 ILZ131108 IVV131108 JFR131108 JPN131108 JZJ131108 KJF131108 KTB131108 LCX131108 LMT131108 LWP131108 MGL131108 MQH131108 NAD131108 NJZ131108 NTV131108 ODR131108 ONN131108 OXJ131108 PHF131108 PRB131108 QAX131108 QKT131108 QUP131108 REL131108 ROH131108 RYD131108 SHZ131108 SRV131108 TBR131108 TLN131108 TVJ131108 UFF131108 UPB131108 UYX131108 VIT131108 VSP131108 WCL131108 WMH131108 WWD131108 V196644 JR196644 TN196644 ADJ196644 ANF196644 AXB196644 BGX196644 BQT196644 CAP196644 CKL196644 CUH196644 DED196644 DNZ196644 DXV196644 EHR196644 ERN196644 FBJ196644 FLF196644 FVB196644 GEX196644 GOT196644 GYP196644 HIL196644 HSH196644 ICD196644 ILZ196644 IVV196644 JFR196644 JPN196644 JZJ196644 KJF196644 KTB196644 LCX196644 LMT196644 LWP196644 MGL196644 MQH196644 NAD196644 NJZ196644 NTV196644 ODR196644 ONN196644 OXJ196644 PHF196644 PRB196644 QAX196644 QKT196644 QUP196644 REL196644 ROH196644 RYD196644 SHZ196644 SRV196644 TBR196644 TLN196644 TVJ196644 UFF196644 UPB196644 UYX196644 VIT196644 VSP196644 WCL196644 WMH196644 WWD196644 V262180 JR262180 TN262180 ADJ262180 ANF262180 AXB262180 BGX262180 BQT262180 CAP262180 CKL262180 CUH262180 DED262180 DNZ262180 DXV262180 EHR262180 ERN262180 FBJ262180 FLF262180 FVB262180 GEX262180 GOT262180 GYP262180 HIL262180 HSH262180 ICD262180 ILZ262180 IVV262180 JFR262180 JPN262180 JZJ262180 KJF262180 KTB262180 LCX262180 LMT262180 LWP262180 MGL262180 MQH262180 NAD262180 NJZ262180 NTV262180 ODR262180 ONN262180 OXJ262180 PHF262180 PRB262180 QAX262180 QKT262180 QUP262180 REL262180 ROH262180 RYD262180 SHZ262180 SRV262180 TBR262180 TLN262180 TVJ262180 UFF262180 UPB262180 UYX262180 VIT262180 VSP262180 WCL262180 WMH262180 WWD262180 V327716 JR327716 TN327716 ADJ327716 ANF327716 AXB327716 BGX327716 BQT327716 CAP327716 CKL327716 CUH327716 DED327716 DNZ327716 DXV327716 EHR327716 ERN327716 FBJ327716 FLF327716 FVB327716 GEX327716 GOT327716 GYP327716 HIL327716 HSH327716 ICD327716 ILZ327716 IVV327716 JFR327716 JPN327716 JZJ327716 KJF327716 KTB327716 LCX327716 LMT327716 LWP327716 MGL327716 MQH327716 NAD327716 NJZ327716 NTV327716 ODR327716 ONN327716 OXJ327716 PHF327716 PRB327716 QAX327716 QKT327716 QUP327716 REL327716 ROH327716 RYD327716 SHZ327716 SRV327716 TBR327716 TLN327716 TVJ327716 UFF327716 UPB327716 UYX327716 VIT327716 VSP327716 WCL327716 WMH327716 WWD327716 V393252 JR393252 TN393252 ADJ393252 ANF393252 AXB393252 BGX393252 BQT393252 CAP393252 CKL393252 CUH393252 DED393252 DNZ393252 DXV393252 EHR393252 ERN393252 FBJ393252 FLF393252 FVB393252 GEX393252 GOT393252 GYP393252 HIL393252 HSH393252 ICD393252 ILZ393252 IVV393252 JFR393252 JPN393252 JZJ393252 KJF393252 KTB393252 LCX393252 LMT393252 LWP393252 MGL393252 MQH393252 NAD393252 NJZ393252 NTV393252 ODR393252 ONN393252 OXJ393252 PHF393252 PRB393252 QAX393252 QKT393252 QUP393252 REL393252 ROH393252 RYD393252 SHZ393252 SRV393252 TBR393252 TLN393252 TVJ393252 UFF393252 UPB393252 UYX393252 VIT393252 VSP393252 WCL393252 WMH393252 WWD393252 V458788 JR458788 TN458788 ADJ458788 ANF458788 AXB458788 BGX458788 BQT458788 CAP458788 CKL458788 CUH458788 DED458788 DNZ458788 DXV458788 EHR458788 ERN458788 FBJ458788 FLF458788 FVB458788 GEX458788 GOT458788 GYP458788 HIL458788 HSH458788 ICD458788 ILZ458788 IVV458788 JFR458788 JPN458788 JZJ458788 KJF458788 KTB458788 LCX458788 LMT458788 LWP458788 MGL458788 MQH458788 NAD458788 NJZ458788 NTV458788 ODR458788 ONN458788 OXJ458788 PHF458788 PRB458788 QAX458788 QKT458788 QUP458788 REL458788 ROH458788 RYD458788 SHZ458788 SRV458788 TBR458788 TLN458788 TVJ458788 UFF458788 UPB458788 UYX458788 VIT458788 VSP458788 WCL458788 WMH458788 WWD458788 V524324 JR524324 TN524324 ADJ524324 ANF524324 AXB524324 BGX524324 BQT524324 CAP524324 CKL524324 CUH524324 DED524324 DNZ524324 DXV524324 EHR524324 ERN524324 FBJ524324 FLF524324 FVB524324 GEX524324 GOT524324 GYP524324 HIL524324 HSH524324 ICD524324 ILZ524324 IVV524324 JFR524324 JPN524324 JZJ524324 KJF524324 KTB524324 LCX524324 LMT524324 LWP524324 MGL524324 MQH524324 NAD524324 NJZ524324 NTV524324 ODR524324 ONN524324 OXJ524324 PHF524324 PRB524324 QAX524324 QKT524324 QUP524324 REL524324 ROH524324 RYD524324 SHZ524324 SRV524324 TBR524324 TLN524324 TVJ524324 UFF524324 UPB524324 UYX524324 VIT524324 VSP524324 WCL524324 WMH524324 WWD524324 V589860 JR589860 TN589860 ADJ589860 ANF589860 AXB589860 BGX589860 BQT589860 CAP589860 CKL589860 CUH589860 DED589860 DNZ589860 DXV589860 EHR589860 ERN589860 FBJ589860 FLF589860 FVB589860 GEX589860 GOT589860 GYP589860 HIL589860 HSH589860 ICD589860 ILZ589860 IVV589860 JFR589860 JPN589860 JZJ589860 KJF589860 KTB589860 LCX589860 LMT589860 LWP589860 MGL589860 MQH589860 NAD589860 NJZ589860 NTV589860 ODR589860 ONN589860 OXJ589860 PHF589860 PRB589860 QAX589860 QKT589860 QUP589860 REL589860 ROH589860 RYD589860 SHZ589860 SRV589860 TBR589860 TLN589860 TVJ589860 UFF589860 UPB589860 UYX589860 VIT589860 VSP589860 WCL589860 WMH589860 WWD589860 V655396 JR655396 TN655396 ADJ655396 ANF655396 AXB655396 BGX655396 BQT655396 CAP655396 CKL655396 CUH655396 DED655396 DNZ655396 DXV655396 EHR655396 ERN655396 FBJ655396 FLF655396 FVB655396 GEX655396 GOT655396 GYP655396 HIL655396 HSH655396 ICD655396 ILZ655396 IVV655396 JFR655396 JPN655396 JZJ655396 KJF655396 KTB655396 LCX655396 LMT655396 LWP655396 MGL655396 MQH655396 NAD655396 NJZ655396 NTV655396 ODR655396 ONN655396 OXJ655396 PHF655396 PRB655396 QAX655396 QKT655396 QUP655396 REL655396 ROH655396 RYD655396 SHZ655396 SRV655396 TBR655396 TLN655396 TVJ655396 UFF655396 UPB655396 UYX655396 VIT655396 VSP655396 WCL655396 WMH655396 WWD655396 V720932 JR720932 TN720932 ADJ720932 ANF720932 AXB720932 BGX720932 BQT720932 CAP720932 CKL720932 CUH720932 DED720932 DNZ720932 DXV720932 EHR720932 ERN720932 FBJ720932 FLF720932 FVB720932 GEX720932 GOT720932 GYP720932 HIL720932 HSH720932 ICD720932 ILZ720932 IVV720932 JFR720932 JPN720932 JZJ720932 KJF720932 KTB720932 LCX720932 LMT720932 LWP720932 MGL720932 MQH720932 NAD720932 NJZ720932 NTV720932 ODR720932 ONN720932 OXJ720932 PHF720932 PRB720932 QAX720932 QKT720932 QUP720932 REL720932 ROH720932 RYD720932 SHZ720932 SRV720932 TBR720932 TLN720932 TVJ720932 UFF720932 UPB720932 UYX720932 VIT720932 VSP720932 WCL720932 WMH720932 WWD720932 V786468 JR786468 TN786468 ADJ786468 ANF786468 AXB786468 BGX786468 BQT786468 CAP786468 CKL786468 CUH786468 DED786468 DNZ786468 DXV786468 EHR786468 ERN786468 FBJ786468 FLF786468 FVB786468 GEX786468 GOT786468 GYP786468 HIL786468 HSH786468 ICD786468 ILZ786468 IVV786468 JFR786468 JPN786468 JZJ786468 KJF786468 KTB786468 LCX786468 LMT786468 LWP786468 MGL786468 MQH786468 NAD786468 NJZ786468 NTV786468 ODR786468 ONN786468 OXJ786468 PHF786468 PRB786468 QAX786468 QKT786468 QUP786468 REL786468 ROH786468 RYD786468 SHZ786468 SRV786468 TBR786468 TLN786468 TVJ786468 UFF786468 UPB786468 UYX786468 VIT786468 VSP786468 WCL786468 WMH786468 WWD786468 V852004 JR852004 TN852004 ADJ852004 ANF852004 AXB852004 BGX852004 BQT852004 CAP852004 CKL852004 CUH852004 DED852004 DNZ852004 DXV852004 EHR852004 ERN852004 FBJ852004 FLF852004 FVB852004 GEX852004 GOT852004 GYP852004 HIL852004 HSH852004 ICD852004 ILZ852004 IVV852004 JFR852004 JPN852004 JZJ852004 KJF852004 KTB852004 LCX852004 LMT852004 LWP852004 MGL852004 MQH852004 NAD852004 NJZ852004 NTV852004 ODR852004 ONN852004 OXJ852004 PHF852004 PRB852004 QAX852004 QKT852004 QUP852004 REL852004 ROH852004 RYD852004 SHZ852004 SRV852004 TBR852004 TLN852004 TVJ852004 UFF852004 UPB852004 UYX852004 VIT852004 VSP852004 WCL852004 WMH852004 WWD852004 V917540 JR917540 TN917540 ADJ917540 ANF917540 AXB917540 BGX917540 BQT917540 CAP917540 CKL917540 CUH917540 DED917540 DNZ917540 DXV917540 EHR917540 ERN917540 FBJ917540 FLF917540 FVB917540 GEX917540 GOT917540 GYP917540 HIL917540 HSH917540 ICD917540 ILZ917540 IVV917540 JFR917540 JPN917540 JZJ917540 KJF917540 KTB917540 LCX917540 LMT917540 LWP917540 MGL917540 MQH917540 NAD917540 NJZ917540 NTV917540 ODR917540 ONN917540 OXJ917540 PHF917540 PRB917540 QAX917540 QKT917540 QUP917540 REL917540 ROH917540 RYD917540 SHZ917540 SRV917540 TBR917540 TLN917540 TVJ917540 UFF917540 UPB917540 UYX917540 VIT917540 VSP917540 WCL917540 WMH917540 WWD917540 V983076 JR983076 TN983076 ADJ983076 ANF983076 AXB983076 BGX983076 BQT983076 CAP983076 CKL983076 CUH983076 DED983076 DNZ983076 DXV983076 EHR983076 ERN983076 FBJ983076 FLF983076 FVB983076 GEX983076 GOT983076 GYP983076 HIL983076 HSH983076 ICD983076 ILZ983076 IVV983076 JFR983076 JPN983076 JZJ983076 KJF983076 KTB983076 LCX983076 LMT983076 LWP983076 MGL983076 MQH983076 NAD983076 NJZ983076 NTV983076 ODR983076 ONN983076 OXJ983076 PHF983076 PRB983076 QAX983076 QKT983076 QUP983076 REL983076 ROH983076 RYD983076 SHZ983076 SRV983076 TBR983076 TLN983076 TVJ983076 UFF983076 UPB983076 UYX983076 VIT983076 VSP983076 WCL983076 WMH983076 WWD983076 V136 JR136 TN136 ADJ136 ANF136 AXB136 BGX136 BQT136 CAP136 CKL136 CUH136 DED136 DNZ136 DXV136 EHR136 ERN136 FBJ136 FLF136 FVB136 GEX136 GOT136 GYP136 HIL136 HSH136 ICD136 ILZ136 IVV136 JFR136 JPN136 JZJ136 KJF136 KTB136 LCX136 LMT136 LWP136 MGL136 MQH136 NAD136 NJZ136 NTV136 ODR136 ONN136 OXJ136 PHF136 PRB136 QAX136 QKT136 QUP136 REL136 ROH136 RYD136 SHZ136 SRV136 TBR136 TLN136 TVJ136 UFF136 UPB136 UYX136 VIT136 VSP136 WCL136 WMH136 WWD136 V65672 JR65672 TN65672 ADJ65672 ANF65672 AXB65672 BGX65672 BQT65672 CAP65672 CKL65672 CUH65672 DED65672 DNZ65672 DXV65672 EHR65672 ERN65672 FBJ65672 FLF65672 FVB65672 GEX65672 GOT65672 GYP65672 HIL65672 HSH65672 ICD65672 ILZ65672 IVV65672 JFR65672 JPN65672 JZJ65672 KJF65672 KTB65672 LCX65672 LMT65672 LWP65672 MGL65672 MQH65672 NAD65672 NJZ65672 NTV65672 ODR65672 ONN65672 OXJ65672 PHF65672 PRB65672 QAX65672 QKT65672 QUP65672 REL65672 ROH65672 RYD65672 SHZ65672 SRV65672 TBR65672 TLN65672 TVJ65672 UFF65672 UPB65672 UYX65672 VIT65672 VSP65672 WCL65672 WMH65672 WWD65672 V131208 JR131208 TN131208 ADJ131208 ANF131208 AXB131208 BGX131208 BQT131208 CAP131208 CKL131208 CUH131208 DED131208 DNZ131208 DXV131208 EHR131208 ERN131208 FBJ131208 FLF131208 FVB131208 GEX131208 GOT131208 GYP131208 HIL131208 HSH131208 ICD131208 ILZ131208 IVV131208 JFR131208 JPN131208 JZJ131208 KJF131208 KTB131208 LCX131208 LMT131208 LWP131208 MGL131208 MQH131208 NAD131208 NJZ131208 NTV131208 ODR131208 ONN131208 OXJ131208 PHF131208 PRB131208 QAX131208 QKT131208 QUP131208 REL131208 ROH131208 RYD131208 SHZ131208 SRV131208 TBR131208 TLN131208 TVJ131208 UFF131208 UPB131208 UYX131208 VIT131208 VSP131208 WCL131208 WMH131208 WWD131208 V196744 JR196744 TN196744 ADJ196744 ANF196744 AXB196744 BGX196744 BQT196744 CAP196744 CKL196744 CUH196744 DED196744 DNZ196744 DXV196744 EHR196744 ERN196744 FBJ196744 FLF196744 FVB196744 GEX196744 GOT196744 GYP196744 HIL196744 HSH196744 ICD196744 ILZ196744 IVV196744 JFR196744 JPN196744 JZJ196744 KJF196744 KTB196744 LCX196744 LMT196744 LWP196744 MGL196744 MQH196744 NAD196744 NJZ196744 NTV196744 ODR196744 ONN196744 OXJ196744 PHF196744 PRB196744 QAX196744 QKT196744 QUP196744 REL196744 ROH196744 RYD196744 SHZ196744 SRV196744 TBR196744 TLN196744 TVJ196744 UFF196744 UPB196744 UYX196744 VIT196744 VSP196744 WCL196744 WMH196744 WWD196744 V262280 JR262280 TN262280 ADJ262280 ANF262280 AXB262280 BGX262280 BQT262280 CAP262280 CKL262280 CUH262280 DED262280 DNZ262280 DXV262280 EHR262280 ERN262280 FBJ262280 FLF262280 FVB262280 GEX262280 GOT262280 GYP262280 HIL262280 HSH262280 ICD262280 ILZ262280 IVV262280 JFR262280 JPN262280 JZJ262280 KJF262280 KTB262280 LCX262280 LMT262280 LWP262280 MGL262280 MQH262280 NAD262280 NJZ262280 NTV262280 ODR262280 ONN262280 OXJ262280 PHF262280 PRB262280 QAX262280 QKT262280 QUP262280 REL262280 ROH262280 RYD262280 SHZ262280 SRV262280 TBR262280 TLN262280 TVJ262280 UFF262280 UPB262280 UYX262280 VIT262280 VSP262280 WCL262280 WMH262280 WWD262280 V327816 JR327816 TN327816 ADJ327816 ANF327816 AXB327816 BGX327816 BQT327816 CAP327816 CKL327816 CUH327816 DED327816 DNZ327816 DXV327816 EHR327816 ERN327816 FBJ327816 FLF327816 FVB327816 GEX327816 GOT327816 GYP327816 HIL327816 HSH327816 ICD327816 ILZ327816 IVV327816 JFR327816 JPN327816 JZJ327816 KJF327816 KTB327816 LCX327816 LMT327816 LWP327816 MGL327816 MQH327816 NAD327816 NJZ327816 NTV327816 ODR327816 ONN327816 OXJ327816 PHF327816 PRB327816 QAX327816 QKT327816 QUP327816 REL327816 ROH327816 RYD327816 SHZ327816 SRV327816 TBR327816 TLN327816 TVJ327816 UFF327816 UPB327816 UYX327816 VIT327816 VSP327816 WCL327816 WMH327816 WWD327816 V393352 JR393352 TN393352 ADJ393352 ANF393352 AXB393352 BGX393352 BQT393352 CAP393352 CKL393352 CUH393352 DED393352 DNZ393352 DXV393352 EHR393352 ERN393352 FBJ393352 FLF393352 FVB393352 GEX393352 GOT393352 GYP393352 HIL393352 HSH393352 ICD393352 ILZ393352 IVV393352 JFR393352 JPN393352 JZJ393352 KJF393352 KTB393352 LCX393352 LMT393352 LWP393352 MGL393352 MQH393352 NAD393352 NJZ393352 NTV393352 ODR393352 ONN393352 OXJ393352 PHF393352 PRB393352 QAX393352 QKT393352 QUP393352 REL393352 ROH393352 RYD393352 SHZ393352 SRV393352 TBR393352 TLN393352 TVJ393352 UFF393352 UPB393352 UYX393352 VIT393352 VSP393352 WCL393352 WMH393352 WWD393352 V458888 JR458888 TN458888 ADJ458888 ANF458888 AXB458888 BGX458888 BQT458888 CAP458888 CKL458888 CUH458888 DED458888 DNZ458888 DXV458888 EHR458888 ERN458888 FBJ458888 FLF458888 FVB458888 GEX458888 GOT458888 GYP458888 HIL458888 HSH458888 ICD458888 ILZ458888 IVV458888 JFR458888 JPN458888 JZJ458888 KJF458888 KTB458888 LCX458888 LMT458888 LWP458888 MGL458888 MQH458888 NAD458888 NJZ458888 NTV458888 ODR458888 ONN458888 OXJ458888 PHF458888 PRB458888 QAX458888 QKT458888 QUP458888 REL458888 ROH458888 RYD458888 SHZ458888 SRV458888 TBR458888 TLN458888 TVJ458888 UFF458888 UPB458888 UYX458888 VIT458888 VSP458888 WCL458888 WMH458888 WWD458888 V524424 JR524424 TN524424 ADJ524424 ANF524424 AXB524424 BGX524424 BQT524424 CAP524424 CKL524424 CUH524424 DED524424 DNZ524424 DXV524424 EHR524424 ERN524424 FBJ524424 FLF524424 FVB524424 GEX524424 GOT524424 GYP524424 HIL524424 HSH524424 ICD524424 ILZ524424 IVV524424 JFR524424 JPN524424 JZJ524424 KJF524424 KTB524424 LCX524424 LMT524424 LWP524424 MGL524424 MQH524424 NAD524424 NJZ524424 NTV524424 ODR524424 ONN524424 OXJ524424 PHF524424 PRB524424 QAX524424 QKT524424 QUP524424 REL524424 ROH524424 RYD524424 SHZ524424 SRV524424 TBR524424 TLN524424 TVJ524424 UFF524424 UPB524424 UYX524424 VIT524424 VSP524424 WCL524424 WMH524424 WWD524424 V589960 JR589960 TN589960 ADJ589960 ANF589960 AXB589960 BGX589960 BQT589960 CAP589960 CKL589960 CUH589960 DED589960 DNZ589960 DXV589960 EHR589960 ERN589960 FBJ589960 FLF589960 FVB589960 GEX589960 GOT589960 GYP589960 HIL589960 HSH589960 ICD589960 ILZ589960 IVV589960 JFR589960 JPN589960 JZJ589960 KJF589960 KTB589960 LCX589960 LMT589960 LWP589960 MGL589960 MQH589960 NAD589960 NJZ589960 NTV589960 ODR589960 ONN589960 OXJ589960 PHF589960 PRB589960 QAX589960 QKT589960 QUP589960 REL589960 ROH589960 RYD589960 SHZ589960 SRV589960 TBR589960 TLN589960 TVJ589960 UFF589960 UPB589960 UYX589960 VIT589960 VSP589960 WCL589960 WMH589960 WWD589960 V655496 JR655496 TN655496 ADJ655496 ANF655496 AXB655496 BGX655496 BQT655496 CAP655496 CKL655496 CUH655496 DED655496 DNZ655496 DXV655496 EHR655496 ERN655496 FBJ655496 FLF655496 FVB655496 GEX655496 GOT655496 GYP655496 HIL655496 HSH655496 ICD655496 ILZ655496 IVV655496 JFR655496 JPN655496 JZJ655496 KJF655496 KTB655496 LCX655496 LMT655496 LWP655496 MGL655496 MQH655496 NAD655496 NJZ655496 NTV655496 ODR655496 ONN655496 OXJ655496 PHF655496 PRB655496 QAX655496 QKT655496 QUP655496 REL655496 ROH655496 RYD655496 SHZ655496 SRV655496 TBR655496 TLN655496 TVJ655496 UFF655496 UPB655496 UYX655496 VIT655496 VSP655496 WCL655496 WMH655496 WWD655496 V721032 JR721032 TN721032 ADJ721032 ANF721032 AXB721032 BGX721032 BQT721032 CAP721032 CKL721032 CUH721032 DED721032 DNZ721032 DXV721032 EHR721032 ERN721032 FBJ721032 FLF721032 FVB721032 GEX721032 GOT721032 GYP721032 HIL721032 HSH721032 ICD721032 ILZ721032 IVV721032 JFR721032 JPN721032 JZJ721032 KJF721032 KTB721032 LCX721032 LMT721032 LWP721032 MGL721032 MQH721032 NAD721032 NJZ721032 NTV721032 ODR721032 ONN721032 OXJ721032 PHF721032 PRB721032 QAX721032 QKT721032 QUP721032 REL721032 ROH721032 RYD721032 SHZ721032 SRV721032 TBR721032 TLN721032 TVJ721032 UFF721032 UPB721032 UYX721032 VIT721032 VSP721032 WCL721032 WMH721032 WWD721032 V786568 JR786568 TN786568 ADJ786568 ANF786568 AXB786568 BGX786568 BQT786568 CAP786568 CKL786568 CUH786568 DED786568 DNZ786568 DXV786568 EHR786568 ERN786568 FBJ786568 FLF786568 FVB786568 GEX786568 GOT786568 GYP786568 HIL786568 HSH786568 ICD786568 ILZ786568 IVV786568 JFR786568 JPN786568 JZJ786568 KJF786568 KTB786568 LCX786568 LMT786568 LWP786568 MGL786568 MQH786568 NAD786568 NJZ786568 NTV786568 ODR786568 ONN786568 OXJ786568 PHF786568 PRB786568 QAX786568 QKT786568 QUP786568 REL786568 ROH786568 RYD786568 SHZ786568 SRV786568 TBR786568 TLN786568 TVJ786568 UFF786568 UPB786568 UYX786568 VIT786568 VSP786568 WCL786568 WMH786568 WWD786568 V852104 JR852104 TN852104 ADJ852104 ANF852104 AXB852104 BGX852104 BQT852104 CAP852104 CKL852104 CUH852104 DED852104 DNZ852104 DXV852104 EHR852104 ERN852104 FBJ852104 FLF852104 FVB852104 GEX852104 GOT852104 GYP852104 HIL852104 HSH852104 ICD852104 ILZ852104 IVV852104 JFR852104 JPN852104 JZJ852104 KJF852104 KTB852104 LCX852104 LMT852104 LWP852104 MGL852104 MQH852104 NAD852104 NJZ852104 NTV852104 ODR852104 ONN852104 OXJ852104 PHF852104 PRB852104 QAX852104 QKT852104 QUP852104 REL852104 ROH852104 RYD852104 SHZ852104 SRV852104 TBR852104 TLN852104 TVJ852104 UFF852104 UPB852104 UYX852104 VIT852104 VSP852104 WCL852104 WMH852104 WWD852104 V917640 JR917640 TN917640 ADJ917640 ANF917640 AXB917640 BGX917640 BQT917640 CAP917640 CKL917640 CUH917640 DED917640 DNZ917640 DXV917640 EHR917640 ERN917640 FBJ917640 FLF917640 FVB917640 GEX917640 GOT917640 GYP917640 HIL917640 HSH917640 ICD917640 ILZ917640 IVV917640 JFR917640 JPN917640 JZJ917640 KJF917640 KTB917640 LCX917640 LMT917640 LWP917640 MGL917640 MQH917640 NAD917640 NJZ917640 NTV917640 ODR917640 ONN917640 OXJ917640 PHF917640 PRB917640 QAX917640 QKT917640 QUP917640 REL917640 ROH917640 RYD917640 SHZ917640 SRV917640 TBR917640 TLN917640 TVJ917640 UFF917640 UPB917640 UYX917640 VIT917640 VSP917640 WCL917640 WMH917640 WWD917640 V983176 JR983176 TN983176 ADJ983176 ANF983176 AXB983176 BGX983176 BQT983176 CAP983176 CKL983176 CUH983176 DED983176 DNZ983176 DXV983176 EHR983176 ERN983176 FBJ983176 FLF983176 FVB983176 GEX983176 GOT983176 GYP983176 HIL983176 HSH983176 ICD983176 ILZ983176 IVV983176 JFR983176 JPN983176 JZJ983176 KJF983176 KTB983176 LCX983176 LMT983176 LWP983176 MGL983176 MQH983176 NAD983176 NJZ983176 NTV983176 ODR983176 ONN983176 OXJ983176 PHF983176 PRB983176 QAX983176 QKT983176 QUP983176 REL983176 ROH983176 RYD983176 SHZ983176 SRV983176 TBR983176 TLN983176 TVJ983176 UFF983176 UPB983176 UYX983176 VIT983176 VSP983176 WCL983176 WMH983176 WWD983176 V46 JR46 TN46 ADJ46 ANF46 AXB46 BGX46 BQT46 CAP46 CKL46 CUH46 DED46 DNZ46 DXV46 EHR46 ERN46 FBJ46 FLF46 FVB46 GEX46 GOT46 GYP46 HIL46 HSH46 ICD46 ILZ46 IVV46 JFR46 JPN46 JZJ46 KJF46 KTB46 LCX46 LMT46 LWP46 MGL46 MQH46 NAD46 NJZ46 NTV46 ODR46 ONN46 OXJ46 PHF46 PRB46 QAX46 QKT46 QUP46 REL46 ROH46 RYD46 SHZ46 SRV46 TBR46 TLN46 TVJ46 UFF46 UPB46 UYX46 VIT46 VSP46 WCL46 WMH46 WWD46 V65582 JR65582 TN65582 ADJ65582 ANF65582 AXB65582 BGX65582 BQT65582 CAP65582 CKL65582 CUH65582 DED65582 DNZ65582 DXV65582 EHR65582 ERN65582 FBJ65582 FLF65582 FVB65582 GEX65582 GOT65582 GYP65582 HIL65582 HSH65582 ICD65582 ILZ65582 IVV65582 JFR65582 JPN65582 JZJ65582 KJF65582 KTB65582 LCX65582 LMT65582 LWP65582 MGL65582 MQH65582 NAD65582 NJZ65582 NTV65582 ODR65582 ONN65582 OXJ65582 PHF65582 PRB65582 QAX65582 QKT65582 QUP65582 REL65582 ROH65582 RYD65582 SHZ65582 SRV65582 TBR65582 TLN65582 TVJ65582 UFF65582 UPB65582 UYX65582 VIT65582 VSP65582 WCL65582 WMH65582 WWD65582 V131118 JR131118 TN131118 ADJ131118 ANF131118 AXB131118 BGX131118 BQT131118 CAP131118 CKL131118 CUH131118 DED131118 DNZ131118 DXV131118 EHR131118 ERN131118 FBJ131118 FLF131118 FVB131118 GEX131118 GOT131118 GYP131118 HIL131118 HSH131118 ICD131118 ILZ131118 IVV131118 JFR131118 JPN131118 JZJ131118 KJF131118 KTB131118 LCX131118 LMT131118 LWP131118 MGL131118 MQH131118 NAD131118 NJZ131118 NTV131118 ODR131118 ONN131118 OXJ131118 PHF131118 PRB131118 QAX131118 QKT131118 QUP131118 REL131118 ROH131118 RYD131118 SHZ131118 SRV131118 TBR131118 TLN131118 TVJ131118 UFF131118 UPB131118 UYX131118 VIT131118 VSP131118 WCL131118 WMH131118 WWD131118 V196654 JR196654 TN196654 ADJ196654 ANF196654 AXB196654 BGX196654 BQT196654 CAP196654 CKL196654 CUH196654 DED196654 DNZ196654 DXV196654 EHR196654 ERN196654 FBJ196654 FLF196654 FVB196654 GEX196654 GOT196654 GYP196654 HIL196654 HSH196654 ICD196654 ILZ196654 IVV196654 JFR196654 JPN196654 JZJ196654 KJF196654 KTB196654 LCX196654 LMT196654 LWP196654 MGL196654 MQH196654 NAD196654 NJZ196654 NTV196654 ODR196654 ONN196654 OXJ196654 PHF196654 PRB196654 QAX196654 QKT196654 QUP196654 REL196654 ROH196654 RYD196654 SHZ196654 SRV196654 TBR196654 TLN196654 TVJ196654 UFF196654 UPB196654 UYX196654 VIT196654 VSP196654 WCL196654 WMH196654 WWD196654 V262190 JR262190 TN262190 ADJ262190 ANF262190 AXB262190 BGX262190 BQT262190 CAP262190 CKL262190 CUH262190 DED262190 DNZ262190 DXV262190 EHR262190 ERN262190 FBJ262190 FLF262190 FVB262190 GEX262190 GOT262190 GYP262190 HIL262190 HSH262190 ICD262190 ILZ262190 IVV262190 JFR262190 JPN262190 JZJ262190 KJF262190 KTB262190 LCX262190 LMT262190 LWP262190 MGL262190 MQH262190 NAD262190 NJZ262190 NTV262190 ODR262190 ONN262190 OXJ262190 PHF262190 PRB262190 QAX262190 QKT262190 QUP262190 REL262190 ROH262190 RYD262190 SHZ262190 SRV262190 TBR262190 TLN262190 TVJ262190 UFF262190 UPB262190 UYX262190 VIT262190 VSP262190 WCL262190 WMH262190 WWD262190 V327726 JR327726 TN327726 ADJ327726 ANF327726 AXB327726 BGX327726 BQT327726 CAP327726 CKL327726 CUH327726 DED327726 DNZ327726 DXV327726 EHR327726 ERN327726 FBJ327726 FLF327726 FVB327726 GEX327726 GOT327726 GYP327726 HIL327726 HSH327726 ICD327726 ILZ327726 IVV327726 JFR327726 JPN327726 JZJ327726 KJF327726 KTB327726 LCX327726 LMT327726 LWP327726 MGL327726 MQH327726 NAD327726 NJZ327726 NTV327726 ODR327726 ONN327726 OXJ327726 PHF327726 PRB327726 QAX327726 QKT327726 QUP327726 REL327726 ROH327726 RYD327726 SHZ327726 SRV327726 TBR327726 TLN327726 TVJ327726 UFF327726 UPB327726 UYX327726 VIT327726 VSP327726 WCL327726 WMH327726 WWD327726 V393262 JR393262 TN393262 ADJ393262 ANF393262 AXB393262 BGX393262 BQT393262 CAP393262 CKL393262 CUH393262 DED393262 DNZ393262 DXV393262 EHR393262 ERN393262 FBJ393262 FLF393262 FVB393262 GEX393262 GOT393262 GYP393262 HIL393262 HSH393262 ICD393262 ILZ393262 IVV393262 JFR393262 JPN393262 JZJ393262 KJF393262 KTB393262 LCX393262 LMT393262 LWP393262 MGL393262 MQH393262 NAD393262 NJZ393262 NTV393262 ODR393262 ONN393262 OXJ393262 PHF393262 PRB393262 QAX393262 QKT393262 QUP393262 REL393262 ROH393262 RYD393262 SHZ393262 SRV393262 TBR393262 TLN393262 TVJ393262 UFF393262 UPB393262 UYX393262 VIT393262 VSP393262 WCL393262 WMH393262 WWD393262 V458798 JR458798 TN458798 ADJ458798 ANF458798 AXB458798 BGX458798 BQT458798 CAP458798 CKL458798 CUH458798 DED458798 DNZ458798 DXV458798 EHR458798 ERN458798 FBJ458798 FLF458798 FVB458798 GEX458798 GOT458798 GYP458798 HIL458798 HSH458798 ICD458798 ILZ458798 IVV458798 JFR458798 JPN458798 JZJ458798 KJF458798 KTB458798 LCX458798 LMT458798 LWP458798 MGL458798 MQH458798 NAD458798 NJZ458798 NTV458798 ODR458798 ONN458798 OXJ458798 PHF458798 PRB458798 QAX458798 QKT458798 QUP458798 REL458798 ROH458798 RYD458798 SHZ458798 SRV458798 TBR458798 TLN458798 TVJ458798 UFF458798 UPB458798 UYX458798 VIT458798 VSP458798 WCL458798 WMH458798 WWD458798 V524334 JR524334 TN524334 ADJ524334 ANF524334 AXB524334 BGX524334 BQT524334 CAP524334 CKL524334 CUH524334 DED524334 DNZ524334 DXV524334 EHR524334 ERN524334 FBJ524334 FLF524334 FVB524334 GEX524334 GOT524334 GYP524334 HIL524334 HSH524334 ICD524334 ILZ524334 IVV524334 JFR524334 JPN524334 JZJ524334 KJF524334 KTB524334 LCX524334 LMT524334 LWP524334 MGL524334 MQH524334 NAD524334 NJZ524334 NTV524334 ODR524334 ONN524334 OXJ524334 PHF524334 PRB524334 QAX524334 QKT524334 QUP524334 REL524334 ROH524334 RYD524334 SHZ524334 SRV524334 TBR524334 TLN524334 TVJ524334 UFF524334 UPB524334 UYX524334 VIT524334 VSP524334 WCL524334 WMH524334 WWD524334 V589870 JR589870 TN589870 ADJ589870 ANF589870 AXB589870 BGX589870 BQT589870 CAP589870 CKL589870 CUH589870 DED589870 DNZ589870 DXV589870 EHR589870 ERN589870 FBJ589870 FLF589870 FVB589870 GEX589870 GOT589870 GYP589870 HIL589870 HSH589870 ICD589870 ILZ589870 IVV589870 JFR589870 JPN589870 JZJ589870 KJF589870 KTB589870 LCX589870 LMT589870 LWP589870 MGL589870 MQH589870 NAD589870 NJZ589870 NTV589870 ODR589870 ONN589870 OXJ589870 PHF589870 PRB589870 QAX589870 QKT589870 QUP589870 REL589870 ROH589870 RYD589870 SHZ589870 SRV589870 TBR589870 TLN589870 TVJ589870 UFF589870 UPB589870 UYX589870 VIT589870 VSP589870 WCL589870 WMH589870 WWD589870 V655406 JR655406 TN655406 ADJ655406 ANF655406 AXB655406 BGX655406 BQT655406 CAP655406 CKL655406 CUH655406 DED655406 DNZ655406 DXV655406 EHR655406 ERN655406 FBJ655406 FLF655406 FVB655406 GEX655406 GOT655406 GYP655406 HIL655406 HSH655406 ICD655406 ILZ655406 IVV655406 JFR655406 JPN655406 JZJ655406 KJF655406 KTB655406 LCX655406 LMT655406 LWP655406 MGL655406 MQH655406 NAD655406 NJZ655406 NTV655406 ODR655406 ONN655406 OXJ655406 PHF655406 PRB655406 QAX655406 QKT655406 QUP655406 REL655406 ROH655406 RYD655406 SHZ655406 SRV655406 TBR655406 TLN655406 TVJ655406 UFF655406 UPB655406 UYX655406 VIT655406 VSP655406 WCL655406 WMH655406 WWD655406 V720942 JR720942 TN720942 ADJ720942 ANF720942 AXB720942 BGX720942 BQT720942 CAP720942 CKL720942 CUH720942 DED720942 DNZ720942 DXV720942 EHR720942 ERN720942 FBJ720942 FLF720942 FVB720942 GEX720942 GOT720942 GYP720942 HIL720942 HSH720942 ICD720942 ILZ720942 IVV720942 JFR720942 JPN720942 JZJ720942 KJF720942 KTB720942 LCX720942 LMT720942 LWP720942 MGL720942 MQH720942 NAD720942 NJZ720942 NTV720942 ODR720942 ONN720942 OXJ720942 PHF720942 PRB720942 QAX720942 QKT720942 QUP720942 REL720942 ROH720942 RYD720942 SHZ720942 SRV720942 TBR720942 TLN720942 TVJ720942 UFF720942 UPB720942 UYX720942 VIT720942 VSP720942 WCL720942 WMH720942 WWD720942 V786478 JR786478 TN786478 ADJ786478 ANF786478 AXB786478 BGX786478 BQT786478 CAP786478 CKL786478 CUH786478 DED786478 DNZ786478 DXV786478 EHR786478 ERN786478 FBJ786478 FLF786478 FVB786478 GEX786478 GOT786478 GYP786478 HIL786478 HSH786478 ICD786478 ILZ786478 IVV786478 JFR786478 JPN786478 JZJ786478 KJF786478 KTB786478 LCX786478 LMT786478 LWP786478 MGL786478 MQH786478 NAD786478 NJZ786478 NTV786478 ODR786478 ONN786478 OXJ786478 PHF786478 PRB786478 QAX786478 QKT786478 QUP786478 REL786478 ROH786478 RYD786478 SHZ786478 SRV786478 TBR786478 TLN786478 TVJ786478 UFF786478 UPB786478 UYX786478 VIT786478 VSP786478 WCL786478 WMH786478 WWD786478 V852014 JR852014 TN852014 ADJ852014 ANF852014 AXB852014 BGX852014 BQT852014 CAP852014 CKL852014 CUH852014 DED852014 DNZ852014 DXV852014 EHR852014 ERN852014 FBJ852014 FLF852014 FVB852014 GEX852014 GOT852014 GYP852014 HIL852014 HSH852014 ICD852014 ILZ852014 IVV852014 JFR852014 JPN852014 JZJ852014 KJF852014 KTB852014 LCX852014 LMT852014 LWP852014 MGL852014 MQH852014 NAD852014 NJZ852014 NTV852014 ODR852014 ONN852014 OXJ852014 PHF852014 PRB852014 QAX852014 QKT852014 QUP852014 REL852014 ROH852014 RYD852014 SHZ852014 SRV852014 TBR852014 TLN852014 TVJ852014 UFF852014 UPB852014 UYX852014 VIT852014 VSP852014 WCL852014 WMH852014 WWD852014 V917550 JR917550 TN917550 ADJ917550 ANF917550 AXB917550 BGX917550 BQT917550 CAP917550 CKL917550 CUH917550 DED917550 DNZ917550 DXV917550 EHR917550 ERN917550 FBJ917550 FLF917550 FVB917550 GEX917550 GOT917550 GYP917550 HIL917550 HSH917550 ICD917550 ILZ917550 IVV917550 JFR917550 JPN917550 JZJ917550 KJF917550 KTB917550 LCX917550 LMT917550 LWP917550 MGL917550 MQH917550 NAD917550 NJZ917550 NTV917550 ODR917550 ONN917550 OXJ917550 PHF917550 PRB917550 QAX917550 QKT917550 QUP917550 REL917550 ROH917550 RYD917550 SHZ917550 SRV917550 TBR917550 TLN917550 TVJ917550 UFF917550 UPB917550 UYX917550 VIT917550 VSP917550 WCL917550 WMH917550 WWD917550 V983086 JR983086 TN983086 ADJ983086 ANF983086 AXB983086 BGX983086 BQT983086 CAP983086 CKL983086 CUH983086 DED983086 DNZ983086 DXV983086 EHR983086 ERN983086 FBJ983086 FLF983086 FVB983086 GEX983086 GOT983086 GYP983086 HIL983086 HSH983086 ICD983086 ILZ983086 IVV983086 JFR983086 JPN983086 JZJ983086 KJF983086 KTB983086 LCX983086 LMT983086 LWP983086 MGL983086 MQH983086 NAD983086 NJZ983086 NTV983086 ODR983086 ONN983086 OXJ983086 PHF983086 PRB983086 QAX983086 QKT983086 QUP983086 REL983086 ROH983086 RYD983086 SHZ983086 SRV983086 TBR983086 TLN983086 TVJ983086 UFF983086 UPB983086 UYX983086 VIT983086 VSP983086 WCL983086 WMH983086 WWD983086" xr:uid="{00000000-0002-0000-0100-000006000000}">
      <formula1>#REF!</formula1>
    </dataValidation>
    <dataValidation type="list" allowBlank="1" showInputMessage="1" showErrorMessage="1" sqref="Z45" xr:uid="{00000000-0002-0000-0100-000007000000}">
      <formula1>$AH$6:$AH$9</formula1>
    </dataValidation>
    <dataValidation type="list" allowBlank="1" showInputMessage="1" showErrorMessage="1" sqref="X45" xr:uid="{00000000-0002-0000-0100-000008000000}">
      <formula1>$AF$6:$AF$8</formula1>
    </dataValidation>
    <dataValidation type="list" allowBlank="1" showInputMessage="1" showErrorMessage="1" sqref="AA45" xr:uid="{00000000-0002-0000-0100-000009000000}">
      <formula1>$AF$13:$AF$14</formula1>
    </dataValidation>
    <dataValidation type="list" allowBlank="1" showInputMessage="1" showErrorMessage="1" sqref="C7 C145:C147 C138:C143 C136 C134 C122 C118 C110 C101 C97 C59:C72 C54:C57 C38:C52 C34:C36 C30:C32 C28 C25 C23 C20:C21 C16:C18 C13:C14" xr:uid="{00000000-0002-0000-0100-00000A000000}">
      <formula1>$AG$17:$AG$23</formula1>
    </dataValidation>
  </dataValidations>
  <printOptions horizontalCentered="1" verticalCentered="1"/>
  <pageMargins left="0.70866141732283472" right="0.70866141732283472" top="0.74803149606299213" bottom="0.74803149606299213" header="0.31496062992125984" footer="0.31496062992125984"/>
  <pageSetup scale="6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AD192"/>
  <sheetViews>
    <sheetView topLeftCell="A6" zoomScale="85" zoomScaleNormal="85" workbookViewId="0">
      <selection activeCell="E13" sqref="E13"/>
    </sheetView>
  </sheetViews>
  <sheetFormatPr baseColWidth="10" defaultRowHeight="15" x14ac:dyDescent="0.25"/>
  <cols>
    <col min="1" max="1" width="3.85546875" style="235" bestFit="1" customWidth="1"/>
    <col min="2" max="2" width="12.42578125" style="235" customWidth="1"/>
    <col min="3" max="3" width="16" style="299" customWidth="1"/>
    <col min="4" max="4" width="37" style="235" bestFit="1" customWidth="1"/>
    <col min="5" max="5" width="34.140625" style="302" bestFit="1" customWidth="1"/>
    <col min="6" max="6" width="19.140625" style="299" bestFit="1" customWidth="1"/>
    <col min="7" max="7" width="18.85546875" style="299" customWidth="1"/>
    <col min="8" max="8" width="19" style="299" customWidth="1"/>
    <col min="9" max="9" width="18.85546875" style="279" customWidth="1"/>
    <col min="10" max="10" width="21.42578125" style="300" customWidth="1"/>
    <col min="11" max="11" width="18.28515625" style="235" bestFit="1" customWidth="1"/>
    <col min="12" max="12" width="18.28515625" style="235" customWidth="1"/>
    <col min="13" max="13" width="18.85546875" style="235" customWidth="1"/>
    <col min="14" max="14" width="23.28515625" style="235" customWidth="1"/>
    <col min="15" max="15" width="19.28515625" style="235" customWidth="1"/>
    <col min="16" max="16" width="17.42578125" style="235" hidden="1" customWidth="1"/>
    <col min="17" max="17" width="22" style="235" hidden="1" customWidth="1"/>
    <col min="18" max="18" width="24.7109375" style="235" hidden="1" customWidth="1"/>
    <col min="19" max="19" width="21" style="235" hidden="1" customWidth="1"/>
    <col min="20" max="20" width="21.7109375" style="235" hidden="1" customWidth="1"/>
    <col min="21" max="21" width="26.7109375" style="235" hidden="1" customWidth="1"/>
    <col min="22" max="22" width="41.85546875" style="235" hidden="1" customWidth="1"/>
    <col min="23" max="23" width="31.7109375" style="235" hidden="1" customWidth="1"/>
    <col min="24" max="24" width="28.28515625" style="235" hidden="1" customWidth="1"/>
    <col min="25" max="25" width="28.5703125" style="235" hidden="1" customWidth="1"/>
    <col min="26" max="26" width="22.7109375" style="235" hidden="1" customWidth="1"/>
    <col min="27" max="27" width="16.7109375" style="235" hidden="1" customWidth="1"/>
    <col min="28" max="28" width="30.5703125" style="235" hidden="1" customWidth="1"/>
    <col min="29" max="29" width="45.28515625" style="235" hidden="1" customWidth="1"/>
    <col min="30" max="252" width="11.42578125" style="235"/>
    <col min="253" max="253" width="3.85546875" style="235" bestFit="1" customWidth="1"/>
    <col min="254" max="254" width="12.42578125" style="235" customWidth="1"/>
    <col min="255" max="255" width="16" style="235" customWidth="1"/>
    <col min="256" max="256" width="37" style="235" bestFit="1" customWidth="1"/>
    <col min="257" max="257" width="34.140625" style="235" bestFit="1" customWidth="1"/>
    <col min="258" max="258" width="18.7109375" style="235" customWidth="1"/>
    <col min="259" max="259" width="24.5703125" style="235" customWidth="1"/>
    <col min="260" max="260" width="20.140625" style="235" bestFit="1" customWidth="1"/>
    <col min="261" max="261" width="18.85546875" style="235" customWidth="1"/>
    <col min="262" max="262" width="19.42578125" style="235" bestFit="1" customWidth="1"/>
    <col min="263" max="264" width="18.28515625" style="235" bestFit="1" customWidth="1"/>
    <col min="265" max="265" width="18.85546875" style="235" bestFit="1" customWidth="1"/>
    <col min="266" max="266" width="23.28515625" style="235" customWidth="1"/>
    <col min="267" max="267" width="19.28515625" style="235" customWidth="1"/>
    <col min="268" max="268" width="17.42578125" style="235" customWidth="1"/>
    <col min="269" max="269" width="22" style="235" customWidth="1"/>
    <col min="270" max="270" width="24.7109375" style="235" customWidth="1"/>
    <col min="271" max="271" width="21" style="235" customWidth="1"/>
    <col min="272" max="272" width="21.7109375" style="235" customWidth="1"/>
    <col min="273" max="273" width="26.7109375" style="235" customWidth="1"/>
    <col min="274" max="274" width="41.85546875" style="235" customWidth="1"/>
    <col min="275" max="275" width="31.7109375" style="235" customWidth="1"/>
    <col min="276" max="276" width="28.28515625" style="235" customWidth="1"/>
    <col min="277" max="277" width="28.5703125" style="235" customWidth="1"/>
    <col min="278" max="278" width="22.7109375" style="235" customWidth="1"/>
    <col min="279" max="279" width="16.7109375" style="235" bestFit="1" customWidth="1"/>
    <col min="280" max="280" width="30.5703125" style="235" customWidth="1"/>
    <col min="281" max="281" width="45.28515625" style="235" bestFit="1" customWidth="1"/>
    <col min="282" max="282" width="19.5703125" style="235" bestFit="1" customWidth="1"/>
    <col min="283" max="283" width="23" style="235" bestFit="1" customWidth="1"/>
    <col min="284" max="284" width="11.42578125" style="235"/>
    <col min="285" max="285" width="20.28515625" style="235" bestFit="1" customWidth="1"/>
    <col min="286" max="508" width="11.42578125" style="235"/>
    <col min="509" max="509" width="3.85546875" style="235" bestFit="1" customWidth="1"/>
    <col min="510" max="510" width="12.42578125" style="235" customWidth="1"/>
    <col min="511" max="511" width="16" style="235" customWidth="1"/>
    <col min="512" max="512" width="37" style="235" bestFit="1" customWidth="1"/>
    <col min="513" max="513" width="34.140625" style="235" bestFit="1" customWidth="1"/>
    <col min="514" max="514" width="18.7109375" style="235" customWidth="1"/>
    <col min="515" max="515" width="24.5703125" style="235" customWidth="1"/>
    <col min="516" max="516" width="20.140625" style="235" bestFit="1" customWidth="1"/>
    <col min="517" max="517" width="18.85546875" style="235" customWidth="1"/>
    <col min="518" max="518" width="19.42578125" style="235" bestFit="1" customWidth="1"/>
    <col min="519" max="520" width="18.28515625" style="235" bestFit="1" customWidth="1"/>
    <col min="521" max="521" width="18.85546875" style="235" bestFit="1" customWidth="1"/>
    <col min="522" max="522" width="23.28515625" style="235" customWidth="1"/>
    <col min="523" max="523" width="19.28515625" style="235" customWidth="1"/>
    <col min="524" max="524" width="17.42578125" style="235" customWidth="1"/>
    <col min="525" max="525" width="22" style="235" customWidth="1"/>
    <col min="526" max="526" width="24.7109375" style="235" customWidth="1"/>
    <col min="527" max="527" width="21" style="235" customWidth="1"/>
    <col min="528" max="528" width="21.7109375" style="235" customWidth="1"/>
    <col min="529" max="529" width="26.7109375" style="235" customWidth="1"/>
    <col min="530" max="530" width="41.85546875" style="235" customWidth="1"/>
    <col min="531" max="531" width="31.7109375" style="235" customWidth="1"/>
    <col min="532" max="532" width="28.28515625" style="235" customWidth="1"/>
    <col min="533" max="533" width="28.5703125" style="235" customWidth="1"/>
    <col min="534" max="534" width="22.7109375" style="235" customWidth="1"/>
    <col min="535" max="535" width="16.7109375" style="235" bestFit="1" customWidth="1"/>
    <col min="536" max="536" width="30.5703125" style="235" customWidth="1"/>
    <col min="537" max="537" width="45.28515625" style="235" bestFit="1" customWidth="1"/>
    <col min="538" max="538" width="19.5703125" style="235" bestFit="1" customWidth="1"/>
    <col min="539" max="539" width="23" style="235" bestFit="1" customWidth="1"/>
    <col min="540" max="540" width="11.42578125" style="235"/>
    <col min="541" max="541" width="20.28515625" style="235" bestFit="1" customWidth="1"/>
    <col min="542" max="764" width="11.42578125" style="235"/>
    <col min="765" max="765" width="3.85546875" style="235" bestFit="1" customWidth="1"/>
    <col min="766" max="766" width="12.42578125" style="235" customWidth="1"/>
    <col min="767" max="767" width="16" style="235" customWidth="1"/>
    <col min="768" max="768" width="37" style="235" bestFit="1" customWidth="1"/>
    <col min="769" max="769" width="34.140625" style="235" bestFit="1" customWidth="1"/>
    <col min="770" max="770" width="18.7109375" style="235" customWidth="1"/>
    <col min="771" max="771" width="24.5703125" style="235" customWidth="1"/>
    <col min="772" max="772" width="20.140625" style="235" bestFit="1" customWidth="1"/>
    <col min="773" max="773" width="18.85546875" style="235" customWidth="1"/>
    <col min="774" max="774" width="19.42578125" style="235" bestFit="1" customWidth="1"/>
    <col min="775" max="776" width="18.28515625" style="235" bestFit="1" customWidth="1"/>
    <col min="777" max="777" width="18.85546875" style="235" bestFit="1" customWidth="1"/>
    <col min="778" max="778" width="23.28515625" style="235" customWidth="1"/>
    <col min="779" max="779" width="19.28515625" style="235" customWidth="1"/>
    <col min="780" max="780" width="17.42578125" style="235" customWidth="1"/>
    <col min="781" max="781" width="22" style="235" customWidth="1"/>
    <col min="782" max="782" width="24.7109375" style="235" customWidth="1"/>
    <col min="783" max="783" width="21" style="235" customWidth="1"/>
    <col min="784" max="784" width="21.7109375" style="235" customWidth="1"/>
    <col min="785" max="785" width="26.7109375" style="235" customWidth="1"/>
    <col min="786" max="786" width="41.85546875" style="235" customWidth="1"/>
    <col min="787" max="787" width="31.7109375" style="235" customWidth="1"/>
    <col min="788" max="788" width="28.28515625" style="235" customWidth="1"/>
    <col min="789" max="789" width="28.5703125" style="235" customWidth="1"/>
    <col min="790" max="790" width="22.7109375" style="235" customWidth="1"/>
    <col min="791" max="791" width="16.7109375" style="235" bestFit="1" customWidth="1"/>
    <col min="792" max="792" width="30.5703125" style="235" customWidth="1"/>
    <col min="793" max="793" width="45.28515625" style="235" bestFit="1" customWidth="1"/>
    <col min="794" max="794" width="19.5703125" style="235" bestFit="1" customWidth="1"/>
    <col min="795" max="795" width="23" style="235" bestFit="1" customWidth="1"/>
    <col min="796" max="796" width="11.42578125" style="235"/>
    <col min="797" max="797" width="20.28515625" style="235" bestFit="1" customWidth="1"/>
    <col min="798" max="1020" width="11.42578125" style="235"/>
    <col min="1021" max="1021" width="3.85546875" style="235" bestFit="1" customWidth="1"/>
    <col min="1022" max="1022" width="12.42578125" style="235" customWidth="1"/>
    <col min="1023" max="1023" width="16" style="235" customWidth="1"/>
    <col min="1024" max="1024" width="37" style="235" bestFit="1" customWidth="1"/>
    <col min="1025" max="1025" width="34.140625" style="235" bestFit="1" customWidth="1"/>
    <col min="1026" max="1026" width="18.7109375" style="235" customWidth="1"/>
    <col min="1027" max="1027" width="24.5703125" style="235" customWidth="1"/>
    <col min="1028" max="1028" width="20.140625" style="235" bestFit="1" customWidth="1"/>
    <col min="1029" max="1029" width="18.85546875" style="235" customWidth="1"/>
    <col min="1030" max="1030" width="19.42578125" style="235" bestFit="1" customWidth="1"/>
    <col min="1031" max="1032" width="18.28515625" style="235" bestFit="1" customWidth="1"/>
    <col min="1033" max="1033" width="18.85546875" style="235" bestFit="1" customWidth="1"/>
    <col min="1034" max="1034" width="23.28515625" style="235" customWidth="1"/>
    <col min="1035" max="1035" width="19.28515625" style="235" customWidth="1"/>
    <col min="1036" max="1036" width="17.42578125" style="235" customWidth="1"/>
    <col min="1037" max="1037" width="22" style="235" customWidth="1"/>
    <col min="1038" max="1038" width="24.7109375" style="235" customWidth="1"/>
    <col min="1039" max="1039" width="21" style="235" customWidth="1"/>
    <col min="1040" max="1040" width="21.7109375" style="235" customWidth="1"/>
    <col min="1041" max="1041" width="26.7109375" style="235" customWidth="1"/>
    <col min="1042" max="1042" width="41.85546875" style="235" customWidth="1"/>
    <col min="1043" max="1043" width="31.7109375" style="235" customWidth="1"/>
    <col min="1044" max="1044" width="28.28515625" style="235" customWidth="1"/>
    <col min="1045" max="1045" width="28.5703125" style="235" customWidth="1"/>
    <col min="1046" max="1046" width="22.7109375" style="235" customWidth="1"/>
    <col min="1047" max="1047" width="16.7109375" style="235" bestFit="1" customWidth="1"/>
    <col min="1048" max="1048" width="30.5703125" style="235" customWidth="1"/>
    <col min="1049" max="1049" width="45.28515625" style="235" bestFit="1" customWidth="1"/>
    <col min="1050" max="1050" width="19.5703125" style="235" bestFit="1" customWidth="1"/>
    <col min="1051" max="1051" width="23" style="235" bestFit="1" customWidth="1"/>
    <col min="1052" max="1052" width="11.42578125" style="235"/>
    <col min="1053" max="1053" width="20.28515625" style="235" bestFit="1" customWidth="1"/>
    <col min="1054" max="1276" width="11.42578125" style="235"/>
    <col min="1277" max="1277" width="3.85546875" style="235" bestFit="1" customWidth="1"/>
    <col min="1278" max="1278" width="12.42578125" style="235" customWidth="1"/>
    <col min="1279" max="1279" width="16" style="235" customWidth="1"/>
    <col min="1280" max="1280" width="37" style="235" bestFit="1" customWidth="1"/>
    <col min="1281" max="1281" width="34.140625" style="235" bestFit="1" customWidth="1"/>
    <col min="1282" max="1282" width="18.7109375" style="235" customWidth="1"/>
    <col min="1283" max="1283" width="24.5703125" style="235" customWidth="1"/>
    <col min="1284" max="1284" width="20.140625" style="235" bestFit="1" customWidth="1"/>
    <col min="1285" max="1285" width="18.85546875" style="235" customWidth="1"/>
    <col min="1286" max="1286" width="19.42578125" style="235" bestFit="1" customWidth="1"/>
    <col min="1287" max="1288" width="18.28515625" style="235" bestFit="1" customWidth="1"/>
    <col min="1289" max="1289" width="18.85546875" style="235" bestFit="1" customWidth="1"/>
    <col min="1290" max="1290" width="23.28515625" style="235" customWidth="1"/>
    <col min="1291" max="1291" width="19.28515625" style="235" customWidth="1"/>
    <col min="1292" max="1292" width="17.42578125" style="235" customWidth="1"/>
    <col min="1293" max="1293" width="22" style="235" customWidth="1"/>
    <col min="1294" max="1294" width="24.7109375" style="235" customWidth="1"/>
    <col min="1295" max="1295" width="21" style="235" customWidth="1"/>
    <col min="1296" max="1296" width="21.7109375" style="235" customWidth="1"/>
    <col min="1297" max="1297" width="26.7109375" style="235" customWidth="1"/>
    <col min="1298" max="1298" width="41.85546875" style="235" customWidth="1"/>
    <col min="1299" max="1299" width="31.7109375" style="235" customWidth="1"/>
    <col min="1300" max="1300" width="28.28515625" style="235" customWidth="1"/>
    <col min="1301" max="1301" width="28.5703125" style="235" customWidth="1"/>
    <col min="1302" max="1302" width="22.7109375" style="235" customWidth="1"/>
    <col min="1303" max="1303" width="16.7109375" style="235" bestFit="1" customWidth="1"/>
    <col min="1304" max="1304" width="30.5703125" style="235" customWidth="1"/>
    <col min="1305" max="1305" width="45.28515625" style="235" bestFit="1" customWidth="1"/>
    <col min="1306" max="1306" width="19.5703125" style="235" bestFit="1" customWidth="1"/>
    <col min="1307" max="1307" width="23" style="235" bestFit="1" customWidth="1"/>
    <col min="1308" max="1308" width="11.42578125" style="235"/>
    <col min="1309" max="1309" width="20.28515625" style="235" bestFit="1" customWidth="1"/>
    <col min="1310" max="1532" width="11.42578125" style="235"/>
    <col min="1533" max="1533" width="3.85546875" style="235" bestFit="1" customWidth="1"/>
    <col min="1534" max="1534" width="12.42578125" style="235" customWidth="1"/>
    <col min="1535" max="1535" width="16" style="235" customWidth="1"/>
    <col min="1536" max="1536" width="37" style="235" bestFit="1" customWidth="1"/>
    <col min="1537" max="1537" width="34.140625" style="235" bestFit="1" customWidth="1"/>
    <col min="1538" max="1538" width="18.7109375" style="235" customWidth="1"/>
    <col min="1539" max="1539" width="24.5703125" style="235" customWidth="1"/>
    <col min="1540" max="1540" width="20.140625" style="235" bestFit="1" customWidth="1"/>
    <col min="1541" max="1541" width="18.85546875" style="235" customWidth="1"/>
    <col min="1542" max="1542" width="19.42578125" style="235" bestFit="1" customWidth="1"/>
    <col min="1543" max="1544" width="18.28515625" style="235" bestFit="1" customWidth="1"/>
    <col min="1545" max="1545" width="18.85546875" style="235" bestFit="1" customWidth="1"/>
    <col min="1546" max="1546" width="23.28515625" style="235" customWidth="1"/>
    <col min="1547" max="1547" width="19.28515625" style="235" customWidth="1"/>
    <col min="1548" max="1548" width="17.42578125" style="235" customWidth="1"/>
    <col min="1549" max="1549" width="22" style="235" customWidth="1"/>
    <col min="1550" max="1550" width="24.7109375" style="235" customWidth="1"/>
    <col min="1551" max="1551" width="21" style="235" customWidth="1"/>
    <col min="1552" max="1552" width="21.7109375" style="235" customWidth="1"/>
    <col min="1553" max="1553" width="26.7109375" style="235" customWidth="1"/>
    <col min="1554" max="1554" width="41.85546875" style="235" customWidth="1"/>
    <col min="1555" max="1555" width="31.7109375" style="235" customWidth="1"/>
    <col min="1556" max="1556" width="28.28515625" style="235" customWidth="1"/>
    <col min="1557" max="1557" width="28.5703125" style="235" customWidth="1"/>
    <col min="1558" max="1558" width="22.7109375" style="235" customWidth="1"/>
    <col min="1559" max="1559" width="16.7109375" style="235" bestFit="1" customWidth="1"/>
    <col min="1560" max="1560" width="30.5703125" style="235" customWidth="1"/>
    <col min="1561" max="1561" width="45.28515625" style="235" bestFit="1" customWidth="1"/>
    <col min="1562" max="1562" width="19.5703125" style="235" bestFit="1" customWidth="1"/>
    <col min="1563" max="1563" width="23" style="235" bestFit="1" customWidth="1"/>
    <col min="1564" max="1564" width="11.42578125" style="235"/>
    <col min="1565" max="1565" width="20.28515625" style="235" bestFit="1" customWidth="1"/>
    <col min="1566" max="1788" width="11.42578125" style="235"/>
    <col min="1789" max="1789" width="3.85546875" style="235" bestFit="1" customWidth="1"/>
    <col min="1790" max="1790" width="12.42578125" style="235" customWidth="1"/>
    <col min="1791" max="1791" width="16" style="235" customWidth="1"/>
    <col min="1792" max="1792" width="37" style="235" bestFit="1" customWidth="1"/>
    <col min="1793" max="1793" width="34.140625" style="235" bestFit="1" customWidth="1"/>
    <col min="1794" max="1794" width="18.7109375" style="235" customWidth="1"/>
    <col min="1795" max="1795" width="24.5703125" style="235" customWidth="1"/>
    <col min="1796" max="1796" width="20.140625" style="235" bestFit="1" customWidth="1"/>
    <col min="1797" max="1797" width="18.85546875" style="235" customWidth="1"/>
    <col min="1798" max="1798" width="19.42578125" style="235" bestFit="1" customWidth="1"/>
    <col min="1799" max="1800" width="18.28515625" style="235" bestFit="1" customWidth="1"/>
    <col min="1801" max="1801" width="18.85546875" style="235" bestFit="1" customWidth="1"/>
    <col min="1802" max="1802" width="23.28515625" style="235" customWidth="1"/>
    <col min="1803" max="1803" width="19.28515625" style="235" customWidth="1"/>
    <col min="1804" max="1804" width="17.42578125" style="235" customWidth="1"/>
    <col min="1805" max="1805" width="22" style="235" customWidth="1"/>
    <col min="1806" max="1806" width="24.7109375" style="235" customWidth="1"/>
    <col min="1807" max="1807" width="21" style="235" customWidth="1"/>
    <col min="1808" max="1808" width="21.7109375" style="235" customWidth="1"/>
    <col min="1809" max="1809" width="26.7109375" style="235" customWidth="1"/>
    <col min="1810" max="1810" width="41.85546875" style="235" customWidth="1"/>
    <col min="1811" max="1811" width="31.7109375" style="235" customWidth="1"/>
    <col min="1812" max="1812" width="28.28515625" style="235" customWidth="1"/>
    <col min="1813" max="1813" width="28.5703125" style="235" customWidth="1"/>
    <col min="1814" max="1814" width="22.7109375" style="235" customWidth="1"/>
    <col min="1815" max="1815" width="16.7109375" style="235" bestFit="1" customWidth="1"/>
    <col min="1816" max="1816" width="30.5703125" style="235" customWidth="1"/>
    <col min="1817" max="1817" width="45.28515625" style="235" bestFit="1" customWidth="1"/>
    <col min="1818" max="1818" width="19.5703125" style="235" bestFit="1" customWidth="1"/>
    <col min="1819" max="1819" width="23" style="235" bestFit="1" customWidth="1"/>
    <col min="1820" max="1820" width="11.42578125" style="235"/>
    <col min="1821" max="1821" width="20.28515625" style="235" bestFit="1" customWidth="1"/>
    <col min="1822" max="2044" width="11.42578125" style="235"/>
    <col min="2045" max="2045" width="3.85546875" style="235" bestFit="1" customWidth="1"/>
    <col min="2046" max="2046" width="12.42578125" style="235" customWidth="1"/>
    <col min="2047" max="2047" width="16" style="235" customWidth="1"/>
    <col min="2048" max="2048" width="37" style="235" bestFit="1" customWidth="1"/>
    <col min="2049" max="2049" width="34.140625" style="235" bestFit="1" customWidth="1"/>
    <col min="2050" max="2050" width="18.7109375" style="235" customWidth="1"/>
    <col min="2051" max="2051" width="24.5703125" style="235" customWidth="1"/>
    <col min="2052" max="2052" width="20.140625" style="235" bestFit="1" customWidth="1"/>
    <col min="2053" max="2053" width="18.85546875" style="235" customWidth="1"/>
    <col min="2054" max="2054" width="19.42578125" style="235" bestFit="1" customWidth="1"/>
    <col min="2055" max="2056" width="18.28515625" style="235" bestFit="1" customWidth="1"/>
    <col min="2057" max="2057" width="18.85546875" style="235" bestFit="1" customWidth="1"/>
    <col min="2058" max="2058" width="23.28515625" style="235" customWidth="1"/>
    <col min="2059" max="2059" width="19.28515625" style="235" customWidth="1"/>
    <col min="2060" max="2060" width="17.42578125" style="235" customWidth="1"/>
    <col min="2061" max="2061" width="22" style="235" customWidth="1"/>
    <col min="2062" max="2062" width="24.7109375" style="235" customWidth="1"/>
    <col min="2063" max="2063" width="21" style="235" customWidth="1"/>
    <col min="2064" max="2064" width="21.7109375" style="235" customWidth="1"/>
    <col min="2065" max="2065" width="26.7109375" style="235" customWidth="1"/>
    <col min="2066" max="2066" width="41.85546875" style="235" customWidth="1"/>
    <col min="2067" max="2067" width="31.7109375" style="235" customWidth="1"/>
    <col min="2068" max="2068" width="28.28515625" style="235" customWidth="1"/>
    <col min="2069" max="2069" width="28.5703125" style="235" customWidth="1"/>
    <col min="2070" max="2070" width="22.7109375" style="235" customWidth="1"/>
    <col min="2071" max="2071" width="16.7109375" style="235" bestFit="1" customWidth="1"/>
    <col min="2072" max="2072" width="30.5703125" style="235" customWidth="1"/>
    <col min="2073" max="2073" width="45.28515625" style="235" bestFit="1" customWidth="1"/>
    <col min="2074" max="2074" width="19.5703125" style="235" bestFit="1" customWidth="1"/>
    <col min="2075" max="2075" width="23" style="235" bestFit="1" customWidth="1"/>
    <col min="2076" max="2076" width="11.42578125" style="235"/>
    <col min="2077" max="2077" width="20.28515625" style="235" bestFit="1" customWidth="1"/>
    <col min="2078" max="2300" width="11.42578125" style="235"/>
    <col min="2301" max="2301" width="3.85546875" style="235" bestFit="1" customWidth="1"/>
    <col min="2302" max="2302" width="12.42578125" style="235" customWidth="1"/>
    <col min="2303" max="2303" width="16" style="235" customWidth="1"/>
    <col min="2304" max="2304" width="37" style="235" bestFit="1" customWidth="1"/>
    <col min="2305" max="2305" width="34.140625" style="235" bestFit="1" customWidth="1"/>
    <col min="2306" max="2306" width="18.7109375" style="235" customWidth="1"/>
    <col min="2307" max="2307" width="24.5703125" style="235" customWidth="1"/>
    <col min="2308" max="2308" width="20.140625" style="235" bestFit="1" customWidth="1"/>
    <col min="2309" max="2309" width="18.85546875" style="235" customWidth="1"/>
    <col min="2310" max="2310" width="19.42578125" style="235" bestFit="1" customWidth="1"/>
    <col min="2311" max="2312" width="18.28515625" style="235" bestFit="1" customWidth="1"/>
    <col min="2313" max="2313" width="18.85546875" style="235" bestFit="1" customWidth="1"/>
    <col min="2314" max="2314" width="23.28515625" style="235" customWidth="1"/>
    <col min="2315" max="2315" width="19.28515625" style="235" customWidth="1"/>
    <col min="2316" max="2316" width="17.42578125" style="235" customWidth="1"/>
    <col min="2317" max="2317" width="22" style="235" customWidth="1"/>
    <col min="2318" max="2318" width="24.7109375" style="235" customWidth="1"/>
    <col min="2319" max="2319" width="21" style="235" customWidth="1"/>
    <col min="2320" max="2320" width="21.7109375" style="235" customWidth="1"/>
    <col min="2321" max="2321" width="26.7109375" style="235" customWidth="1"/>
    <col min="2322" max="2322" width="41.85546875" style="235" customWidth="1"/>
    <col min="2323" max="2323" width="31.7109375" style="235" customWidth="1"/>
    <col min="2324" max="2324" width="28.28515625" style="235" customWidth="1"/>
    <col min="2325" max="2325" width="28.5703125" style="235" customWidth="1"/>
    <col min="2326" max="2326" width="22.7109375" style="235" customWidth="1"/>
    <col min="2327" max="2327" width="16.7109375" style="235" bestFit="1" customWidth="1"/>
    <col min="2328" max="2328" width="30.5703125" style="235" customWidth="1"/>
    <col min="2329" max="2329" width="45.28515625" style="235" bestFit="1" customWidth="1"/>
    <col min="2330" max="2330" width="19.5703125" style="235" bestFit="1" customWidth="1"/>
    <col min="2331" max="2331" width="23" style="235" bestFit="1" customWidth="1"/>
    <col min="2332" max="2332" width="11.42578125" style="235"/>
    <col min="2333" max="2333" width="20.28515625" style="235" bestFit="1" customWidth="1"/>
    <col min="2334" max="2556" width="11.42578125" style="235"/>
    <col min="2557" max="2557" width="3.85546875" style="235" bestFit="1" customWidth="1"/>
    <col min="2558" max="2558" width="12.42578125" style="235" customWidth="1"/>
    <col min="2559" max="2559" width="16" style="235" customWidth="1"/>
    <col min="2560" max="2560" width="37" style="235" bestFit="1" customWidth="1"/>
    <col min="2561" max="2561" width="34.140625" style="235" bestFit="1" customWidth="1"/>
    <col min="2562" max="2562" width="18.7109375" style="235" customWidth="1"/>
    <col min="2563" max="2563" width="24.5703125" style="235" customWidth="1"/>
    <col min="2564" max="2564" width="20.140625" style="235" bestFit="1" customWidth="1"/>
    <col min="2565" max="2565" width="18.85546875" style="235" customWidth="1"/>
    <col min="2566" max="2566" width="19.42578125" style="235" bestFit="1" customWidth="1"/>
    <col min="2567" max="2568" width="18.28515625" style="235" bestFit="1" customWidth="1"/>
    <col min="2569" max="2569" width="18.85546875" style="235" bestFit="1" customWidth="1"/>
    <col min="2570" max="2570" width="23.28515625" style="235" customWidth="1"/>
    <col min="2571" max="2571" width="19.28515625" style="235" customWidth="1"/>
    <col min="2572" max="2572" width="17.42578125" style="235" customWidth="1"/>
    <col min="2573" max="2573" width="22" style="235" customWidth="1"/>
    <col min="2574" max="2574" width="24.7109375" style="235" customWidth="1"/>
    <col min="2575" max="2575" width="21" style="235" customWidth="1"/>
    <col min="2576" max="2576" width="21.7109375" style="235" customWidth="1"/>
    <col min="2577" max="2577" width="26.7109375" style="235" customWidth="1"/>
    <col min="2578" max="2578" width="41.85546875" style="235" customWidth="1"/>
    <col min="2579" max="2579" width="31.7109375" style="235" customWidth="1"/>
    <col min="2580" max="2580" width="28.28515625" style="235" customWidth="1"/>
    <col min="2581" max="2581" width="28.5703125" style="235" customWidth="1"/>
    <col min="2582" max="2582" width="22.7109375" style="235" customWidth="1"/>
    <col min="2583" max="2583" width="16.7109375" style="235" bestFit="1" customWidth="1"/>
    <col min="2584" max="2584" width="30.5703125" style="235" customWidth="1"/>
    <col min="2585" max="2585" width="45.28515625" style="235" bestFit="1" customWidth="1"/>
    <col min="2586" max="2586" width="19.5703125" style="235" bestFit="1" customWidth="1"/>
    <col min="2587" max="2587" width="23" style="235" bestFit="1" customWidth="1"/>
    <col min="2588" max="2588" width="11.42578125" style="235"/>
    <col min="2589" max="2589" width="20.28515625" style="235" bestFit="1" customWidth="1"/>
    <col min="2590" max="2812" width="11.42578125" style="235"/>
    <col min="2813" max="2813" width="3.85546875" style="235" bestFit="1" customWidth="1"/>
    <col min="2814" max="2814" width="12.42578125" style="235" customWidth="1"/>
    <col min="2815" max="2815" width="16" style="235" customWidth="1"/>
    <col min="2816" max="2816" width="37" style="235" bestFit="1" customWidth="1"/>
    <col min="2817" max="2817" width="34.140625" style="235" bestFit="1" customWidth="1"/>
    <col min="2818" max="2818" width="18.7109375" style="235" customWidth="1"/>
    <col min="2819" max="2819" width="24.5703125" style="235" customWidth="1"/>
    <col min="2820" max="2820" width="20.140625" style="235" bestFit="1" customWidth="1"/>
    <col min="2821" max="2821" width="18.85546875" style="235" customWidth="1"/>
    <col min="2822" max="2822" width="19.42578125" style="235" bestFit="1" customWidth="1"/>
    <col min="2823" max="2824" width="18.28515625" style="235" bestFit="1" customWidth="1"/>
    <col min="2825" max="2825" width="18.85546875" style="235" bestFit="1" customWidth="1"/>
    <col min="2826" max="2826" width="23.28515625" style="235" customWidth="1"/>
    <col min="2827" max="2827" width="19.28515625" style="235" customWidth="1"/>
    <col min="2828" max="2828" width="17.42578125" style="235" customWidth="1"/>
    <col min="2829" max="2829" width="22" style="235" customWidth="1"/>
    <col min="2830" max="2830" width="24.7109375" style="235" customWidth="1"/>
    <col min="2831" max="2831" width="21" style="235" customWidth="1"/>
    <col min="2832" max="2832" width="21.7109375" style="235" customWidth="1"/>
    <col min="2833" max="2833" width="26.7109375" style="235" customWidth="1"/>
    <col min="2834" max="2834" width="41.85546875" style="235" customWidth="1"/>
    <col min="2835" max="2835" width="31.7109375" style="235" customWidth="1"/>
    <col min="2836" max="2836" width="28.28515625" style="235" customWidth="1"/>
    <col min="2837" max="2837" width="28.5703125" style="235" customWidth="1"/>
    <col min="2838" max="2838" width="22.7109375" style="235" customWidth="1"/>
    <col min="2839" max="2839" width="16.7109375" style="235" bestFit="1" customWidth="1"/>
    <col min="2840" max="2840" width="30.5703125" style="235" customWidth="1"/>
    <col min="2841" max="2841" width="45.28515625" style="235" bestFit="1" customWidth="1"/>
    <col min="2842" max="2842" width="19.5703125" style="235" bestFit="1" customWidth="1"/>
    <col min="2843" max="2843" width="23" style="235" bestFit="1" customWidth="1"/>
    <col min="2844" max="2844" width="11.42578125" style="235"/>
    <col min="2845" max="2845" width="20.28515625" style="235" bestFit="1" customWidth="1"/>
    <col min="2846" max="3068" width="11.42578125" style="235"/>
    <col min="3069" max="3069" width="3.85546875" style="235" bestFit="1" customWidth="1"/>
    <col min="3070" max="3070" width="12.42578125" style="235" customWidth="1"/>
    <col min="3071" max="3071" width="16" style="235" customWidth="1"/>
    <col min="3072" max="3072" width="37" style="235" bestFit="1" customWidth="1"/>
    <col min="3073" max="3073" width="34.140625" style="235" bestFit="1" customWidth="1"/>
    <col min="3074" max="3074" width="18.7109375" style="235" customWidth="1"/>
    <col min="3075" max="3075" width="24.5703125" style="235" customWidth="1"/>
    <col min="3076" max="3076" width="20.140625" style="235" bestFit="1" customWidth="1"/>
    <col min="3077" max="3077" width="18.85546875" style="235" customWidth="1"/>
    <col min="3078" max="3078" width="19.42578125" style="235" bestFit="1" customWidth="1"/>
    <col min="3079" max="3080" width="18.28515625" style="235" bestFit="1" customWidth="1"/>
    <col min="3081" max="3081" width="18.85546875" style="235" bestFit="1" customWidth="1"/>
    <col min="3082" max="3082" width="23.28515625" style="235" customWidth="1"/>
    <col min="3083" max="3083" width="19.28515625" style="235" customWidth="1"/>
    <col min="3084" max="3084" width="17.42578125" style="235" customWidth="1"/>
    <col min="3085" max="3085" width="22" style="235" customWidth="1"/>
    <col min="3086" max="3086" width="24.7109375" style="235" customWidth="1"/>
    <col min="3087" max="3087" width="21" style="235" customWidth="1"/>
    <col min="3088" max="3088" width="21.7109375" style="235" customWidth="1"/>
    <col min="3089" max="3089" width="26.7109375" style="235" customWidth="1"/>
    <col min="3090" max="3090" width="41.85546875" style="235" customWidth="1"/>
    <col min="3091" max="3091" width="31.7109375" style="235" customWidth="1"/>
    <col min="3092" max="3092" width="28.28515625" style="235" customWidth="1"/>
    <col min="3093" max="3093" width="28.5703125" style="235" customWidth="1"/>
    <col min="3094" max="3094" width="22.7109375" style="235" customWidth="1"/>
    <col min="3095" max="3095" width="16.7109375" style="235" bestFit="1" customWidth="1"/>
    <col min="3096" max="3096" width="30.5703125" style="235" customWidth="1"/>
    <col min="3097" max="3097" width="45.28515625" style="235" bestFit="1" customWidth="1"/>
    <col min="3098" max="3098" width="19.5703125" style="235" bestFit="1" customWidth="1"/>
    <col min="3099" max="3099" width="23" style="235" bestFit="1" customWidth="1"/>
    <col min="3100" max="3100" width="11.42578125" style="235"/>
    <col min="3101" max="3101" width="20.28515625" style="235" bestFit="1" customWidth="1"/>
    <col min="3102" max="3324" width="11.42578125" style="235"/>
    <col min="3325" max="3325" width="3.85546875" style="235" bestFit="1" customWidth="1"/>
    <col min="3326" max="3326" width="12.42578125" style="235" customWidth="1"/>
    <col min="3327" max="3327" width="16" style="235" customWidth="1"/>
    <col min="3328" max="3328" width="37" style="235" bestFit="1" customWidth="1"/>
    <col min="3329" max="3329" width="34.140625" style="235" bestFit="1" customWidth="1"/>
    <col min="3330" max="3330" width="18.7109375" style="235" customWidth="1"/>
    <col min="3331" max="3331" width="24.5703125" style="235" customWidth="1"/>
    <col min="3332" max="3332" width="20.140625" style="235" bestFit="1" customWidth="1"/>
    <col min="3333" max="3333" width="18.85546875" style="235" customWidth="1"/>
    <col min="3334" max="3334" width="19.42578125" style="235" bestFit="1" customWidth="1"/>
    <col min="3335" max="3336" width="18.28515625" style="235" bestFit="1" customWidth="1"/>
    <col min="3337" max="3337" width="18.85546875" style="235" bestFit="1" customWidth="1"/>
    <col min="3338" max="3338" width="23.28515625" style="235" customWidth="1"/>
    <col min="3339" max="3339" width="19.28515625" style="235" customWidth="1"/>
    <col min="3340" max="3340" width="17.42578125" style="235" customWidth="1"/>
    <col min="3341" max="3341" width="22" style="235" customWidth="1"/>
    <col min="3342" max="3342" width="24.7109375" style="235" customWidth="1"/>
    <col min="3343" max="3343" width="21" style="235" customWidth="1"/>
    <col min="3344" max="3344" width="21.7109375" style="235" customWidth="1"/>
    <col min="3345" max="3345" width="26.7109375" style="235" customWidth="1"/>
    <col min="3346" max="3346" width="41.85546875" style="235" customWidth="1"/>
    <col min="3347" max="3347" width="31.7109375" style="235" customWidth="1"/>
    <col min="3348" max="3348" width="28.28515625" style="235" customWidth="1"/>
    <col min="3349" max="3349" width="28.5703125" style="235" customWidth="1"/>
    <col min="3350" max="3350" width="22.7109375" style="235" customWidth="1"/>
    <col min="3351" max="3351" width="16.7109375" style="235" bestFit="1" customWidth="1"/>
    <col min="3352" max="3352" width="30.5703125" style="235" customWidth="1"/>
    <col min="3353" max="3353" width="45.28515625" style="235" bestFit="1" customWidth="1"/>
    <col min="3354" max="3354" width="19.5703125" style="235" bestFit="1" customWidth="1"/>
    <col min="3355" max="3355" width="23" style="235" bestFit="1" customWidth="1"/>
    <col min="3356" max="3356" width="11.42578125" style="235"/>
    <col min="3357" max="3357" width="20.28515625" style="235" bestFit="1" customWidth="1"/>
    <col min="3358" max="3580" width="11.42578125" style="235"/>
    <col min="3581" max="3581" width="3.85546875" style="235" bestFit="1" customWidth="1"/>
    <col min="3582" max="3582" width="12.42578125" style="235" customWidth="1"/>
    <col min="3583" max="3583" width="16" style="235" customWidth="1"/>
    <col min="3584" max="3584" width="37" style="235" bestFit="1" customWidth="1"/>
    <col min="3585" max="3585" width="34.140625" style="235" bestFit="1" customWidth="1"/>
    <col min="3586" max="3586" width="18.7109375" style="235" customWidth="1"/>
    <col min="3587" max="3587" width="24.5703125" style="235" customWidth="1"/>
    <col min="3588" max="3588" width="20.140625" style="235" bestFit="1" customWidth="1"/>
    <col min="3589" max="3589" width="18.85546875" style="235" customWidth="1"/>
    <col min="3590" max="3590" width="19.42578125" style="235" bestFit="1" customWidth="1"/>
    <col min="3591" max="3592" width="18.28515625" style="235" bestFit="1" customWidth="1"/>
    <col min="3593" max="3593" width="18.85546875" style="235" bestFit="1" customWidth="1"/>
    <col min="3594" max="3594" width="23.28515625" style="235" customWidth="1"/>
    <col min="3595" max="3595" width="19.28515625" style="235" customWidth="1"/>
    <col min="3596" max="3596" width="17.42578125" style="235" customWidth="1"/>
    <col min="3597" max="3597" width="22" style="235" customWidth="1"/>
    <col min="3598" max="3598" width="24.7109375" style="235" customWidth="1"/>
    <col min="3599" max="3599" width="21" style="235" customWidth="1"/>
    <col min="3600" max="3600" width="21.7109375" style="235" customWidth="1"/>
    <col min="3601" max="3601" width="26.7109375" style="235" customWidth="1"/>
    <col min="3602" max="3602" width="41.85546875" style="235" customWidth="1"/>
    <col min="3603" max="3603" width="31.7109375" style="235" customWidth="1"/>
    <col min="3604" max="3604" width="28.28515625" style="235" customWidth="1"/>
    <col min="3605" max="3605" width="28.5703125" style="235" customWidth="1"/>
    <col min="3606" max="3606" width="22.7109375" style="235" customWidth="1"/>
    <col min="3607" max="3607" width="16.7109375" style="235" bestFit="1" customWidth="1"/>
    <col min="3608" max="3608" width="30.5703125" style="235" customWidth="1"/>
    <col min="3609" max="3609" width="45.28515625" style="235" bestFit="1" customWidth="1"/>
    <col min="3610" max="3610" width="19.5703125" style="235" bestFit="1" customWidth="1"/>
    <col min="3611" max="3611" width="23" style="235" bestFit="1" customWidth="1"/>
    <col min="3612" max="3612" width="11.42578125" style="235"/>
    <col min="3613" max="3613" width="20.28515625" style="235" bestFit="1" customWidth="1"/>
    <col min="3614" max="3836" width="11.42578125" style="235"/>
    <col min="3837" max="3837" width="3.85546875" style="235" bestFit="1" customWidth="1"/>
    <col min="3838" max="3838" width="12.42578125" style="235" customWidth="1"/>
    <col min="3839" max="3839" width="16" style="235" customWidth="1"/>
    <col min="3840" max="3840" width="37" style="235" bestFit="1" customWidth="1"/>
    <col min="3841" max="3841" width="34.140625" style="235" bestFit="1" customWidth="1"/>
    <col min="3842" max="3842" width="18.7109375" style="235" customWidth="1"/>
    <col min="3843" max="3843" width="24.5703125" style="235" customWidth="1"/>
    <col min="3844" max="3844" width="20.140625" style="235" bestFit="1" customWidth="1"/>
    <col min="3845" max="3845" width="18.85546875" style="235" customWidth="1"/>
    <col min="3846" max="3846" width="19.42578125" style="235" bestFit="1" customWidth="1"/>
    <col min="3847" max="3848" width="18.28515625" style="235" bestFit="1" customWidth="1"/>
    <col min="3849" max="3849" width="18.85546875" style="235" bestFit="1" customWidth="1"/>
    <col min="3850" max="3850" width="23.28515625" style="235" customWidth="1"/>
    <col min="3851" max="3851" width="19.28515625" style="235" customWidth="1"/>
    <col min="3852" max="3852" width="17.42578125" style="235" customWidth="1"/>
    <col min="3853" max="3853" width="22" style="235" customWidth="1"/>
    <col min="3854" max="3854" width="24.7109375" style="235" customWidth="1"/>
    <col min="3855" max="3855" width="21" style="235" customWidth="1"/>
    <col min="3856" max="3856" width="21.7109375" style="235" customWidth="1"/>
    <col min="3857" max="3857" width="26.7109375" style="235" customWidth="1"/>
    <col min="3858" max="3858" width="41.85546875" style="235" customWidth="1"/>
    <col min="3859" max="3859" width="31.7109375" style="235" customWidth="1"/>
    <col min="3860" max="3860" width="28.28515625" style="235" customWidth="1"/>
    <col min="3861" max="3861" width="28.5703125" style="235" customWidth="1"/>
    <col min="3862" max="3862" width="22.7109375" style="235" customWidth="1"/>
    <col min="3863" max="3863" width="16.7109375" style="235" bestFit="1" customWidth="1"/>
    <col min="3864" max="3864" width="30.5703125" style="235" customWidth="1"/>
    <col min="3865" max="3865" width="45.28515625" style="235" bestFit="1" customWidth="1"/>
    <col min="3866" max="3866" width="19.5703125" style="235" bestFit="1" customWidth="1"/>
    <col min="3867" max="3867" width="23" style="235" bestFit="1" customWidth="1"/>
    <col min="3868" max="3868" width="11.42578125" style="235"/>
    <col min="3869" max="3869" width="20.28515625" style="235" bestFit="1" customWidth="1"/>
    <col min="3870" max="4092" width="11.42578125" style="235"/>
    <col min="4093" max="4093" width="3.85546875" style="235" bestFit="1" customWidth="1"/>
    <col min="4094" max="4094" width="12.42578125" style="235" customWidth="1"/>
    <col min="4095" max="4095" width="16" style="235" customWidth="1"/>
    <col min="4096" max="4096" width="37" style="235" bestFit="1" customWidth="1"/>
    <col min="4097" max="4097" width="34.140625" style="235" bestFit="1" customWidth="1"/>
    <col min="4098" max="4098" width="18.7109375" style="235" customWidth="1"/>
    <col min="4099" max="4099" width="24.5703125" style="235" customWidth="1"/>
    <col min="4100" max="4100" width="20.140625" style="235" bestFit="1" customWidth="1"/>
    <col min="4101" max="4101" width="18.85546875" style="235" customWidth="1"/>
    <col min="4102" max="4102" width="19.42578125" style="235" bestFit="1" customWidth="1"/>
    <col min="4103" max="4104" width="18.28515625" style="235" bestFit="1" customWidth="1"/>
    <col min="4105" max="4105" width="18.85546875" style="235" bestFit="1" customWidth="1"/>
    <col min="4106" max="4106" width="23.28515625" style="235" customWidth="1"/>
    <col min="4107" max="4107" width="19.28515625" style="235" customWidth="1"/>
    <col min="4108" max="4108" width="17.42578125" style="235" customWidth="1"/>
    <col min="4109" max="4109" width="22" style="235" customWidth="1"/>
    <col min="4110" max="4110" width="24.7109375" style="235" customWidth="1"/>
    <col min="4111" max="4111" width="21" style="235" customWidth="1"/>
    <col min="4112" max="4112" width="21.7109375" style="235" customWidth="1"/>
    <col min="4113" max="4113" width="26.7109375" style="235" customWidth="1"/>
    <col min="4114" max="4114" width="41.85546875" style="235" customWidth="1"/>
    <col min="4115" max="4115" width="31.7109375" style="235" customWidth="1"/>
    <col min="4116" max="4116" width="28.28515625" style="235" customWidth="1"/>
    <col min="4117" max="4117" width="28.5703125" style="235" customWidth="1"/>
    <col min="4118" max="4118" width="22.7109375" style="235" customWidth="1"/>
    <col min="4119" max="4119" width="16.7109375" style="235" bestFit="1" customWidth="1"/>
    <col min="4120" max="4120" width="30.5703125" style="235" customWidth="1"/>
    <col min="4121" max="4121" width="45.28515625" style="235" bestFit="1" customWidth="1"/>
    <col min="4122" max="4122" width="19.5703125" style="235" bestFit="1" customWidth="1"/>
    <col min="4123" max="4123" width="23" style="235" bestFit="1" customWidth="1"/>
    <col min="4124" max="4124" width="11.42578125" style="235"/>
    <col min="4125" max="4125" width="20.28515625" style="235" bestFit="1" customWidth="1"/>
    <col min="4126" max="4348" width="11.42578125" style="235"/>
    <col min="4349" max="4349" width="3.85546875" style="235" bestFit="1" customWidth="1"/>
    <col min="4350" max="4350" width="12.42578125" style="235" customWidth="1"/>
    <col min="4351" max="4351" width="16" style="235" customWidth="1"/>
    <col min="4352" max="4352" width="37" style="235" bestFit="1" customWidth="1"/>
    <col min="4353" max="4353" width="34.140625" style="235" bestFit="1" customWidth="1"/>
    <col min="4354" max="4354" width="18.7109375" style="235" customWidth="1"/>
    <col min="4355" max="4355" width="24.5703125" style="235" customWidth="1"/>
    <col min="4356" max="4356" width="20.140625" style="235" bestFit="1" customWidth="1"/>
    <col min="4357" max="4357" width="18.85546875" style="235" customWidth="1"/>
    <col min="4358" max="4358" width="19.42578125" style="235" bestFit="1" customWidth="1"/>
    <col min="4359" max="4360" width="18.28515625" style="235" bestFit="1" customWidth="1"/>
    <col min="4361" max="4361" width="18.85546875" style="235" bestFit="1" customWidth="1"/>
    <col min="4362" max="4362" width="23.28515625" style="235" customWidth="1"/>
    <col min="4363" max="4363" width="19.28515625" style="235" customWidth="1"/>
    <col min="4364" max="4364" width="17.42578125" style="235" customWidth="1"/>
    <col min="4365" max="4365" width="22" style="235" customWidth="1"/>
    <col min="4366" max="4366" width="24.7109375" style="235" customWidth="1"/>
    <col min="4367" max="4367" width="21" style="235" customWidth="1"/>
    <col min="4368" max="4368" width="21.7109375" style="235" customWidth="1"/>
    <col min="4369" max="4369" width="26.7109375" style="235" customWidth="1"/>
    <col min="4370" max="4370" width="41.85546875" style="235" customWidth="1"/>
    <col min="4371" max="4371" width="31.7109375" style="235" customWidth="1"/>
    <col min="4372" max="4372" width="28.28515625" style="235" customWidth="1"/>
    <col min="4373" max="4373" width="28.5703125" style="235" customWidth="1"/>
    <col min="4374" max="4374" width="22.7109375" style="235" customWidth="1"/>
    <col min="4375" max="4375" width="16.7109375" style="235" bestFit="1" customWidth="1"/>
    <col min="4376" max="4376" width="30.5703125" style="235" customWidth="1"/>
    <col min="4377" max="4377" width="45.28515625" style="235" bestFit="1" customWidth="1"/>
    <col min="4378" max="4378" width="19.5703125" style="235" bestFit="1" customWidth="1"/>
    <col min="4379" max="4379" width="23" style="235" bestFit="1" customWidth="1"/>
    <col min="4380" max="4380" width="11.42578125" style="235"/>
    <col min="4381" max="4381" width="20.28515625" style="235" bestFit="1" customWidth="1"/>
    <col min="4382" max="4604" width="11.42578125" style="235"/>
    <col min="4605" max="4605" width="3.85546875" style="235" bestFit="1" customWidth="1"/>
    <col min="4606" max="4606" width="12.42578125" style="235" customWidth="1"/>
    <col min="4607" max="4607" width="16" style="235" customWidth="1"/>
    <col min="4608" max="4608" width="37" style="235" bestFit="1" customWidth="1"/>
    <col min="4609" max="4609" width="34.140625" style="235" bestFit="1" customWidth="1"/>
    <col min="4610" max="4610" width="18.7109375" style="235" customWidth="1"/>
    <col min="4611" max="4611" width="24.5703125" style="235" customWidth="1"/>
    <col min="4612" max="4612" width="20.140625" style="235" bestFit="1" customWidth="1"/>
    <col min="4613" max="4613" width="18.85546875" style="235" customWidth="1"/>
    <col min="4614" max="4614" width="19.42578125" style="235" bestFit="1" customWidth="1"/>
    <col min="4615" max="4616" width="18.28515625" style="235" bestFit="1" customWidth="1"/>
    <col min="4617" max="4617" width="18.85546875" style="235" bestFit="1" customWidth="1"/>
    <col min="4618" max="4618" width="23.28515625" style="235" customWidth="1"/>
    <col min="4619" max="4619" width="19.28515625" style="235" customWidth="1"/>
    <col min="4620" max="4620" width="17.42578125" style="235" customWidth="1"/>
    <col min="4621" max="4621" width="22" style="235" customWidth="1"/>
    <col min="4622" max="4622" width="24.7109375" style="235" customWidth="1"/>
    <col min="4623" max="4623" width="21" style="235" customWidth="1"/>
    <col min="4624" max="4624" width="21.7109375" style="235" customWidth="1"/>
    <col min="4625" max="4625" width="26.7109375" style="235" customWidth="1"/>
    <col min="4626" max="4626" width="41.85546875" style="235" customWidth="1"/>
    <col min="4627" max="4627" width="31.7109375" style="235" customWidth="1"/>
    <col min="4628" max="4628" width="28.28515625" style="235" customWidth="1"/>
    <col min="4629" max="4629" width="28.5703125" style="235" customWidth="1"/>
    <col min="4630" max="4630" width="22.7109375" style="235" customWidth="1"/>
    <col min="4631" max="4631" width="16.7109375" style="235" bestFit="1" customWidth="1"/>
    <col min="4632" max="4632" width="30.5703125" style="235" customWidth="1"/>
    <col min="4633" max="4633" width="45.28515625" style="235" bestFit="1" customWidth="1"/>
    <col min="4634" max="4634" width="19.5703125" style="235" bestFit="1" customWidth="1"/>
    <col min="4635" max="4635" width="23" style="235" bestFit="1" customWidth="1"/>
    <col min="4636" max="4636" width="11.42578125" style="235"/>
    <col min="4637" max="4637" width="20.28515625" style="235" bestFit="1" customWidth="1"/>
    <col min="4638" max="4860" width="11.42578125" style="235"/>
    <col min="4861" max="4861" width="3.85546875" style="235" bestFit="1" customWidth="1"/>
    <col min="4862" max="4862" width="12.42578125" style="235" customWidth="1"/>
    <col min="4863" max="4863" width="16" style="235" customWidth="1"/>
    <col min="4864" max="4864" width="37" style="235" bestFit="1" customWidth="1"/>
    <col min="4865" max="4865" width="34.140625" style="235" bestFit="1" customWidth="1"/>
    <col min="4866" max="4866" width="18.7109375" style="235" customWidth="1"/>
    <col min="4867" max="4867" width="24.5703125" style="235" customWidth="1"/>
    <col min="4868" max="4868" width="20.140625" style="235" bestFit="1" customWidth="1"/>
    <col min="4869" max="4869" width="18.85546875" style="235" customWidth="1"/>
    <col min="4870" max="4870" width="19.42578125" style="235" bestFit="1" customWidth="1"/>
    <col min="4871" max="4872" width="18.28515625" style="235" bestFit="1" customWidth="1"/>
    <col min="4873" max="4873" width="18.85546875" style="235" bestFit="1" customWidth="1"/>
    <col min="4874" max="4874" width="23.28515625" style="235" customWidth="1"/>
    <col min="4875" max="4875" width="19.28515625" style="235" customWidth="1"/>
    <col min="4876" max="4876" width="17.42578125" style="235" customWidth="1"/>
    <col min="4877" max="4877" width="22" style="235" customWidth="1"/>
    <col min="4878" max="4878" width="24.7109375" style="235" customWidth="1"/>
    <col min="4879" max="4879" width="21" style="235" customWidth="1"/>
    <col min="4880" max="4880" width="21.7109375" style="235" customWidth="1"/>
    <col min="4881" max="4881" width="26.7109375" style="235" customWidth="1"/>
    <col min="4882" max="4882" width="41.85546875" style="235" customWidth="1"/>
    <col min="4883" max="4883" width="31.7109375" style="235" customWidth="1"/>
    <col min="4884" max="4884" width="28.28515625" style="235" customWidth="1"/>
    <col min="4885" max="4885" width="28.5703125" style="235" customWidth="1"/>
    <col min="4886" max="4886" width="22.7109375" style="235" customWidth="1"/>
    <col min="4887" max="4887" width="16.7109375" style="235" bestFit="1" customWidth="1"/>
    <col min="4888" max="4888" width="30.5703125" style="235" customWidth="1"/>
    <col min="4889" max="4889" width="45.28515625" style="235" bestFit="1" customWidth="1"/>
    <col min="4890" max="4890" width="19.5703125" style="235" bestFit="1" customWidth="1"/>
    <col min="4891" max="4891" width="23" style="235" bestFit="1" customWidth="1"/>
    <col min="4892" max="4892" width="11.42578125" style="235"/>
    <col min="4893" max="4893" width="20.28515625" style="235" bestFit="1" customWidth="1"/>
    <col min="4894" max="5116" width="11.42578125" style="235"/>
    <col min="5117" max="5117" width="3.85546875" style="235" bestFit="1" customWidth="1"/>
    <col min="5118" max="5118" width="12.42578125" style="235" customWidth="1"/>
    <col min="5119" max="5119" width="16" style="235" customWidth="1"/>
    <col min="5120" max="5120" width="37" style="235" bestFit="1" customWidth="1"/>
    <col min="5121" max="5121" width="34.140625" style="235" bestFit="1" customWidth="1"/>
    <col min="5122" max="5122" width="18.7109375" style="235" customWidth="1"/>
    <col min="5123" max="5123" width="24.5703125" style="235" customWidth="1"/>
    <col min="5124" max="5124" width="20.140625" style="235" bestFit="1" customWidth="1"/>
    <col min="5125" max="5125" width="18.85546875" style="235" customWidth="1"/>
    <col min="5126" max="5126" width="19.42578125" style="235" bestFit="1" customWidth="1"/>
    <col min="5127" max="5128" width="18.28515625" style="235" bestFit="1" customWidth="1"/>
    <col min="5129" max="5129" width="18.85546875" style="235" bestFit="1" customWidth="1"/>
    <col min="5130" max="5130" width="23.28515625" style="235" customWidth="1"/>
    <col min="5131" max="5131" width="19.28515625" style="235" customWidth="1"/>
    <col min="5132" max="5132" width="17.42578125" style="235" customWidth="1"/>
    <col min="5133" max="5133" width="22" style="235" customWidth="1"/>
    <col min="5134" max="5134" width="24.7109375" style="235" customWidth="1"/>
    <col min="5135" max="5135" width="21" style="235" customWidth="1"/>
    <col min="5136" max="5136" width="21.7109375" style="235" customWidth="1"/>
    <col min="5137" max="5137" width="26.7109375" style="235" customWidth="1"/>
    <col min="5138" max="5138" width="41.85546875" style="235" customWidth="1"/>
    <col min="5139" max="5139" width="31.7109375" style="235" customWidth="1"/>
    <col min="5140" max="5140" width="28.28515625" style="235" customWidth="1"/>
    <col min="5141" max="5141" width="28.5703125" style="235" customWidth="1"/>
    <col min="5142" max="5142" width="22.7109375" style="235" customWidth="1"/>
    <col min="5143" max="5143" width="16.7109375" style="235" bestFit="1" customWidth="1"/>
    <col min="5144" max="5144" width="30.5703125" style="235" customWidth="1"/>
    <col min="5145" max="5145" width="45.28515625" style="235" bestFit="1" customWidth="1"/>
    <col min="5146" max="5146" width="19.5703125" style="235" bestFit="1" customWidth="1"/>
    <col min="5147" max="5147" width="23" style="235" bestFit="1" customWidth="1"/>
    <col min="5148" max="5148" width="11.42578125" style="235"/>
    <col min="5149" max="5149" width="20.28515625" style="235" bestFit="1" customWidth="1"/>
    <col min="5150" max="5372" width="11.42578125" style="235"/>
    <col min="5373" max="5373" width="3.85546875" style="235" bestFit="1" customWidth="1"/>
    <col min="5374" max="5374" width="12.42578125" style="235" customWidth="1"/>
    <col min="5375" max="5375" width="16" style="235" customWidth="1"/>
    <col min="5376" max="5376" width="37" style="235" bestFit="1" customWidth="1"/>
    <col min="5377" max="5377" width="34.140625" style="235" bestFit="1" customWidth="1"/>
    <col min="5378" max="5378" width="18.7109375" style="235" customWidth="1"/>
    <col min="5379" max="5379" width="24.5703125" style="235" customWidth="1"/>
    <col min="5380" max="5380" width="20.140625" style="235" bestFit="1" customWidth="1"/>
    <col min="5381" max="5381" width="18.85546875" style="235" customWidth="1"/>
    <col min="5382" max="5382" width="19.42578125" style="235" bestFit="1" customWidth="1"/>
    <col min="5383" max="5384" width="18.28515625" style="235" bestFit="1" customWidth="1"/>
    <col min="5385" max="5385" width="18.85546875" style="235" bestFit="1" customWidth="1"/>
    <col min="5386" max="5386" width="23.28515625" style="235" customWidth="1"/>
    <col min="5387" max="5387" width="19.28515625" style="235" customWidth="1"/>
    <col min="5388" max="5388" width="17.42578125" style="235" customWidth="1"/>
    <col min="5389" max="5389" width="22" style="235" customWidth="1"/>
    <col min="5390" max="5390" width="24.7109375" style="235" customWidth="1"/>
    <col min="5391" max="5391" width="21" style="235" customWidth="1"/>
    <col min="5392" max="5392" width="21.7109375" style="235" customWidth="1"/>
    <col min="5393" max="5393" width="26.7109375" style="235" customWidth="1"/>
    <col min="5394" max="5394" width="41.85546875" style="235" customWidth="1"/>
    <col min="5395" max="5395" width="31.7109375" style="235" customWidth="1"/>
    <col min="5396" max="5396" width="28.28515625" style="235" customWidth="1"/>
    <col min="5397" max="5397" width="28.5703125" style="235" customWidth="1"/>
    <col min="5398" max="5398" width="22.7109375" style="235" customWidth="1"/>
    <col min="5399" max="5399" width="16.7109375" style="235" bestFit="1" customWidth="1"/>
    <col min="5400" max="5400" width="30.5703125" style="235" customWidth="1"/>
    <col min="5401" max="5401" width="45.28515625" style="235" bestFit="1" customWidth="1"/>
    <col min="5402" max="5402" width="19.5703125" style="235" bestFit="1" customWidth="1"/>
    <col min="5403" max="5403" width="23" style="235" bestFit="1" customWidth="1"/>
    <col min="5404" max="5404" width="11.42578125" style="235"/>
    <col min="5405" max="5405" width="20.28515625" style="235" bestFit="1" customWidth="1"/>
    <col min="5406" max="5628" width="11.42578125" style="235"/>
    <col min="5629" max="5629" width="3.85546875" style="235" bestFit="1" customWidth="1"/>
    <col min="5630" max="5630" width="12.42578125" style="235" customWidth="1"/>
    <col min="5631" max="5631" width="16" style="235" customWidth="1"/>
    <col min="5632" max="5632" width="37" style="235" bestFit="1" customWidth="1"/>
    <col min="5633" max="5633" width="34.140625" style="235" bestFit="1" customWidth="1"/>
    <col min="5634" max="5634" width="18.7109375" style="235" customWidth="1"/>
    <col min="5635" max="5635" width="24.5703125" style="235" customWidth="1"/>
    <col min="5636" max="5636" width="20.140625" style="235" bestFit="1" customWidth="1"/>
    <col min="5637" max="5637" width="18.85546875" style="235" customWidth="1"/>
    <col min="5638" max="5638" width="19.42578125" style="235" bestFit="1" customWidth="1"/>
    <col min="5639" max="5640" width="18.28515625" style="235" bestFit="1" customWidth="1"/>
    <col min="5641" max="5641" width="18.85546875" style="235" bestFit="1" customWidth="1"/>
    <col min="5642" max="5642" width="23.28515625" style="235" customWidth="1"/>
    <col min="5643" max="5643" width="19.28515625" style="235" customWidth="1"/>
    <col min="5644" max="5644" width="17.42578125" style="235" customWidth="1"/>
    <col min="5645" max="5645" width="22" style="235" customWidth="1"/>
    <col min="5646" max="5646" width="24.7109375" style="235" customWidth="1"/>
    <col min="5647" max="5647" width="21" style="235" customWidth="1"/>
    <col min="5648" max="5648" width="21.7109375" style="235" customWidth="1"/>
    <col min="5649" max="5649" width="26.7109375" style="235" customWidth="1"/>
    <col min="5650" max="5650" width="41.85546875" style="235" customWidth="1"/>
    <col min="5651" max="5651" width="31.7109375" style="235" customWidth="1"/>
    <col min="5652" max="5652" width="28.28515625" style="235" customWidth="1"/>
    <col min="5653" max="5653" width="28.5703125" style="235" customWidth="1"/>
    <col min="5654" max="5654" width="22.7109375" style="235" customWidth="1"/>
    <col min="5655" max="5655" width="16.7109375" style="235" bestFit="1" customWidth="1"/>
    <col min="5656" max="5656" width="30.5703125" style="235" customWidth="1"/>
    <col min="5657" max="5657" width="45.28515625" style="235" bestFit="1" customWidth="1"/>
    <col min="5658" max="5658" width="19.5703125" style="235" bestFit="1" customWidth="1"/>
    <col min="5659" max="5659" width="23" style="235" bestFit="1" customWidth="1"/>
    <col min="5660" max="5660" width="11.42578125" style="235"/>
    <col min="5661" max="5661" width="20.28515625" style="235" bestFit="1" customWidth="1"/>
    <col min="5662" max="5884" width="11.42578125" style="235"/>
    <col min="5885" max="5885" width="3.85546875" style="235" bestFit="1" customWidth="1"/>
    <col min="5886" max="5886" width="12.42578125" style="235" customWidth="1"/>
    <col min="5887" max="5887" width="16" style="235" customWidth="1"/>
    <col min="5888" max="5888" width="37" style="235" bestFit="1" customWidth="1"/>
    <col min="5889" max="5889" width="34.140625" style="235" bestFit="1" customWidth="1"/>
    <col min="5890" max="5890" width="18.7109375" style="235" customWidth="1"/>
    <col min="5891" max="5891" width="24.5703125" style="235" customWidth="1"/>
    <col min="5892" max="5892" width="20.140625" style="235" bestFit="1" customWidth="1"/>
    <col min="5893" max="5893" width="18.85546875" style="235" customWidth="1"/>
    <col min="5894" max="5894" width="19.42578125" style="235" bestFit="1" customWidth="1"/>
    <col min="5895" max="5896" width="18.28515625" style="235" bestFit="1" customWidth="1"/>
    <col min="5897" max="5897" width="18.85546875" style="235" bestFit="1" customWidth="1"/>
    <col min="5898" max="5898" width="23.28515625" style="235" customWidth="1"/>
    <col min="5899" max="5899" width="19.28515625" style="235" customWidth="1"/>
    <col min="5900" max="5900" width="17.42578125" style="235" customWidth="1"/>
    <col min="5901" max="5901" width="22" style="235" customWidth="1"/>
    <col min="5902" max="5902" width="24.7109375" style="235" customWidth="1"/>
    <col min="5903" max="5903" width="21" style="235" customWidth="1"/>
    <col min="5904" max="5904" width="21.7109375" style="235" customWidth="1"/>
    <col min="5905" max="5905" width="26.7109375" style="235" customWidth="1"/>
    <col min="5906" max="5906" width="41.85546875" style="235" customWidth="1"/>
    <col min="5907" max="5907" width="31.7109375" style="235" customWidth="1"/>
    <col min="5908" max="5908" width="28.28515625" style="235" customWidth="1"/>
    <col min="5909" max="5909" width="28.5703125" style="235" customWidth="1"/>
    <col min="5910" max="5910" width="22.7109375" style="235" customWidth="1"/>
    <col min="5911" max="5911" width="16.7109375" style="235" bestFit="1" customWidth="1"/>
    <col min="5912" max="5912" width="30.5703125" style="235" customWidth="1"/>
    <col min="5913" max="5913" width="45.28515625" style="235" bestFit="1" customWidth="1"/>
    <col min="5914" max="5914" width="19.5703125" style="235" bestFit="1" customWidth="1"/>
    <col min="5915" max="5915" width="23" style="235" bestFit="1" customWidth="1"/>
    <col min="5916" max="5916" width="11.42578125" style="235"/>
    <col min="5917" max="5917" width="20.28515625" style="235" bestFit="1" customWidth="1"/>
    <col min="5918" max="6140" width="11.42578125" style="235"/>
    <col min="6141" max="6141" width="3.85546875" style="235" bestFit="1" customWidth="1"/>
    <col min="6142" max="6142" width="12.42578125" style="235" customWidth="1"/>
    <col min="6143" max="6143" width="16" style="235" customWidth="1"/>
    <col min="6144" max="6144" width="37" style="235" bestFit="1" customWidth="1"/>
    <col min="6145" max="6145" width="34.140625" style="235" bestFit="1" customWidth="1"/>
    <col min="6146" max="6146" width="18.7109375" style="235" customWidth="1"/>
    <col min="6147" max="6147" width="24.5703125" style="235" customWidth="1"/>
    <col min="6148" max="6148" width="20.140625" style="235" bestFit="1" customWidth="1"/>
    <col min="6149" max="6149" width="18.85546875" style="235" customWidth="1"/>
    <col min="6150" max="6150" width="19.42578125" style="235" bestFit="1" customWidth="1"/>
    <col min="6151" max="6152" width="18.28515625" style="235" bestFit="1" customWidth="1"/>
    <col min="6153" max="6153" width="18.85546875" style="235" bestFit="1" customWidth="1"/>
    <col min="6154" max="6154" width="23.28515625" style="235" customWidth="1"/>
    <col min="6155" max="6155" width="19.28515625" style="235" customWidth="1"/>
    <col min="6156" max="6156" width="17.42578125" style="235" customWidth="1"/>
    <col min="6157" max="6157" width="22" style="235" customWidth="1"/>
    <col min="6158" max="6158" width="24.7109375" style="235" customWidth="1"/>
    <col min="6159" max="6159" width="21" style="235" customWidth="1"/>
    <col min="6160" max="6160" width="21.7109375" style="235" customWidth="1"/>
    <col min="6161" max="6161" width="26.7109375" style="235" customWidth="1"/>
    <col min="6162" max="6162" width="41.85546875" style="235" customWidth="1"/>
    <col min="6163" max="6163" width="31.7109375" style="235" customWidth="1"/>
    <col min="6164" max="6164" width="28.28515625" style="235" customWidth="1"/>
    <col min="6165" max="6165" width="28.5703125" style="235" customWidth="1"/>
    <col min="6166" max="6166" width="22.7109375" style="235" customWidth="1"/>
    <col min="6167" max="6167" width="16.7109375" style="235" bestFit="1" customWidth="1"/>
    <col min="6168" max="6168" width="30.5703125" style="235" customWidth="1"/>
    <col min="6169" max="6169" width="45.28515625" style="235" bestFit="1" customWidth="1"/>
    <col min="6170" max="6170" width="19.5703125" style="235" bestFit="1" customWidth="1"/>
    <col min="6171" max="6171" width="23" style="235" bestFit="1" customWidth="1"/>
    <col min="6172" max="6172" width="11.42578125" style="235"/>
    <col min="6173" max="6173" width="20.28515625" style="235" bestFit="1" customWidth="1"/>
    <col min="6174" max="6396" width="11.42578125" style="235"/>
    <col min="6397" max="6397" width="3.85546875" style="235" bestFit="1" customWidth="1"/>
    <col min="6398" max="6398" width="12.42578125" style="235" customWidth="1"/>
    <col min="6399" max="6399" width="16" style="235" customWidth="1"/>
    <col min="6400" max="6400" width="37" style="235" bestFit="1" customWidth="1"/>
    <col min="6401" max="6401" width="34.140625" style="235" bestFit="1" customWidth="1"/>
    <col min="6402" max="6402" width="18.7109375" style="235" customWidth="1"/>
    <col min="6403" max="6403" width="24.5703125" style="235" customWidth="1"/>
    <col min="6404" max="6404" width="20.140625" style="235" bestFit="1" customWidth="1"/>
    <col min="6405" max="6405" width="18.85546875" style="235" customWidth="1"/>
    <col min="6406" max="6406" width="19.42578125" style="235" bestFit="1" customWidth="1"/>
    <col min="6407" max="6408" width="18.28515625" style="235" bestFit="1" customWidth="1"/>
    <col min="6409" max="6409" width="18.85546875" style="235" bestFit="1" customWidth="1"/>
    <col min="6410" max="6410" width="23.28515625" style="235" customWidth="1"/>
    <col min="6411" max="6411" width="19.28515625" style="235" customWidth="1"/>
    <col min="6412" max="6412" width="17.42578125" style="235" customWidth="1"/>
    <col min="6413" max="6413" width="22" style="235" customWidth="1"/>
    <col min="6414" max="6414" width="24.7109375" style="235" customWidth="1"/>
    <col min="6415" max="6415" width="21" style="235" customWidth="1"/>
    <col min="6416" max="6416" width="21.7109375" style="235" customWidth="1"/>
    <col min="6417" max="6417" width="26.7109375" style="235" customWidth="1"/>
    <col min="6418" max="6418" width="41.85546875" style="235" customWidth="1"/>
    <col min="6419" max="6419" width="31.7109375" style="235" customWidth="1"/>
    <col min="6420" max="6420" width="28.28515625" style="235" customWidth="1"/>
    <col min="6421" max="6421" width="28.5703125" style="235" customWidth="1"/>
    <col min="6422" max="6422" width="22.7109375" style="235" customWidth="1"/>
    <col min="6423" max="6423" width="16.7109375" style="235" bestFit="1" customWidth="1"/>
    <col min="6424" max="6424" width="30.5703125" style="235" customWidth="1"/>
    <col min="6425" max="6425" width="45.28515625" style="235" bestFit="1" customWidth="1"/>
    <col min="6426" max="6426" width="19.5703125" style="235" bestFit="1" customWidth="1"/>
    <col min="6427" max="6427" width="23" style="235" bestFit="1" customWidth="1"/>
    <col min="6428" max="6428" width="11.42578125" style="235"/>
    <col min="6429" max="6429" width="20.28515625" style="235" bestFit="1" customWidth="1"/>
    <col min="6430" max="6652" width="11.42578125" style="235"/>
    <col min="6653" max="6653" width="3.85546875" style="235" bestFit="1" customWidth="1"/>
    <col min="6654" max="6654" width="12.42578125" style="235" customWidth="1"/>
    <col min="6655" max="6655" width="16" style="235" customWidth="1"/>
    <col min="6656" max="6656" width="37" style="235" bestFit="1" customWidth="1"/>
    <col min="6657" max="6657" width="34.140625" style="235" bestFit="1" customWidth="1"/>
    <col min="6658" max="6658" width="18.7109375" style="235" customWidth="1"/>
    <col min="6659" max="6659" width="24.5703125" style="235" customWidth="1"/>
    <col min="6660" max="6660" width="20.140625" style="235" bestFit="1" customWidth="1"/>
    <col min="6661" max="6661" width="18.85546875" style="235" customWidth="1"/>
    <col min="6662" max="6662" width="19.42578125" style="235" bestFit="1" customWidth="1"/>
    <col min="6663" max="6664" width="18.28515625" style="235" bestFit="1" customWidth="1"/>
    <col min="6665" max="6665" width="18.85546875" style="235" bestFit="1" customWidth="1"/>
    <col min="6666" max="6666" width="23.28515625" style="235" customWidth="1"/>
    <col min="6667" max="6667" width="19.28515625" style="235" customWidth="1"/>
    <col min="6668" max="6668" width="17.42578125" style="235" customWidth="1"/>
    <col min="6669" max="6669" width="22" style="235" customWidth="1"/>
    <col min="6670" max="6670" width="24.7109375" style="235" customWidth="1"/>
    <col min="6671" max="6671" width="21" style="235" customWidth="1"/>
    <col min="6672" max="6672" width="21.7109375" style="235" customWidth="1"/>
    <col min="6673" max="6673" width="26.7109375" style="235" customWidth="1"/>
    <col min="6674" max="6674" width="41.85546875" style="235" customWidth="1"/>
    <col min="6675" max="6675" width="31.7109375" style="235" customWidth="1"/>
    <col min="6676" max="6676" width="28.28515625" style="235" customWidth="1"/>
    <col min="6677" max="6677" width="28.5703125" style="235" customWidth="1"/>
    <col min="6678" max="6678" width="22.7109375" style="235" customWidth="1"/>
    <col min="6679" max="6679" width="16.7109375" style="235" bestFit="1" customWidth="1"/>
    <col min="6680" max="6680" width="30.5703125" style="235" customWidth="1"/>
    <col min="6681" max="6681" width="45.28515625" style="235" bestFit="1" customWidth="1"/>
    <col min="6682" max="6682" width="19.5703125" style="235" bestFit="1" customWidth="1"/>
    <col min="6683" max="6683" width="23" style="235" bestFit="1" customWidth="1"/>
    <col min="6684" max="6684" width="11.42578125" style="235"/>
    <col min="6685" max="6685" width="20.28515625" style="235" bestFit="1" customWidth="1"/>
    <col min="6686" max="6908" width="11.42578125" style="235"/>
    <col min="6909" max="6909" width="3.85546875" style="235" bestFit="1" customWidth="1"/>
    <col min="6910" max="6910" width="12.42578125" style="235" customWidth="1"/>
    <col min="6911" max="6911" width="16" style="235" customWidth="1"/>
    <col min="6912" max="6912" width="37" style="235" bestFit="1" customWidth="1"/>
    <col min="6913" max="6913" width="34.140625" style="235" bestFit="1" customWidth="1"/>
    <col min="6914" max="6914" width="18.7109375" style="235" customWidth="1"/>
    <col min="6915" max="6915" width="24.5703125" style="235" customWidth="1"/>
    <col min="6916" max="6916" width="20.140625" style="235" bestFit="1" customWidth="1"/>
    <col min="6917" max="6917" width="18.85546875" style="235" customWidth="1"/>
    <col min="6918" max="6918" width="19.42578125" style="235" bestFit="1" customWidth="1"/>
    <col min="6919" max="6920" width="18.28515625" style="235" bestFit="1" customWidth="1"/>
    <col min="6921" max="6921" width="18.85546875" style="235" bestFit="1" customWidth="1"/>
    <col min="6922" max="6922" width="23.28515625" style="235" customWidth="1"/>
    <col min="6923" max="6923" width="19.28515625" style="235" customWidth="1"/>
    <col min="6924" max="6924" width="17.42578125" style="235" customWidth="1"/>
    <col min="6925" max="6925" width="22" style="235" customWidth="1"/>
    <col min="6926" max="6926" width="24.7109375" style="235" customWidth="1"/>
    <col min="6927" max="6927" width="21" style="235" customWidth="1"/>
    <col min="6928" max="6928" width="21.7109375" style="235" customWidth="1"/>
    <col min="6929" max="6929" width="26.7109375" style="235" customWidth="1"/>
    <col min="6930" max="6930" width="41.85546875" style="235" customWidth="1"/>
    <col min="6931" max="6931" width="31.7109375" style="235" customWidth="1"/>
    <col min="6932" max="6932" width="28.28515625" style="235" customWidth="1"/>
    <col min="6933" max="6933" width="28.5703125" style="235" customWidth="1"/>
    <col min="6934" max="6934" width="22.7109375" style="235" customWidth="1"/>
    <col min="6935" max="6935" width="16.7109375" style="235" bestFit="1" customWidth="1"/>
    <col min="6936" max="6936" width="30.5703125" style="235" customWidth="1"/>
    <col min="6937" max="6937" width="45.28515625" style="235" bestFit="1" customWidth="1"/>
    <col min="6938" max="6938" width="19.5703125" style="235" bestFit="1" customWidth="1"/>
    <col min="6939" max="6939" width="23" style="235" bestFit="1" customWidth="1"/>
    <col min="6940" max="6940" width="11.42578125" style="235"/>
    <col min="6941" max="6941" width="20.28515625" style="235" bestFit="1" customWidth="1"/>
    <col min="6942" max="7164" width="11.42578125" style="235"/>
    <col min="7165" max="7165" width="3.85546875" style="235" bestFit="1" customWidth="1"/>
    <col min="7166" max="7166" width="12.42578125" style="235" customWidth="1"/>
    <col min="7167" max="7167" width="16" style="235" customWidth="1"/>
    <col min="7168" max="7168" width="37" style="235" bestFit="1" customWidth="1"/>
    <col min="7169" max="7169" width="34.140625" style="235" bestFit="1" customWidth="1"/>
    <col min="7170" max="7170" width="18.7109375" style="235" customWidth="1"/>
    <col min="7171" max="7171" width="24.5703125" style="235" customWidth="1"/>
    <col min="7172" max="7172" width="20.140625" style="235" bestFit="1" customWidth="1"/>
    <col min="7173" max="7173" width="18.85546875" style="235" customWidth="1"/>
    <col min="7174" max="7174" width="19.42578125" style="235" bestFit="1" customWidth="1"/>
    <col min="7175" max="7176" width="18.28515625" style="235" bestFit="1" customWidth="1"/>
    <col min="7177" max="7177" width="18.85546875" style="235" bestFit="1" customWidth="1"/>
    <col min="7178" max="7178" width="23.28515625" style="235" customWidth="1"/>
    <col min="7179" max="7179" width="19.28515625" style="235" customWidth="1"/>
    <col min="7180" max="7180" width="17.42578125" style="235" customWidth="1"/>
    <col min="7181" max="7181" width="22" style="235" customWidth="1"/>
    <col min="7182" max="7182" width="24.7109375" style="235" customWidth="1"/>
    <col min="7183" max="7183" width="21" style="235" customWidth="1"/>
    <col min="7184" max="7184" width="21.7109375" style="235" customWidth="1"/>
    <col min="7185" max="7185" width="26.7109375" style="235" customWidth="1"/>
    <col min="7186" max="7186" width="41.85546875" style="235" customWidth="1"/>
    <col min="7187" max="7187" width="31.7109375" style="235" customWidth="1"/>
    <col min="7188" max="7188" width="28.28515625" style="235" customWidth="1"/>
    <col min="7189" max="7189" width="28.5703125" style="235" customWidth="1"/>
    <col min="7190" max="7190" width="22.7109375" style="235" customWidth="1"/>
    <col min="7191" max="7191" width="16.7109375" style="235" bestFit="1" customWidth="1"/>
    <col min="7192" max="7192" width="30.5703125" style="235" customWidth="1"/>
    <col min="7193" max="7193" width="45.28515625" style="235" bestFit="1" customWidth="1"/>
    <col min="7194" max="7194" width="19.5703125" style="235" bestFit="1" customWidth="1"/>
    <col min="7195" max="7195" width="23" style="235" bestFit="1" customWidth="1"/>
    <col min="7196" max="7196" width="11.42578125" style="235"/>
    <col min="7197" max="7197" width="20.28515625" style="235" bestFit="1" customWidth="1"/>
    <col min="7198" max="7420" width="11.42578125" style="235"/>
    <col min="7421" max="7421" width="3.85546875" style="235" bestFit="1" customWidth="1"/>
    <col min="7422" max="7422" width="12.42578125" style="235" customWidth="1"/>
    <col min="7423" max="7423" width="16" style="235" customWidth="1"/>
    <col min="7424" max="7424" width="37" style="235" bestFit="1" customWidth="1"/>
    <col min="7425" max="7425" width="34.140625" style="235" bestFit="1" customWidth="1"/>
    <col min="7426" max="7426" width="18.7109375" style="235" customWidth="1"/>
    <col min="7427" max="7427" width="24.5703125" style="235" customWidth="1"/>
    <col min="7428" max="7428" width="20.140625" style="235" bestFit="1" customWidth="1"/>
    <col min="7429" max="7429" width="18.85546875" style="235" customWidth="1"/>
    <col min="7430" max="7430" width="19.42578125" style="235" bestFit="1" customWidth="1"/>
    <col min="7431" max="7432" width="18.28515625" style="235" bestFit="1" customWidth="1"/>
    <col min="7433" max="7433" width="18.85546875" style="235" bestFit="1" customWidth="1"/>
    <col min="7434" max="7434" width="23.28515625" style="235" customWidth="1"/>
    <col min="7435" max="7435" width="19.28515625" style="235" customWidth="1"/>
    <col min="7436" max="7436" width="17.42578125" style="235" customWidth="1"/>
    <col min="7437" max="7437" width="22" style="235" customWidth="1"/>
    <col min="7438" max="7438" width="24.7109375" style="235" customWidth="1"/>
    <col min="7439" max="7439" width="21" style="235" customWidth="1"/>
    <col min="7440" max="7440" width="21.7109375" style="235" customWidth="1"/>
    <col min="7441" max="7441" width="26.7109375" style="235" customWidth="1"/>
    <col min="7442" max="7442" width="41.85546875" style="235" customWidth="1"/>
    <col min="7443" max="7443" width="31.7109375" style="235" customWidth="1"/>
    <col min="7444" max="7444" width="28.28515625" style="235" customWidth="1"/>
    <col min="7445" max="7445" width="28.5703125" style="235" customWidth="1"/>
    <col min="7446" max="7446" width="22.7109375" style="235" customWidth="1"/>
    <col min="7447" max="7447" width="16.7109375" style="235" bestFit="1" customWidth="1"/>
    <col min="7448" max="7448" width="30.5703125" style="235" customWidth="1"/>
    <col min="7449" max="7449" width="45.28515625" style="235" bestFit="1" customWidth="1"/>
    <col min="7450" max="7450" width="19.5703125" style="235" bestFit="1" customWidth="1"/>
    <col min="7451" max="7451" width="23" style="235" bestFit="1" customWidth="1"/>
    <col min="7452" max="7452" width="11.42578125" style="235"/>
    <col min="7453" max="7453" width="20.28515625" style="235" bestFit="1" customWidth="1"/>
    <col min="7454" max="7676" width="11.42578125" style="235"/>
    <col min="7677" max="7677" width="3.85546875" style="235" bestFit="1" customWidth="1"/>
    <col min="7678" max="7678" width="12.42578125" style="235" customWidth="1"/>
    <col min="7679" max="7679" width="16" style="235" customWidth="1"/>
    <col min="7680" max="7680" width="37" style="235" bestFit="1" customWidth="1"/>
    <col min="7681" max="7681" width="34.140625" style="235" bestFit="1" customWidth="1"/>
    <col min="7682" max="7682" width="18.7109375" style="235" customWidth="1"/>
    <col min="7683" max="7683" width="24.5703125" style="235" customWidth="1"/>
    <col min="7684" max="7684" width="20.140625" style="235" bestFit="1" customWidth="1"/>
    <col min="7685" max="7685" width="18.85546875" style="235" customWidth="1"/>
    <col min="7686" max="7686" width="19.42578125" style="235" bestFit="1" customWidth="1"/>
    <col min="7687" max="7688" width="18.28515625" style="235" bestFit="1" customWidth="1"/>
    <col min="7689" max="7689" width="18.85546875" style="235" bestFit="1" customWidth="1"/>
    <col min="7690" max="7690" width="23.28515625" style="235" customWidth="1"/>
    <col min="7691" max="7691" width="19.28515625" style="235" customWidth="1"/>
    <col min="7692" max="7692" width="17.42578125" style="235" customWidth="1"/>
    <col min="7693" max="7693" width="22" style="235" customWidth="1"/>
    <col min="7694" max="7694" width="24.7109375" style="235" customWidth="1"/>
    <col min="7695" max="7695" width="21" style="235" customWidth="1"/>
    <col min="7696" max="7696" width="21.7109375" style="235" customWidth="1"/>
    <col min="7697" max="7697" width="26.7109375" style="235" customWidth="1"/>
    <col min="7698" max="7698" width="41.85546875" style="235" customWidth="1"/>
    <col min="7699" max="7699" width="31.7109375" style="235" customWidth="1"/>
    <col min="7700" max="7700" width="28.28515625" style="235" customWidth="1"/>
    <col min="7701" max="7701" width="28.5703125" style="235" customWidth="1"/>
    <col min="7702" max="7702" width="22.7109375" style="235" customWidth="1"/>
    <col min="7703" max="7703" width="16.7109375" style="235" bestFit="1" customWidth="1"/>
    <col min="7704" max="7704" width="30.5703125" style="235" customWidth="1"/>
    <col min="7705" max="7705" width="45.28515625" style="235" bestFit="1" customWidth="1"/>
    <col min="7706" max="7706" width="19.5703125" style="235" bestFit="1" customWidth="1"/>
    <col min="7707" max="7707" width="23" style="235" bestFit="1" customWidth="1"/>
    <col min="7708" max="7708" width="11.42578125" style="235"/>
    <col min="7709" max="7709" width="20.28515625" style="235" bestFit="1" customWidth="1"/>
    <col min="7710" max="7932" width="11.42578125" style="235"/>
    <col min="7933" max="7933" width="3.85546875" style="235" bestFit="1" customWidth="1"/>
    <col min="7934" max="7934" width="12.42578125" style="235" customWidth="1"/>
    <col min="7935" max="7935" width="16" style="235" customWidth="1"/>
    <col min="7936" max="7936" width="37" style="235" bestFit="1" customWidth="1"/>
    <col min="7937" max="7937" width="34.140625" style="235" bestFit="1" customWidth="1"/>
    <col min="7938" max="7938" width="18.7109375" style="235" customWidth="1"/>
    <col min="7939" max="7939" width="24.5703125" style="235" customWidth="1"/>
    <col min="7940" max="7940" width="20.140625" style="235" bestFit="1" customWidth="1"/>
    <col min="7941" max="7941" width="18.85546875" style="235" customWidth="1"/>
    <col min="7942" max="7942" width="19.42578125" style="235" bestFit="1" customWidth="1"/>
    <col min="7943" max="7944" width="18.28515625" style="235" bestFit="1" customWidth="1"/>
    <col min="7945" max="7945" width="18.85546875" style="235" bestFit="1" customWidth="1"/>
    <col min="7946" max="7946" width="23.28515625" style="235" customWidth="1"/>
    <col min="7947" max="7947" width="19.28515625" style="235" customWidth="1"/>
    <col min="7948" max="7948" width="17.42578125" style="235" customWidth="1"/>
    <col min="7949" max="7949" width="22" style="235" customWidth="1"/>
    <col min="7950" max="7950" width="24.7109375" style="235" customWidth="1"/>
    <col min="7951" max="7951" width="21" style="235" customWidth="1"/>
    <col min="7952" max="7952" width="21.7109375" style="235" customWidth="1"/>
    <col min="7953" max="7953" width="26.7109375" style="235" customWidth="1"/>
    <col min="7954" max="7954" width="41.85546875" style="235" customWidth="1"/>
    <col min="7955" max="7955" width="31.7109375" style="235" customWidth="1"/>
    <col min="7956" max="7956" width="28.28515625" style="235" customWidth="1"/>
    <col min="7957" max="7957" width="28.5703125" style="235" customWidth="1"/>
    <col min="7958" max="7958" width="22.7109375" style="235" customWidth="1"/>
    <col min="7959" max="7959" width="16.7109375" style="235" bestFit="1" customWidth="1"/>
    <col min="7960" max="7960" width="30.5703125" style="235" customWidth="1"/>
    <col min="7961" max="7961" width="45.28515625" style="235" bestFit="1" customWidth="1"/>
    <col min="7962" max="7962" width="19.5703125" style="235" bestFit="1" customWidth="1"/>
    <col min="7963" max="7963" width="23" style="235" bestFit="1" customWidth="1"/>
    <col min="7964" max="7964" width="11.42578125" style="235"/>
    <col min="7965" max="7965" width="20.28515625" style="235" bestFit="1" customWidth="1"/>
    <col min="7966" max="8188" width="11.42578125" style="235"/>
    <col min="8189" max="8189" width="3.85546875" style="235" bestFit="1" customWidth="1"/>
    <col min="8190" max="8190" width="12.42578125" style="235" customWidth="1"/>
    <col min="8191" max="8191" width="16" style="235" customWidth="1"/>
    <col min="8192" max="8192" width="37" style="235" bestFit="1" customWidth="1"/>
    <col min="8193" max="8193" width="34.140625" style="235" bestFit="1" customWidth="1"/>
    <col min="8194" max="8194" width="18.7109375" style="235" customWidth="1"/>
    <col min="8195" max="8195" width="24.5703125" style="235" customWidth="1"/>
    <col min="8196" max="8196" width="20.140625" style="235" bestFit="1" customWidth="1"/>
    <col min="8197" max="8197" width="18.85546875" style="235" customWidth="1"/>
    <col min="8198" max="8198" width="19.42578125" style="235" bestFit="1" customWidth="1"/>
    <col min="8199" max="8200" width="18.28515625" style="235" bestFit="1" customWidth="1"/>
    <col min="8201" max="8201" width="18.85546875" style="235" bestFit="1" customWidth="1"/>
    <col min="8202" max="8202" width="23.28515625" style="235" customWidth="1"/>
    <col min="8203" max="8203" width="19.28515625" style="235" customWidth="1"/>
    <col min="8204" max="8204" width="17.42578125" style="235" customWidth="1"/>
    <col min="8205" max="8205" width="22" style="235" customWidth="1"/>
    <col min="8206" max="8206" width="24.7109375" style="235" customWidth="1"/>
    <col min="8207" max="8207" width="21" style="235" customWidth="1"/>
    <col min="8208" max="8208" width="21.7109375" style="235" customWidth="1"/>
    <col min="8209" max="8209" width="26.7109375" style="235" customWidth="1"/>
    <col min="8210" max="8210" width="41.85546875" style="235" customWidth="1"/>
    <col min="8211" max="8211" width="31.7109375" style="235" customWidth="1"/>
    <col min="8212" max="8212" width="28.28515625" style="235" customWidth="1"/>
    <col min="8213" max="8213" width="28.5703125" style="235" customWidth="1"/>
    <col min="8214" max="8214" width="22.7109375" style="235" customWidth="1"/>
    <col min="8215" max="8215" width="16.7109375" style="235" bestFit="1" customWidth="1"/>
    <col min="8216" max="8216" width="30.5703125" style="235" customWidth="1"/>
    <col min="8217" max="8217" width="45.28515625" style="235" bestFit="1" customWidth="1"/>
    <col min="8218" max="8218" width="19.5703125" style="235" bestFit="1" customWidth="1"/>
    <col min="8219" max="8219" width="23" style="235" bestFit="1" customWidth="1"/>
    <col min="8220" max="8220" width="11.42578125" style="235"/>
    <col min="8221" max="8221" width="20.28515625" style="235" bestFit="1" customWidth="1"/>
    <col min="8222" max="8444" width="11.42578125" style="235"/>
    <col min="8445" max="8445" width="3.85546875" style="235" bestFit="1" customWidth="1"/>
    <col min="8446" max="8446" width="12.42578125" style="235" customWidth="1"/>
    <col min="8447" max="8447" width="16" style="235" customWidth="1"/>
    <col min="8448" max="8448" width="37" style="235" bestFit="1" customWidth="1"/>
    <col min="8449" max="8449" width="34.140625" style="235" bestFit="1" customWidth="1"/>
    <col min="8450" max="8450" width="18.7109375" style="235" customWidth="1"/>
    <col min="8451" max="8451" width="24.5703125" style="235" customWidth="1"/>
    <col min="8452" max="8452" width="20.140625" style="235" bestFit="1" customWidth="1"/>
    <col min="8453" max="8453" width="18.85546875" style="235" customWidth="1"/>
    <col min="8454" max="8454" width="19.42578125" style="235" bestFit="1" customWidth="1"/>
    <col min="8455" max="8456" width="18.28515625" style="235" bestFit="1" customWidth="1"/>
    <col min="8457" max="8457" width="18.85546875" style="235" bestFit="1" customWidth="1"/>
    <col min="8458" max="8458" width="23.28515625" style="235" customWidth="1"/>
    <col min="8459" max="8459" width="19.28515625" style="235" customWidth="1"/>
    <col min="8460" max="8460" width="17.42578125" style="235" customWidth="1"/>
    <col min="8461" max="8461" width="22" style="235" customWidth="1"/>
    <col min="8462" max="8462" width="24.7109375" style="235" customWidth="1"/>
    <col min="8463" max="8463" width="21" style="235" customWidth="1"/>
    <col min="8464" max="8464" width="21.7109375" style="235" customWidth="1"/>
    <col min="8465" max="8465" width="26.7109375" style="235" customWidth="1"/>
    <col min="8466" max="8466" width="41.85546875" style="235" customWidth="1"/>
    <col min="8467" max="8467" width="31.7109375" style="235" customWidth="1"/>
    <col min="8468" max="8468" width="28.28515625" style="235" customWidth="1"/>
    <col min="8469" max="8469" width="28.5703125" style="235" customWidth="1"/>
    <col min="8470" max="8470" width="22.7109375" style="235" customWidth="1"/>
    <col min="8471" max="8471" width="16.7109375" style="235" bestFit="1" customWidth="1"/>
    <col min="8472" max="8472" width="30.5703125" style="235" customWidth="1"/>
    <col min="8473" max="8473" width="45.28515625" style="235" bestFit="1" customWidth="1"/>
    <col min="8474" max="8474" width="19.5703125" style="235" bestFit="1" customWidth="1"/>
    <col min="8475" max="8475" width="23" style="235" bestFit="1" customWidth="1"/>
    <col min="8476" max="8476" width="11.42578125" style="235"/>
    <col min="8477" max="8477" width="20.28515625" style="235" bestFit="1" customWidth="1"/>
    <col min="8478" max="8700" width="11.42578125" style="235"/>
    <col min="8701" max="8701" width="3.85546875" style="235" bestFit="1" customWidth="1"/>
    <col min="8702" max="8702" width="12.42578125" style="235" customWidth="1"/>
    <col min="8703" max="8703" width="16" style="235" customWidth="1"/>
    <col min="8704" max="8704" width="37" style="235" bestFit="1" customWidth="1"/>
    <col min="8705" max="8705" width="34.140625" style="235" bestFit="1" customWidth="1"/>
    <col min="8706" max="8706" width="18.7109375" style="235" customWidth="1"/>
    <col min="8707" max="8707" width="24.5703125" style="235" customWidth="1"/>
    <col min="8708" max="8708" width="20.140625" style="235" bestFit="1" customWidth="1"/>
    <col min="8709" max="8709" width="18.85546875" style="235" customWidth="1"/>
    <col min="8710" max="8710" width="19.42578125" style="235" bestFit="1" customWidth="1"/>
    <col min="8711" max="8712" width="18.28515625" style="235" bestFit="1" customWidth="1"/>
    <col min="8713" max="8713" width="18.85546875" style="235" bestFit="1" customWidth="1"/>
    <col min="8714" max="8714" width="23.28515625" style="235" customWidth="1"/>
    <col min="8715" max="8715" width="19.28515625" style="235" customWidth="1"/>
    <col min="8716" max="8716" width="17.42578125" style="235" customWidth="1"/>
    <col min="8717" max="8717" width="22" style="235" customWidth="1"/>
    <col min="8718" max="8718" width="24.7109375" style="235" customWidth="1"/>
    <col min="8719" max="8719" width="21" style="235" customWidth="1"/>
    <col min="8720" max="8720" width="21.7109375" style="235" customWidth="1"/>
    <col min="8721" max="8721" width="26.7109375" style="235" customWidth="1"/>
    <col min="8722" max="8722" width="41.85546875" style="235" customWidth="1"/>
    <col min="8723" max="8723" width="31.7109375" style="235" customWidth="1"/>
    <col min="8724" max="8724" width="28.28515625" style="235" customWidth="1"/>
    <col min="8725" max="8725" width="28.5703125" style="235" customWidth="1"/>
    <col min="8726" max="8726" width="22.7109375" style="235" customWidth="1"/>
    <col min="8727" max="8727" width="16.7109375" style="235" bestFit="1" customWidth="1"/>
    <col min="8728" max="8728" width="30.5703125" style="235" customWidth="1"/>
    <col min="8729" max="8729" width="45.28515625" style="235" bestFit="1" customWidth="1"/>
    <col min="8730" max="8730" width="19.5703125" style="235" bestFit="1" customWidth="1"/>
    <col min="8731" max="8731" width="23" style="235" bestFit="1" customWidth="1"/>
    <col min="8732" max="8732" width="11.42578125" style="235"/>
    <col min="8733" max="8733" width="20.28515625" style="235" bestFit="1" customWidth="1"/>
    <col min="8734" max="8956" width="11.42578125" style="235"/>
    <col min="8957" max="8957" width="3.85546875" style="235" bestFit="1" customWidth="1"/>
    <col min="8958" max="8958" width="12.42578125" style="235" customWidth="1"/>
    <col min="8959" max="8959" width="16" style="235" customWidth="1"/>
    <col min="8960" max="8960" width="37" style="235" bestFit="1" customWidth="1"/>
    <col min="8961" max="8961" width="34.140625" style="235" bestFit="1" customWidth="1"/>
    <col min="8962" max="8962" width="18.7109375" style="235" customWidth="1"/>
    <col min="8963" max="8963" width="24.5703125" style="235" customWidth="1"/>
    <col min="8964" max="8964" width="20.140625" style="235" bestFit="1" customWidth="1"/>
    <col min="8965" max="8965" width="18.85546875" style="235" customWidth="1"/>
    <col min="8966" max="8966" width="19.42578125" style="235" bestFit="1" customWidth="1"/>
    <col min="8967" max="8968" width="18.28515625" style="235" bestFit="1" customWidth="1"/>
    <col min="8969" max="8969" width="18.85546875" style="235" bestFit="1" customWidth="1"/>
    <col min="8970" max="8970" width="23.28515625" style="235" customWidth="1"/>
    <col min="8971" max="8971" width="19.28515625" style="235" customWidth="1"/>
    <col min="8972" max="8972" width="17.42578125" style="235" customWidth="1"/>
    <col min="8973" max="8973" width="22" style="235" customWidth="1"/>
    <col min="8974" max="8974" width="24.7109375" style="235" customWidth="1"/>
    <col min="8975" max="8975" width="21" style="235" customWidth="1"/>
    <col min="8976" max="8976" width="21.7109375" style="235" customWidth="1"/>
    <col min="8977" max="8977" width="26.7109375" style="235" customWidth="1"/>
    <col min="8978" max="8978" width="41.85546875" style="235" customWidth="1"/>
    <col min="8979" max="8979" width="31.7109375" style="235" customWidth="1"/>
    <col min="8980" max="8980" width="28.28515625" style="235" customWidth="1"/>
    <col min="8981" max="8981" width="28.5703125" style="235" customWidth="1"/>
    <col min="8982" max="8982" width="22.7109375" style="235" customWidth="1"/>
    <col min="8983" max="8983" width="16.7109375" style="235" bestFit="1" customWidth="1"/>
    <col min="8984" max="8984" width="30.5703125" style="235" customWidth="1"/>
    <col min="8985" max="8985" width="45.28515625" style="235" bestFit="1" customWidth="1"/>
    <col min="8986" max="8986" width="19.5703125" style="235" bestFit="1" customWidth="1"/>
    <col min="8987" max="8987" width="23" style="235" bestFit="1" customWidth="1"/>
    <col min="8988" max="8988" width="11.42578125" style="235"/>
    <col min="8989" max="8989" width="20.28515625" style="235" bestFit="1" customWidth="1"/>
    <col min="8990" max="9212" width="11.42578125" style="235"/>
    <col min="9213" max="9213" width="3.85546875" style="235" bestFit="1" customWidth="1"/>
    <col min="9214" max="9214" width="12.42578125" style="235" customWidth="1"/>
    <col min="9215" max="9215" width="16" style="235" customWidth="1"/>
    <col min="9216" max="9216" width="37" style="235" bestFit="1" customWidth="1"/>
    <col min="9217" max="9217" width="34.140625" style="235" bestFit="1" customWidth="1"/>
    <col min="9218" max="9218" width="18.7109375" style="235" customWidth="1"/>
    <col min="9219" max="9219" width="24.5703125" style="235" customWidth="1"/>
    <col min="9220" max="9220" width="20.140625" style="235" bestFit="1" customWidth="1"/>
    <col min="9221" max="9221" width="18.85546875" style="235" customWidth="1"/>
    <col min="9222" max="9222" width="19.42578125" style="235" bestFit="1" customWidth="1"/>
    <col min="9223" max="9224" width="18.28515625" style="235" bestFit="1" customWidth="1"/>
    <col min="9225" max="9225" width="18.85546875" style="235" bestFit="1" customWidth="1"/>
    <col min="9226" max="9226" width="23.28515625" style="235" customWidth="1"/>
    <col min="9227" max="9227" width="19.28515625" style="235" customWidth="1"/>
    <col min="9228" max="9228" width="17.42578125" style="235" customWidth="1"/>
    <col min="9229" max="9229" width="22" style="235" customWidth="1"/>
    <col min="9230" max="9230" width="24.7109375" style="235" customWidth="1"/>
    <col min="9231" max="9231" width="21" style="235" customWidth="1"/>
    <col min="9232" max="9232" width="21.7109375" style="235" customWidth="1"/>
    <col min="9233" max="9233" width="26.7109375" style="235" customWidth="1"/>
    <col min="9234" max="9234" width="41.85546875" style="235" customWidth="1"/>
    <col min="9235" max="9235" width="31.7109375" style="235" customWidth="1"/>
    <col min="9236" max="9236" width="28.28515625" style="235" customWidth="1"/>
    <col min="9237" max="9237" width="28.5703125" style="235" customWidth="1"/>
    <col min="9238" max="9238" width="22.7109375" style="235" customWidth="1"/>
    <col min="9239" max="9239" width="16.7109375" style="235" bestFit="1" customWidth="1"/>
    <col min="9240" max="9240" width="30.5703125" style="235" customWidth="1"/>
    <col min="9241" max="9241" width="45.28515625" style="235" bestFit="1" customWidth="1"/>
    <col min="9242" max="9242" width="19.5703125" style="235" bestFit="1" customWidth="1"/>
    <col min="9243" max="9243" width="23" style="235" bestFit="1" customWidth="1"/>
    <col min="9244" max="9244" width="11.42578125" style="235"/>
    <col min="9245" max="9245" width="20.28515625" style="235" bestFit="1" customWidth="1"/>
    <col min="9246" max="9468" width="11.42578125" style="235"/>
    <col min="9469" max="9469" width="3.85546875" style="235" bestFit="1" customWidth="1"/>
    <col min="9470" max="9470" width="12.42578125" style="235" customWidth="1"/>
    <col min="9471" max="9471" width="16" style="235" customWidth="1"/>
    <col min="9472" max="9472" width="37" style="235" bestFit="1" customWidth="1"/>
    <col min="9473" max="9473" width="34.140625" style="235" bestFit="1" customWidth="1"/>
    <col min="9474" max="9474" width="18.7109375" style="235" customWidth="1"/>
    <col min="9475" max="9475" width="24.5703125" style="235" customWidth="1"/>
    <col min="9476" max="9476" width="20.140625" style="235" bestFit="1" customWidth="1"/>
    <col min="9477" max="9477" width="18.85546875" style="235" customWidth="1"/>
    <col min="9478" max="9478" width="19.42578125" style="235" bestFit="1" customWidth="1"/>
    <col min="9479" max="9480" width="18.28515625" style="235" bestFit="1" customWidth="1"/>
    <col min="9481" max="9481" width="18.85546875" style="235" bestFit="1" customWidth="1"/>
    <col min="9482" max="9482" width="23.28515625" style="235" customWidth="1"/>
    <col min="9483" max="9483" width="19.28515625" style="235" customWidth="1"/>
    <col min="9484" max="9484" width="17.42578125" style="235" customWidth="1"/>
    <col min="9485" max="9485" width="22" style="235" customWidth="1"/>
    <col min="9486" max="9486" width="24.7109375" style="235" customWidth="1"/>
    <col min="9487" max="9487" width="21" style="235" customWidth="1"/>
    <col min="9488" max="9488" width="21.7109375" style="235" customWidth="1"/>
    <col min="9489" max="9489" width="26.7109375" style="235" customWidth="1"/>
    <col min="9490" max="9490" width="41.85546875" style="235" customWidth="1"/>
    <col min="9491" max="9491" width="31.7109375" style="235" customWidth="1"/>
    <col min="9492" max="9492" width="28.28515625" style="235" customWidth="1"/>
    <col min="9493" max="9493" width="28.5703125" style="235" customWidth="1"/>
    <col min="9494" max="9494" width="22.7109375" style="235" customWidth="1"/>
    <col min="9495" max="9495" width="16.7109375" style="235" bestFit="1" customWidth="1"/>
    <col min="9496" max="9496" width="30.5703125" style="235" customWidth="1"/>
    <col min="9497" max="9497" width="45.28515625" style="235" bestFit="1" customWidth="1"/>
    <col min="9498" max="9498" width="19.5703125" style="235" bestFit="1" customWidth="1"/>
    <col min="9499" max="9499" width="23" style="235" bestFit="1" customWidth="1"/>
    <col min="9500" max="9500" width="11.42578125" style="235"/>
    <col min="9501" max="9501" width="20.28515625" style="235" bestFit="1" customWidth="1"/>
    <col min="9502" max="9724" width="11.42578125" style="235"/>
    <col min="9725" max="9725" width="3.85546875" style="235" bestFit="1" customWidth="1"/>
    <col min="9726" max="9726" width="12.42578125" style="235" customWidth="1"/>
    <col min="9727" max="9727" width="16" style="235" customWidth="1"/>
    <col min="9728" max="9728" width="37" style="235" bestFit="1" customWidth="1"/>
    <col min="9729" max="9729" width="34.140625" style="235" bestFit="1" customWidth="1"/>
    <col min="9730" max="9730" width="18.7109375" style="235" customWidth="1"/>
    <col min="9731" max="9731" width="24.5703125" style="235" customWidth="1"/>
    <col min="9732" max="9732" width="20.140625" style="235" bestFit="1" customWidth="1"/>
    <col min="9733" max="9733" width="18.85546875" style="235" customWidth="1"/>
    <col min="9734" max="9734" width="19.42578125" style="235" bestFit="1" customWidth="1"/>
    <col min="9735" max="9736" width="18.28515625" style="235" bestFit="1" customWidth="1"/>
    <col min="9737" max="9737" width="18.85546875" style="235" bestFit="1" customWidth="1"/>
    <col min="9738" max="9738" width="23.28515625" style="235" customWidth="1"/>
    <col min="9739" max="9739" width="19.28515625" style="235" customWidth="1"/>
    <col min="9740" max="9740" width="17.42578125" style="235" customWidth="1"/>
    <col min="9741" max="9741" width="22" style="235" customWidth="1"/>
    <col min="9742" max="9742" width="24.7109375" style="235" customWidth="1"/>
    <col min="9743" max="9743" width="21" style="235" customWidth="1"/>
    <col min="9744" max="9744" width="21.7109375" style="235" customWidth="1"/>
    <col min="9745" max="9745" width="26.7109375" style="235" customWidth="1"/>
    <col min="9746" max="9746" width="41.85546875" style="235" customWidth="1"/>
    <col min="9747" max="9747" width="31.7109375" style="235" customWidth="1"/>
    <col min="9748" max="9748" width="28.28515625" style="235" customWidth="1"/>
    <col min="9749" max="9749" width="28.5703125" style="235" customWidth="1"/>
    <col min="9750" max="9750" width="22.7109375" style="235" customWidth="1"/>
    <col min="9751" max="9751" width="16.7109375" style="235" bestFit="1" customWidth="1"/>
    <col min="9752" max="9752" width="30.5703125" style="235" customWidth="1"/>
    <col min="9753" max="9753" width="45.28515625" style="235" bestFit="1" customWidth="1"/>
    <col min="9754" max="9754" width="19.5703125" style="235" bestFit="1" customWidth="1"/>
    <col min="9755" max="9755" width="23" style="235" bestFit="1" customWidth="1"/>
    <col min="9756" max="9756" width="11.42578125" style="235"/>
    <col min="9757" max="9757" width="20.28515625" style="235" bestFit="1" customWidth="1"/>
    <col min="9758" max="9980" width="11.42578125" style="235"/>
    <col min="9981" max="9981" width="3.85546875" style="235" bestFit="1" customWidth="1"/>
    <col min="9982" max="9982" width="12.42578125" style="235" customWidth="1"/>
    <col min="9983" max="9983" width="16" style="235" customWidth="1"/>
    <col min="9984" max="9984" width="37" style="235" bestFit="1" customWidth="1"/>
    <col min="9985" max="9985" width="34.140625" style="235" bestFit="1" customWidth="1"/>
    <col min="9986" max="9986" width="18.7109375" style="235" customWidth="1"/>
    <col min="9987" max="9987" width="24.5703125" style="235" customWidth="1"/>
    <col min="9988" max="9988" width="20.140625" style="235" bestFit="1" customWidth="1"/>
    <col min="9989" max="9989" width="18.85546875" style="235" customWidth="1"/>
    <col min="9990" max="9990" width="19.42578125" style="235" bestFit="1" customWidth="1"/>
    <col min="9991" max="9992" width="18.28515625" style="235" bestFit="1" customWidth="1"/>
    <col min="9993" max="9993" width="18.85546875" style="235" bestFit="1" customWidth="1"/>
    <col min="9994" max="9994" width="23.28515625" style="235" customWidth="1"/>
    <col min="9995" max="9995" width="19.28515625" style="235" customWidth="1"/>
    <col min="9996" max="9996" width="17.42578125" style="235" customWidth="1"/>
    <col min="9997" max="9997" width="22" style="235" customWidth="1"/>
    <col min="9998" max="9998" width="24.7109375" style="235" customWidth="1"/>
    <col min="9999" max="9999" width="21" style="235" customWidth="1"/>
    <col min="10000" max="10000" width="21.7109375" style="235" customWidth="1"/>
    <col min="10001" max="10001" width="26.7109375" style="235" customWidth="1"/>
    <col min="10002" max="10002" width="41.85546875" style="235" customWidth="1"/>
    <col min="10003" max="10003" width="31.7109375" style="235" customWidth="1"/>
    <col min="10004" max="10004" width="28.28515625" style="235" customWidth="1"/>
    <col min="10005" max="10005" width="28.5703125" style="235" customWidth="1"/>
    <col min="10006" max="10006" width="22.7109375" style="235" customWidth="1"/>
    <col min="10007" max="10007" width="16.7109375" style="235" bestFit="1" customWidth="1"/>
    <col min="10008" max="10008" width="30.5703125" style="235" customWidth="1"/>
    <col min="10009" max="10009" width="45.28515625" style="235" bestFit="1" customWidth="1"/>
    <col min="10010" max="10010" width="19.5703125" style="235" bestFit="1" customWidth="1"/>
    <col min="10011" max="10011" width="23" style="235" bestFit="1" customWidth="1"/>
    <col min="10012" max="10012" width="11.42578125" style="235"/>
    <col min="10013" max="10013" width="20.28515625" style="235" bestFit="1" customWidth="1"/>
    <col min="10014" max="10236" width="11.42578125" style="235"/>
    <col min="10237" max="10237" width="3.85546875" style="235" bestFit="1" customWidth="1"/>
    <col min="10238" max="10238" width="12.42578125" style="235" customWidth="1"/>
    <col min="10239" max="10239" width="16" style="235" customWidth="1"/>
    <col min="10240" max="10240" width="37" style="235" bestFit="1" customWidth="1"/>
    <col min="10241" max="10241" width="34.140625" style="235" bestFit="1" customWidth="1"/>
    <col min="10242" max="10242" width="18.7109375" style="235" customWidth="1"/>
    <col min="10243" max="10243" width="24.5703125" style="235" customWidth="1"/>
    <col min="10244" max="10244" width="20.140625" style="235" bestFit="1" customWidth="1"/>
    <col min="10245" max="10245" width="18.85546875" style="235" customWidth="1"/>
    <col min="10246" max="10246" width="19.42578125" style="235" bestFit="1" customWidth="1"/>
    <col min="10247" max="10248" width="18.28515625" style="235" bestFit="1" customWidth="1"/>
    <col min="10249" max="10249" width="18.85546875" style="235" bestFit="1" customWidth="1"/>
    <col min="10250" max="10250" width="23.28515625" style="235" customWidth="1"/>
    <col min="10251" max="10251" width="19.28515625" style="235" customWidth="1"/>
    <col min="10252" max="10252" width="17.42578125" style="235" customWidth="1"/>
    <col min="10253" max="10253" width="22" style="235" customWidth="1"/>
    <col min="10254" max="10254" width="24.7109375" style="235" customWidth="1"/>
    <col min="10255" max="10255" width="21" style="235" customWidth="1"/>
    <col min="10256" max="10256" width="21.7109375" style="235" customWidth="1"/>
    <col min="10257" max="10257" width="26.7109375" style="235" customWidth="1"/>
    <col min="10258" max="10258" width="41.85546875" style="235" customWidth="1"/>
    <col min="10259" max="10259" width="31.7109375" style="235" customWidth="1"/>
    <col min="10260" max="10260" width="28.28515625" style="235" customWidth="1"/>
    <col min="10261" max="10261" width="28.5703125" style="235" customWidth="1"/>
    <col min="10262" max="10262" width="22.7109375" style="235" customWidth="1"/>
    <col min="10263" max="10263" width="16.7109375" style="235" bestFit="1" customWidth="1"/>
    <col min="10264" max="10264" width="30.5703125" style="235" customWidth="1"/>
    <col min="10265" max="10265" width="45.28515625" style="235" bestFit="1" customWidth="1"/>
    <col min="10266" max="10266" width="19.5703125" style="235" bestFit="1" customWidth="1"/>
    <col min="10267" max="10267" width="23" style="235" bestFit="1" customWidth="1"/>
    <col min="10268" max="10268" width="11.42578125" style="235"/>
    <col min="10269" max="10269" width="20.28515625" style="235" bestFit="1" customWidth="1"/>
    <col min="10270" max="10492" width="11.42578125" style="235"/>
    <col min="10493" max="10493" width="3.85546875" style="235" bestFit="1" customWidth="1"/>
    <col min="10494" max="10494" width="12.42578125" style="235" customWidth="1"/>
    <col min="10495" max="10495" width="16" style="235" customWidth="1"/>
    <col min="10496" max="10496" width="37" style="235" bestFit="1" customWidth="1"/>
    <col min="10497" max="10497" width="34.140625" style="235" bestFit="1" customWidth="1"/>
    <col min="10498" max="10498" width="18.7109375" style="235" customWidth="1"/>
    <col min="10499" max="10499" width="24.5703125" style="235" customWidth="1"/>
    <col min="10500" max="10500" width="20.140625" style="235" bestFit="1" customWidth="1"/>
    <col min="10501" max="10501" width="18.85546875" style="235" customWidth="1"/>
    <col min="10502" max="10502" width="19.42578125" style="235" bestFit="1" customWidth="1"/>
    <col min="10503" max="10504" width="18.28515625" style="235" bestFit="1" customWidth="1"/>
    <col min="10505" max="10505" width="18.85546875" style="235" bestFit="1" customWidth="1"/>
    <col min="10506" max="10506" width="23.28515625" style="235" customWidth="1"/>
    <col min="10507" max="10507" width="19.28515625" style="235" customWidth="1"/>
    <col min="10508" max="10508" width="17.42578125" style="235" customWidth="1"/>
    <col min="10509" max="10509" width="22" style="235" customWidth="1"/>
    <col min="10510" max="10510" width="24.7109375" style="235" customWidth="1"/>
    <col min="10511" max="10511" width="21" style="235" customWidth="1"/>
    <col min="10512" max="10512" width="21.7109375" style="235" customWidth="1"/>
    <col min="10513" max="10513" width="26.7109375" style="235" customWidth="1"/>
    <col min="10514" max="10514" width="41.85546875" style="235" customWidth="1"/>
    <col min="10515" max="10515" width="31.7109375" style="235" customWidth="1"/>
    <col min="10516" max="10516" width="28.28515625" style="235" customWidth="1"/>
    <col min="10517" max="10517" width="28.5703125" style="235" customWidth="1"/>
    <col min="10518" max="10518" width="22.7109375" style="235" customWidth="1"/>
    <col min="10519" max="10519" width="16.7109375" style="235" bestFit="1" customWidth="1"/>
    <col min="10520" max="10520" width="30.5703125" style="235" customWidth="1"/>
    <col min="10521" max="10521" width="45.28515625" style="235" bestFit="1" customWidth="1"/>
    <col min="10522" max="10522" width="19.5703125" style="235" bestFit="1" customWidth="1"/>
    <col min="10523" max="10523" width="23" style="235" bestFit="1" customWidth="1"/>
    <col min="10524" max="10524" width="11.42578125" style="235"/>
    <col min="10525" max="10525" width="20.28515625" style="235" bestFit="1" customWidth="1"/>
    <col min="10526" max="10748" width="11.42578125" style="235"/>
    <col min="10749" max="10749" width="3.85546875" style="235" bestFit="1" customWidth="1"/>
    <col min="10750" max="10750" width="12.42578125" style="235" customWidth="1"/>
    <col min="10751" max="10751" width="16" style="235" customWidth="1"/>
    <col min="10752" max="10752" width="37" style="235" bestFit="1" customWidth="1"/>
    <col min="10753" max="10753" width="34.140625" style="235" bestFit="1" customWidth="1"/>
    <col min="10754" max="10754" width="18.7109375" style="235" customWidth="1"/>
    <col min="10755" max="10755" width="24.5703125" style="235" customWidth="1"/>
    <col min="10756" max="10756" width="20.140625" style="235" bestFit="1" customWidth="1"/>
    <col min="10757" max="10757" width="18.85546875" style="235" customWidth="1"/>
    <col min="10758" max="10758" width="19.42578125" style="235" bestFit="1" customWidth="1"/>
    <col min="10759" max="10760" width="18.28515625" style="235" bestFit="1" customWidth="1"/>
    <col min="10761" max="10761" width="18.85546875" style="235" bestFit="1" customWidth="1"/>
    <col min="10762" max="10762" width="23.28515625" style="235" customWidth="1"/>
    <col min="10763" max="10763" width="19.28515625" style="235" customWidth="1"/>
    <col min="10764" max="10764" width="17.42578125" style="235" customWidth="1"/>
    <col min="10765" max="10765" width="22" style="235" customWidth="1"/>
    <col min="10766" max="10766" width="24.7109375" style="235" customWidth="1"/>
    <col min="10767" max="10767" width="21" style="235" customWidth="1"/>
    <col min="10768" max="10768" width="21.7109375" style="235" customWidth="1"/>
    <col min="10769" max="10769" width="26.7109375" style="235" customWidth="1"/>
    <col min="10770" max="10770" width="41.85546875" style="235" customWidth="1"/>
    <col min="10771" max="10771" width="31.7109375" style="235" customWidth="1"/>
    <col min="10772" max="10772" width="28.28515625" style="235" customWidth="1"/>
    <col min="10773" max="10773" width="28.5703125" style="235" customWidth="1"/>
    <col min="10774" max="10774" width="22.7109375" style="235" customWidth="1"/>
    <col min="10775" max="10775" width="16.7109375" style="235" bestFit="1" customWidth="1"/>
    <col min="10776" max="10776" width="30.5703125" style="235" customWidth="1"/>
    <col min="10777" max="10777" width="45.28515625" style="235" bestFit="1" customWidth="1"/>
    <col min="10778" max="10778" width="19.5703125" style="235" bestFit="1" customWidth="1"/>
    <col min="10779" max="10779" width="23" style="235" bestFit="1" customWidth="1"/>
    <col min="10780" max="10780" width="11.42578125" style="235"/>
    <col min="10781" max="10781" width="20.28515625" style="235" bestFit="1" customWidth="1"/>
    <col min="10782" max="11004" width="11.42578125" style="235"/>
    <col min="11005" max="11005" width="3.85546875" style="235" bestFit="1" customWidth="1"/>
    <col min="11006" max="11006" width="12.42578125" style="235" customWidth="1"/>
    <col min="11007" max="11007" width="16" style="235" customWidth="1"/>
    <col min="11008" max="11008" width="37" style="235" bestFit="1" customWidth="1"/>
    <col min="11009" max="11009" width="34.140625" style="235" bestFit="1" customWidth="1"/>
    <col min="11010" max="11010" width="18.7109375" style="235" customWidth="1"/>
    <col min="11011" max="11011" width="24.5703125" style="235" customWidth="1"/>
    <col min="11012" max="11012" width="20.140625" style="235" bestFit="1" customWidth="1"/>
    <col min="11013" max="11013" width="18.85546875" style="235" customWidth="1"/>
    <col min="11014" max="11014" width="19.42578125" style="235" bestFit="1" customWidth="1"/>
    <col min="11015" max="11016" width="18.28515625" style="235" bestFit="1" customWidth="1"/>
    <col min="11017" max="11017" width="18.85546875" style="235" bestFit="1" customWidth="1"/>
    <col min="11018" max="11018" width="23.28515625" style="235" customWidth="1"/>
    <col min="11019" max="11019" width="19.28515625" style="235" customWidth="1"/>
    <col min="11020" max="11020" width="17.42578125" style="235" customWidth="1"/>
    <col min="11021" max="11021" width="22" style="235" customWidth="1"/>
    <col min="11022" max="11022" width="24.7109375" style="235" customWidth="1"/>
    <col min="11023" max="11023" width="21" style="235" customWidth="1"/>
    <col min="11024" max="11024" width="21.7109375" style="235" customWidth="1"/>
    <col min="11025" max="11025" width="26.7109375" style="235" customWidth="1"/>
    <col min="11026" max="11026" width="41.85546875" style="235" customWidth="1"/>
    <col min="11027" max="11027" width="31.7109375" style="235" customWidth="1"/>
    <col min="11028" max="11028" width="28.28515625" style="235" customWidth="1"/>
    <col min="11029" max="11029" width="28.5703125" style="235" customWidth="1"/>
    <col min="11030" max="11030" width="22.7109375" style="235" customWidth="1"/>
    <col min="11031" max="11031" width="16.7109375" style="235" bestFit="1" customWidth="1"/>
    <col min="11032" max="11032" width="30.5703125" style="235" customWidth="1"/>
    <col min="11033" max="11033" width="45.28515625" style="235" bestFit="1" customWidth="1"/>
    <col min="11034" max="11034" width="19.5703125" style="235" bestFit="1" customWidth="1"/>
    <col min="11035" max="11035" width="23" style="235" bestFit="1" customWidth="1"/>
    <col min="11036" max="11036" width="11.42578125" style="235"/>
    <col min="11037" max="11037" width="20.28515625" style="235" bestFit="1" customWidth="1"/>
    <col min="11038" max="11260" width="11.42578125" style="235"/>
    <col min="11261" max="11261" width="3.85546875" style="235" bestFit="1" customWidth="1"/>
    <col min="11262" max="11262" width="12.42578125" style="235" customWidth="1"/>
    <col min="11263" max="11263" width="16" style="235" customWidth="1"/>
    <col min="11264" max="11264" width="37" style="235" bestFit="1" customWidth="1"/>
    <col min="11265" max="11265" width="34.140625" style="235" bestFit="1" customWidth="1"/>
    <col min="11266" max="11266" width="18.7109375" style="235" customWidth="1"/>
    <col min="11267" max="11267" width="24.5703125" style="235" customWidth="1"/>
    <col min="11268" max="11268" width="20.140625" style="235" bestFit="1" customWidth="1"/>
    <col min="11269" max="11269" width="18.85546875" style="235" customWidth="1"/>
    <col min="11270" max="11270" width="19.42578125" style="235" bestFit="1" customWidth="1"/>
    <col min="11271" max="11272" width="18.28515625" style="235" bestFit="1" customWidth="1"/>
    <col min="11273" max="11273" width="18.85546875" style="235" bestFit="1" customWidth="1"/>
    <col min="11274" max="11274" width="23.28515625" style="235" customWidth="1"/>
    <col min="11275" max="11275" width="19.28515625" style="235" customWidth="1"/>
    <col min="11276" max="11276" width="17.42578125" style="235" customWidth="1"/>
    <col min="11277" max="11277" width="22" style="235" customWidth="1"/>
    <col min="11278" max="11278" width="24.7109375" style="235" customWidth="1"/>
    <col min="11279" max="11279" width="21" style="235" customWidth="1"/>
    <col min="11280" max="11280" width="21.7109375" style="235" customWidth="1"/>
    <col min="11281" max="11281" width="26.7109375" style="235" customWidth="1"/>
    <col min="11282" max="11282" width="41.85546875" style="235" customWidth="1"/>
    <col min="11283" max="11283" width="31.7109375" style="235" customWidth="1"/>
    <col min="11284" max="11284" width="28.28515625" style="235" customWidth="1"/>
    <col min="11285" max="11285" width="28.5703125" style="235" customWidth="1"/>
    <col min="11286" max="11286" width="22.7109375" style="235" customWidth="1"/>
    <col min="11287" max="11287" width="16.7109375" style="235" bestFit="1" customWidth="1"/>
    <col min="11288" max="11288" width="30.5703125" style="235" customWidth="1"/>
    <col min="11289" max="11289" width="45.28515625" style="235" bestFit="1" customWidth="1"/>
    <col min="11290" max="11290" width="19.5703125" style="235" bestFit="1" customWidth="1"/>
    <col min="11291" max="11291" width="23" style="235" bestFit="1" customWidth="1"/>
    <col min="11292" max="11292" width="11.42578125" style="235"/>
    <col min="11293" max="11293" width="20.28515625" style="235" bestFit="1" customWidth="1"/>
    <col min="11294" max="11516" width="11.42578125" style="235"/>
    <col min="11517" max="11517" width="3.85546875" style="235" bestFit="1" customWidth="1"/>
    <col min="11518" max="11518" width="12.42578125" style="235" customWidth="1"/>
    <col min="11519" max="11519" width="16" style="235" customWidth="1"/>
    <col min="11520" max="11520" width="37" style="235" bestFit="1" customWidth="1"/>
    <col min="11521" max="11521" width="34.140625" style="235" bestFit="1" customWidth="1"/>
    <col min="11522" max="11522" width="18.7109375" style="235" customWidth="1"/>
    <col min="11523" max="11523" width="24.5703125" style="235" customWidth="1"/>
    <col min="11524" max="11524" width="20.140625" style="235" bestFit="1" customWidth="1"/>
    <col min="11525" max="11525" width="18.85546875" style="235" customWidth="1"/>
    <col min="11526" max="11526" width="19.42578125" style="235" bestFit="1" customWidth="1"/>
    <col min="11527" max="11528" width="18.28515625" style="235" bestFit="1" customWidth="1"/>
    <col min="11529" max="11529" width="18.85546875" style="235" bestFit="1" customWidth="1"/>
    <col min="11530" max="11530" width="23.28515625" style="235" customWidth="1"/>
    <col min="11531" max="11531" width="19.28515625" style="235" customWidth="1"/>
    <col min="11532" max="11532" width="17.42578125" style="235" customWidth="1"/>
    <col min="11533" max="11533" width="22" style="235" customWidth="1"/>
    <col min="11534" max="11534" width="24.7109375" style="235" customWidth="1"/>
    <col min="11535" max="11535" width="21" style="235" customWidth="1"/>
    <col min="11536" max="11536" width="21.7109375" style="235" customWidth="1"/>
    <col min="11537" max="11537" width="26.7109375" style="235" customWidth="1"/>
    <col min="11538" max="11538" width="41.85546875" style="235" customWidth="1"/>
    <col min="11539" max="11539" width="31.7109375" style="235" customWidth="1"/>
    <col min="11540" max="11540" width="28.28515625" style="235" customWidth="1"/>
    <col min="11541" max="11541" width="28.5703125" style="235" customWidth="1"/>
    <col min="11542" max="11542" width="22.7109375" style="235" customWidth="1"/>
    <col min="11543" max="11543" width="16.7109375" style="235" bestFit="1" customWidth="1"/>
    <col min="11544" max="11544" width="30.5703125" style="235" customWidth="1"/>
    <col min="11545" max="11545" width="45.28515625" style="235" bestFit="1" customWidth="1"/>
    <col min="11546" max="11546" width="19.5703125" style="235" bestFit="1" customWidth="1"/>
    <col min="11547" max="11547" width="23" style="235" bestFit="1" customWidth="1"/>
    <col min="11548" max="11548" width="11.42578125" style="235"/>
    <col min="11549" max="11549" width="20.28515625" style="235" bestFit="1" customWidth="1"/>
    <col min="11550" max="11772" width="11.42578125" style="235"/>
    <col min="11773" max="11773" width="3.85546875" style="235" bestFit="1" customWidth="1"/>
    <col min="11774" max="11774" width="12.42578125" style="235" customWidth="1"/>
    <col min="11775" max="11775" width="16" style="235" customWidth="1"/>
    <col min="11776" max="11776" width="37" style="235" bestFit="1" customWidth="1"/>
    <col min="11777" max="11777" width="34.140625" style="235" bestFit="1" customWidth="1"/>
    <col min="11778" max="11778" width="18.7109375" style="235" customWidth="1"/>
    <col min="11779" max="11779" width="24.5703125" style="235" customWidth="1"/>
    <col min="11780" max="11780" width="20.140625" style="235" bestFit="1" customWidth="1"/>
    <col min="11781" max="11781" width="18.85546875" style="235" customWidth="1"/>
    <col min="11782" max="11782" width="19.42578125" style="235" bestFit="1" customWidth="1"/>
    <col min="11783" max="11784" width="18.28515625" style="235" bestFit="1" customWidth="1"/>
    <col min="11785" max="11785" width="18.85546875" style="235" bestFit="1" customWidth="1"/>
    <col min="11786" max="11786" width="23.28515625" style="235" customWidth="1"/>
    <col min="11787" max="11787" width="19.28515625" style="235" customWidth="1"/>
    <col min="11788" max="11788" width="17.42578125" style="235" customWidth="1"/>
    <col min="11789" max="11789" width="22" style="235" customWidth="1"/>
    <col min="11790" max="11790" width="24.7109375" style="235" customWidth="1"/>
    <col min="11791" max="11791" width="21" style="235" customWidth="1"/>
    <col min="11792" max="11792" width="21.7109375" style="235" customWidth="1"/>
    <col min="11793" max="11793" width="26.7109375" style="235" customWidth="1"/>
    <col min="11794" max="11794" width="41.85546875" style="235" customWidth="1"/>
    <col min="11795" max="11795" width="31.7109375" style="235" customWidth="1"/>
    <col min="11796" max="11796" width="28.28515625" style="235" customWidth="1"/>
    <col min="11797" max="11797" width="28.5703125" style="235" customWidth="1"/>
    <col min="11798" max="11798" width="22.7109375" style="235" customWidth="1"/>
    <col min="11799" max="11799" width="16.7109375" style="235" bestFit="1" customWidth="1"/>
    <col min="11800" max="11800" width="30.5703125" style="235" customWidth="1"/>
    <col min="11801" max="11801" width="45.28515625" style="235" bestFit="1" customWidth="1"/>
    <col min="11802" max="11802" width="19.5703125" style="235" bestFit="1" customWidth="1"/>
    <col min="11803" max="11803" width="23" style="235" bestFit="1" customWidth="1"/>
    <col min="11804" max="11804" width="11.42578125" style="235"/>
    <col min="11805" max="11805" width="20.28515625" style="235" bestFit="1" customWidth="1"/>
    <col min="11806" max="12028" width="11.42578125" style="235"/>
    <col min="12029" max="12029" width="3.85546875" style="235" bestFit="1" customWidth="1"/>
    <col min="12030" max="12030" width="12.42578125" style="235" customWidth="1"/>
    <col min="12031" max="12031" width="16" style="235" customWidth="1"/>
    <col min="12032" max="12032" width="37" style="235" bestFit="1" customWidth="1"/>
    <col min="12033" max="12033" width="34.140625" style="235" bestFit="1" customWidth="1"/>
    <col min="12034" max="12034" width="18.7109375" style="235" customWidth="1"/>
    <col min="12035" max="12035" width="24.5703125" style="235" customWidth="1"/>
    <col min="12036" max="12036" width="20.140625" style="235" bestFit="1" customWidth="1"/>
    <col min="12037" max="12037" width="18.85546875" style="235" customWidth="1"/>
    <col min="12038" max="12038" width="19.42578125" style="235" bestFit="1" customWidth="1"/>
    <col min="12039" max="12040" width="18.28515625" style="235" bestFit="1" customWidth="1"/>
    <col min="12041" max="12041" width="18.85546875" style="235" bestFit="1" customWidth="1"/>
    <col min="12042" max="12042" width="23.28515625" style="235" customWidth="1"/>
    <col min="12043" max="12043" width="19.28515625" style="235" customWidth="1"/>
    <col min="12044" max="12044" width="17.42578125" style="235" customWidth="1"/>
    <col min="12045" max="12045" width="22" style="235" customWidth="1"/>
    <col min="12046" max="12046" width="24.7109375" style="235" customWidth="1"/>
    <col min="12047" max="12047" width="21" style="235" customWidth="1"/>
    <col min="12048" max="12048" width="21.7109375" style="235" customWidth="1"/>
    <col min="12049" max="12049" width="26.7109375" style="235" customWidth="1"/>
    <col min="12050" max="12050" width="41.85546875" style="235" customWidth="1"/>
    <col min="12051" max="12051" width="31.7109375" style="235" customWidth="1"/>
    <col min="12052" max="12052" width="28.28515625" style="235" customWidth="1"/>
    <col min="12053" max="12053" width="28.5703125" style="235" customWidth="1"/>
    <col min="12054" max="12054" width="22.7109375" style="235" customWidth="1"/>
    <col min="12055" max="12055" width="16.7109375" style="235" bestFit="1" customWidth="1"/>
    <col min="12056" max="12056" width="30.5703125" style="235" customWidth="1"/>
    <col min="12057" max="12057" width="45.28515625" style="235" bestFit="1" customWidth="1"/>
    <col min="12058" max="12058" width="19.5703125" style="235" bestFit="1" customWidth="1"/>
    <col min="12059" max="12059" width="23" style="235" bestFit="1" customWidth="1"/>
    <col min="12060" max="12060" width="11.42578125" style="235"/>
    <col min="12061" max="12061" width="20.28515625" style="235" bestFit="1" customWidth="1"/>
    <col min="12062" max="12284" width="11.42578125" style="235"/>
    <col min="12285" max="12285" width="3.85546875" style="235" bestFit="1" customWidth="1"/>
    <col min="12286" max="12286" width="12.42578125" style="235" customWidth="1"/>
    <col min="12287" max="12287" width="16" style="235" customWidth="1"/>
    <col min="12288" max="12288" width="37" style="235" bestFit="1" customWidth="1"/>
    <col min="12289" max="12289" width="34.140625" style="235" bestFit="1" customWidth="1"/>
    <col min="12290" max="12290" width="18.7109375" style="235" customWidth="1"/>
    <col min="12291" max="12291" width="24.5703125" style="235" customWidth="1"/>
    <col min="12292" max="12292" width="20.140625" style="235" bestFit="1" customWidth="1"/>
    <col min="12293" max="12293" width="18.85546875" style="235" customWidth="1"/>
    <col min="12294" max="12294" width="19.42578125" style="235" bestFit="1" customWidth="1"/>
    <col min="12295" max="12296" width="18.28515625" style="235" bestFit="1" customWidth="1"/>
    <col min="12297" max="12297" width="18.85546875" style="235" bestFit="1" customWidth="1"/>
    <col min="12298" max="12298" width="23.28515625" style="235" customWidth="1"/>
    <col min="12299" max="12299" width="19.28515625" style="235" customWidth="1"/>
    <col min="12300" max="12300" width="17.42578125" style="235" customWidth="1"/>
    <col min="12301" max="12301" width="22" style="235" customWidth="1"/>
    <col min="12302" max="12302" width="24.7109375" style="235" customWidth="1"/>
    <col min="12303" max="12303" width="21" style="235" customWidth="1"/>
    <col min="12304" max="12304" width="21.7109375" style="235" customWidth="1"/>
    <col min="12305" max="12305" width="26.7109375" style="235" customWidth="1"/>
    <col min="12306" max="12306" width="41.85546875" style="235" customWidth="1"/>
    <col min="12307" max="12307" width="31.7109375" style="235" customWidth="1"/>
    <col min="12308" max="12308" width="28.28515625" style="235" customWidth="1"/>
    <col min="12309" max="12309" width="28.5703125" style="235" customWidth="1"/>
    <col min="12310" max="12310" width="22.7109375" style="235" customWidth="1"/>
    <col min="12311" max="12311" width="16.7109375" style="235" bestFit="1" customWidth="1"/>
    <col min="12312" max="12312" width="30.5703125" style="235" customWidth="1"/>
    <col min="12313" max="12313" width="45.28515625" style="235" bestFit="1" customWidth="1"/>
    <col min="12314" max="12314" width="19.5703125" style="235" bestFit="1" customWidth="1"/>
    <col min="12315" max="12315" width="23" style="235" bestFit="1" customWidth="1"/>
    <col min="12316" max="12316" width="11.42578125" style="235"/>
    <col min="12317" max="12317" width="20.28515625" style="235" bestFit="1" customWidth="1"/>
    <col min="12318" max="12540" width="11.42578125" style="235"/>
    <col min="12541" max="12541" width="3.85546875" style="235" bestFit="1" customWidth="1"/>
    <col min="12542" max="12542" width="12.42578125" style="235" customWidth="1"/>
    <col min="12543" max="12543" width="16" style="235" customWidth="1"/>
    <col min="12544" max="12544" width="37" style="235" bestFit="1" customWidth="1"/>
    <col min="12545" max="12545" width="34.140625" style="235" bestFit="1" customWidth="1"/>
    <col min="12546" max="12546" width="18.7109375" style="235" customWidth="1"/>
    <col min="12547" max="12547" width="24.5703125" style="235" customWidth="1"/>
    <col min="12548" max="12548" width="20.140625" style="235" bestFit="1" customWidth="1"/>
    <col min="12549" max="12549" width="18.85546875" style="235" customWidth="1"/>
    <col min="12550" max="12550" width="19.42578125" style="235" bestFit="1" customWidth="1"/>
    <col min="12551" max="12552" width="18.28515625" style="235" bestFit="1" customWidth="1"/>
    <col min="12553" max="12553" width="18.85546875" style="235" bestFit="1" customWidth="1"/>
    <col min="12554" max="12554" width="23.28515625" style="235" customWidth="1"/>
    <col min="12555" max="12555" width="19.28515625" style="235" customWidth="1"/>
    <col min="12556" max="12556" width="17.42578125" style="235" customWidth="1"/>
    <col min="12557" max="12557" width="22" style="235" customWidth="1"/>
    <col min="12558" max="12558" width="24.7109375" style="235" customWidth="1"/>
    <col min="12559" max="12559" width="21" style="235" customWidth="1"/>
    <col min="12560" max="12560" width="21.7109375" style="235" customWidth="1"/>
    <col min="12561" max="12561" width="26.7109375" style="235" customWidth="1"/>
    <col min="12562" max="12562" width="41.85546875" style="235" customWidth="1"/>
    <col min="12563" max="12563" width="31.7109375" style="235" customWidth="1"/>
    <col min="12564" max="12564" width="28.28515625" style="235" customWidth="1"/>
    <col min="12565" max="12565" width="28.5703125" style="235" customWidth="1"/>
    <col min="12566" max="12566" width="22.7109375" style="235" customWidth="1"/>
    <col min="12567" max="12567" width="16.7109375" style="235" bestFit="1" customWidth="1"/>
    <col min="12568" max="12568" width="30.5703125" style="235" customWidth="1"/>
    <col min="12569" max="12569" width="45.28515625" style="235" bestFit="1" customWidth="1"/>
    <col min="12570" max="12570" width="19.5703125" style="235" bestFit="1" customWidth="1"/>
    <col min="12571" max="12571" width="23" style="235" bestFit="1" customWidth="1"/>
    <col min="12572" max="12572" width="11.42578125" style="235"/>
    <col min="12573" max="12573" width="20.28515625" style="235" bestFit="1" customWidth="1"/>
    <col min="12574" max="12796" width="11.42578125" style="235"/>
    <col min="12797" max="12797" width="3.85546875" style="235" bestFit="1" customWidth="1"/>
    <col min="12798" max="12798" width="12.42578125" style="235" customWidth="1"/>
    <col min="12799" max="12799" width="16" style="235" customWidth="1"/>
    <col min="12800" max="12800" width="37" style="235" bestFit="1" customWidth="1"/>
    <col min="12801" max="12801" width="34.140625" style="235" bestFit="1" customWidth="1"/>
    <col min="12802" max="12802" width="18.7109375" style="235" customWidth="1"/>
    <col min="12803" max="12803" width="24.5703125" style="235" customWidth="1"/>
    <col min="12804" max="12804" width="20.140625" style="235" bestFit="1" customWidth="1"/>
    <col min="12805" max="12805" width="18.85546875" style="235" customWidth="1"/>
    <col min="12806" max="12806" width="19.42578125" style="235" bestFit="1" customWidth="1"/>
    <col min="12807" max="12808" width="18.28515625" style="235" bestFit="1" customWidth="1"/>
    <col min="12809" max="12809" width="18.85546875" style="235" bestFit="1" customWidth="1"/>
    <col min="12810" max="12810" width="23.28515625" style="235" customWidth="1"/>
    <col min="12811" max="12811" width="19.28515625" style="235" customWidth="1"/>
    <col min="12812" max="12812" width="17.42578125" style="235" customWidth="1"/>
    <col min="12813" max="12813" width="22" style="235" customWidth="1"/>
    <col min="12814" max="12814" width="24.7109375" style="235" customWidth="1"/>
    <col min="12815" max="12815" width="21" style="235" customWidth="1"/>
    <col min="12816" max="12816" width="21.7109375" style="235" customWidth="1"/>
    <col min="12817" max="12817" width="26.7109375" style="235" customWidth="1"/>
    <col min="12818" max="12818" width="41.85546875" style="235" customWidth="1"/>
    <col min="12819" max="12819" width="31.7109375" style="235" customWidth="1"/>
    <col min="12820" max="12820" width="28.28515625" style="235" customWidth="1"/>
    <col min="12821" max="12821" width="28.5703125" style="235" customWidth="1"/>
    <col min="12822" max="12822" width="22.7109375" style="235" customWidth="1"/>
    <col min="12823" max="12823" width="16.7109375" style="235" bestFit="1" customWidth="1"/>
    <col min="12824" max="12824" width="30.5703125" style="235" customWidth="1"/>
    <col min="12825" max="12825" width="45.28515625" style="235" bestFit="1" customWidth="1"/>
    <col min="12826" max="12826" width="19.5703125" style="235" bestFit="1" customWidth="1"/>
    <col min="12827" max="12827" width="23" style="235" bestFit="1" customWidth="1"/>
    <col min="12828" max="12828" width="11.42578125" style="235"/>
    <col min="12829" max="12829" width="20.28515625" style="235" bestFit="1" customWidth="1"/>
    <col min="12830" max="13052" width="11.42578125" style="235"/>
    <col min="13053" max="13053" width="3.85546875" style="235" bestFit="1" customWidth="1"/>
    <col min="13054" max="13054" width="12.42578125" style="235" customWidth="1"/>
    <col min="13055" max="13055" width="16" style="235" customWidth="1"/>
    <col min="13056" max="13056" width="37" style="235" bestFit="1" customWidth="1"/>
    <col min="13057" max="13057" width="34.140625" style="235" bestFit="1" customWidth="1"/>
    <col min="13058" max="13058" width="18.7109375" style="235" customWidth="1"/>
    <col min="13059" max="13059" width="24.5703125" style="235" customWidth="1"/>
    <col min="13060" max="13060" width="20.140625" style="235" bestFit="1" customWidth="1"/>
    <col min="13061" max="13061" width="18.85546875" style="235" customWidth="1"/>
    <col min="13062" max="13062" width="19.42578125" style="235" bestFit="1" customWidth="1"/>
    <col min="13063" max="13064" width="18.28515625" style="235" bestFit="1" customWidth="1"/>
    <col min="13065" max="13065" width="18.85546875" style="235" bestFit="1" customWidth="1"/>
    <col min="13066" max="13066" width="23.28515625" style="235" customWidth="1"/>
    <col min="13067" max="13067" width="19.28515625" style="235" customWidth="1"/>
    <col min="13068" max="13068" width="17.42578125" style="235" customWidth="1"/>
    <col min="13069" max="13069" width="22" style="235" customWidth="1"/>
    <col min="13070" max="13070" width="24.7109375" style="235" customWidth="1"/>
    <col min="13071" max="13071" width="21" style="235" customWidth="1"/>
    <col min="13072" max="13072" width="21.7109375" style="235" customWidth="1"/>
    <col min="13073" max="13073" width="26.7109375" style="235" customWidth="1"/>
    <col min="13074" max="13074" width="41.85546875" style="235" customWidth="1"/>
    <col min="13075" max="13075" width="31.7109375" style="235" customWidth="1"/>
    <col min="13076" max="13076" width="28.28515625" style="235" customWidth="1"/>
    <col min="13077" max="13077" width="28.5703125" style="235" customWidth="1"/>
    <col min="13078" max="13078" width="22.7109375" style="235" customWidth="1"/>
    <col min="13079" max="13079" width="16.7109375" style="235" bestFit="1" customWidth="1"/>
    <col min="13080" max="13080" width="30.5703125" style="235" customWidth="1"/>
    <col min="13081" max="13081" width="45.28515625" style="235" bestFit="1" customWidth="1"/>
    <col min="13082" max="13082" width="19.5703125" style="235" bestFit="1" customWidth="1"/>
    <col min="13083" max="13083" width="23" style="235" bestFit="1" customWidth="1"/>
    <col min="13084" max="13084" width="11.42578125" style="235"/>
    <col min="13085" max="13085" width="20.28515625" style="235" bestFit="1" customWidth="1"/>
    <col min="13086" max="13308" width="11.42578125" style="235"/>
    <col min="13309" max="13309" width="3.85546875" style="235" bestFit="1" customWidth="1"/>
    <col min="13310" max="13310" width="12.42578125" style="235" customWidth="1"/>
    <col min="13311" max="13311" width="16" style="235" customWidth="1"/>
    <col min="13312" max="13312" width="37" style="235" bestFit="1" customWidth="1"/>
    <col min="13313" max="13313" width="34.140625" style="235" bestFit="1" customWidth="1"/>
    <col min="13314" max="13314" width="18.7109375" style="235" customWidth="1"/>
    <col min="13315" max="13315" width="24.5703125" style="235" customWidth="1"/>
    <col min="13316" max="13316" width="20.140625" style="235" bestFit="1" customWidth="1"/>
    <col min="13317" max="13317" width="18.85546875" style="235" customWidth="1"/>
    <col min="13318" max="13318" width="19.42578125" style="235" bestFit="1" customWidth="1"/>
    <col min="13319" max="13320" width="18.28515625" style="235" bestFit="1" customWidth="1"/>
    <col min="13321" max="13321" width="18.85546875" style="235" bestFit="1" customWidth="1"/>
    <col min="13322" max="13322" width="23.28515625" style="235" customWidth="1"/>
    <col min="13323" max="13323" width="19.28515625" style="235" customWidth="1"/>
    <col min="13324" max="13324" width="17.42578125" style="235" customWidth="1"/>
    <col min="13325" max="13325" width="22" style="235" customWidth="1"/>
    <col min="13326" max="13326" width="24.7109375" style="235" customWidth="1"/>
    <col min="13327" max="13327" width="21" style="235" customWidth="1"/>
    <col min="13328" max="13328" width="21.7109375" style="235" customWidth="1"/>
    <col min="13329" max="13329" width="26.7109375" style="235" customWidth="1"/>
    <col min="13330" max="13330" width="41.85546875" style="235" customWidth="1"/>
    <col min="13331" max="13331" width="31.7109375" style="235" customWidth="1"/>
    <col min="13332" max="13332" width="28.28515625" style="235" customWidth="1"/>
    <col min="13333" max="13333" width="28.5703125" style="235" customWidth="1"/>
    <col min="13334" max="13334" width="22.7109375" style="235" customWidth="1"/>
    <col min="13335" max="13335" width="16.7109375" style="235" bestFit="1" customWidth="1"/>
    <col min="13336" max="13336" width="30.5703125" style="235" customWidth="1"/>
    <col min="13337" max="13337" width="45.28515625" style="235" bestFit="1" customWidth="1"/>
    <col min="13338" max="13338" width="19.5703125" style="235" bestFit="1" customWidth="1"/>
    <col min="13339" max="13339" width="23" style="235" bestFit="1" customWidth="1"/>
    <col min="13340" max="13340" width="11.42578125" style="235"/>
    <col min="13341" max="13341" width="20.28515625" style="235" bestFit="1" customWidth="1"/>
    <col min="13342" max="13564" width="11.42578125" style="235"/>
    <col min="13565" max="13565" width="3.85546875" style="235" bestFit="1" customWidth="1"/>
    <col min="13566" max="13566" width="12.42578125" style="235" customWidth="1"/>
    <col min="13567" max="13567" width="16" style="235" customWidth="1"/>
    <col min="13568" max="13568" width="37" style="235" bestFit="1" customWidth="1"/>
    <col min="13569" max="13569" width="34.140625" style="235" bestFit="1" customWidth="1"/>
    <col min="13570" max="13570" width="18.7109375" style="235" customWidth="1"/>
    <col min="13571" max="13571" width="24.5703125" style="235" customWidth="1"/>
    <col min="13572" max="13572" width="20.140625" style="235" bestFit="1" customWidth="1"/>
    <col min="13573" max="13573" width="18.85546875" style="235" customWidth="1"/>
    <col min="13574" max="13574" width="19.42578125" style="235" bestFit="1" customWidth="1"/>
    <col min="13575" max="13576" width="18.28515625" style="235" bestFit="1" customWidth="1"/>
    <col min="13577" max="13577" width="18.85546875" style="235" bestFit="1" customWidth="1"/>
    <col min="13578" max="13578" width="23.28515625" style="235" customWidth="1"/>
    <col min="13579" max="13579" width="19.28515625" style="235" customWidth="1"/>
    <col min="13580" max="13580" width="17.42578125" style="235" customWidth="1"/>
    <col min="13581" max="13581" width="22" style="235" customWidth="1"/>
    <col min="13582" max="13582" width="24.7109375" style="235" customWidth="1"/>
    <col min="13583" max="13583" width="21" style="235" customWidth="1"/>
    <col min="13584" max="13584" width="21.7109375" style="235" customWidth="1"/>
    <col min="13585" max="13585" width="26.7109375" style="235" customWidth="1"/>
    <col min="13586" max="13586" width="41.85546875" style="235" customWidth="1"/>
    <col min="13587" max="13587" width="31.7109375" style="235" customWidth="1"/>
    <col min="13588" max="13588" width="28.28515625" style="235" customWidth="1"/>
    <col min="13589" max="13589" width="28.5703125" style="235" customWidth="1"/>
    <col min="13590" max="13590" width="22.7109375" style="235" customWidth="1"/>
    <col min="13591" max="13591" width="16.7109375" style="235" bestFit="1" customWidth="1"/>
    <col min="13592" max="13592" width="30.5703125" style="235" customWidth="1"/>
    <col min="13593" max="13593" width="45.28515625" style="235" bestFit="1" customWidth="1"/>
    <col min="13594" max="13594" width="19.5703125" style="235" bestFit="1" customWidth="1"/>
    <col min="13595" max="13595" width="23" style="235" bestFit="1" customWidth="1"/>
    <col min="13596" max="13596" width="11.42578125" style="235"/>
    <col min="13597" max="13597" width="20.28515625" style="235" bestFit="1" customWidth="1"/>
    <col min="13598" max="13820" width="11.42578125" style="235"/>
    <col min="13821" max="13821" width="3.85546875" style="235" bestFit="1" customWidth="1"/>
    <col min="13822" max="13822" width="12.42578125" style="235" customWidth="1"/>
    <col min="13823" max="13823" width="16" style="235" customWidth="1"/>
    <col min="13824" max="13824" width="37" style="235" bestFit="1" customWidth="1"/>
    <col min="13825" max="13825" width="34.140625" style="235" bestFit="1" customWidth="1"/>
    <col min="13826" max="13826" width="18.7109375" style="235" customWidth="1"/>
    <col min="13827" max="13827" width="24.5703125" style="235" customWidth="1"/>
    <col min="13828" max="13828" width="20.140625" style="235" bestFit="1" customWidth="1"/>
    <col min="13829" max="13829" width="18.85546875" style="235" customWidth="1"/>
    <col min="13830" max="13830" width="19.42578125" style="235" bestFit="1" customWidth="1"/>
    <col min="13831" max="13832" width="18.28515625" style="235" bestFit="1" customWidth="1"/>
    <col min="13833" max="13833" width="18.85546875" style="235" bestFit="1" customWidth="1"/>
    <col min="13834" max="13834" width="23.28515625" style="235" customWidth="1"/>
    <col min="13835" max="13835" width="19.28515625" style="235" customWidth="1"/>
    <col min="13836" max="13836" width="17.42578125" style="235" customWidth="1"/>
    <col min="13837" max="13837" width="22" style="235" customWidth="1"/>
    <col min="13838" max="13838" width="24.7109375" style="235" customWidth="1"/>
    <col min="13839" max="13839" width="21" style="235" customWidth="1"/>
    <col min="13840" max="13840" width="21.7109375" style="235" customWidth="1"/>
    <col min="13841" max="13841" width="26.7109375" style="235" customWidth="1"/>
    <col min="13842" max="13842" width="41.85546875" style="235" customWidth="1"/>
    <col min="13843" max="13843" width="31.7109375" style="235" customWidth="1"/>
    <col min="13844" max="13844" width="28.28515625" style="235" customWidth="1"/>
    <col min="13845" max="13845" width="28.5703125" style="235" customWidth="1"/>
    <col min="13846" max="13846" width="22.7109375" style="235" customWidth="1"/>
    <col min="13847" max="13847" width="16.7109375" style="235" bestFit="1" customWidth="1"/>
    <col min="13848" max="13848" width="30.5703125" style="235" customWidth="1"/>
    <col min="13849" max="13849" width="45.28515625" style="235" bestFit="1" customWidth="1"/>
    <col min="13850" max="13850" width="19.5703125" style="235" bestFit="1" customWidth="1"/>
    <col min="13851" max="13851" width="23" style="235" bestFit="1" customWidth="1"/>
    <col min="13852" max="13852" width="11.42578125" style="235"/>
    <col min="13853" max="13853" width="20.28515625" style="235" bestFit="1" customWidth="1"/>
    <col min="13854" max="14076" width="11.42578125" style="235"/>
    <col min="14077" max="14077" width="3.85546875" style="235" bestFit="1" customWidth="1"/>
    <col min="14078" max="14078" width="12.42578125" style="235" customWidth="1"/>
    <col min="14079" max="14079" width="16" style="235" customWidth="1"/>
    <col min="14080" max="14080" width="37" style="235" bestFit="1" customWidth="1"/>
    <col min="14081" max="14081" width="34.140625" style="235" bestFit="1" customWidth="1"/>
    <col min="14082" max="14082" width="18.7109375" style="235" customWidth="1"/>
    <col min="14083" max="14083" width="24.5703125" style="235" customWidth="1"/>
    <col min="14084" max="14084" width="20.140625" style="235" bestFit="1" customWidth="1"/>
    <col min="14085" max="14085" width="18.85546875" style="235" customWidth="1"/>
    <col min="14086" max="14086" width="19.42578125" style="235" bestFit="1" customWidth="1"/>
    <col min="14087" max="14088" width="18.28515625" style="235" bestFit="1" customWidth="1"/>
    <col min="14089" max="14089" width="18.85546875" style="235" bestFit="1" customWidth="1"/>
    <col min="14090" max="14090" width="23.28515625" style="235" customWidth="1"/>
    <col min="14091" max="14091" width="19.28515625" style="235" customWidth="1"/>
    <col min="14092" max="14092" width="17.42578125" style="235" customWidth="1"/>
    <col min="14093" max="14093" width="22" style="235" customWidth="1"/>
    <col min="14094" max="14094" width="24.7109375" style="235" customWidth="1"/>
    <col min="14095" max="14095" width="21" style="235" customWidth="1"/>
    <col min="14096" max="14096" width="21.7109375" style="235" customWidth="1"/>
    <col min="14097" max="14097" width="26.7109375" style="235" customWidth="1"/>
    <col min="14098" max="14098" width="41.85546875" style="235" customWidth="1"/>
    <col min="14099" max="14099" width="31.7109375" style="235" customWidth="1"/>
    <col min="14100" max="14100" width="28.28515625" style="235" customWidth="1"/>
    <col min="14101" max="14101" width="28.5703125" style="235" customWidth="1"/>
    <col min="14102" max="14102" width="22.7109375" style="235" customWidth="1"/>
    <col min="14103" max="14103" width="16.7109375" style="235" bestFit="1" customWidth="1"/>
    <col min="14104" max="14104" width="30.5703125" style="235" customWidth="1"/>
    <col min="14105" max="14105" width="45.28515625" style="235" bestFit="1" customWidth="1"/>
    <col min="14106" max="14106" width="19.5703125" style="235" bestFit="1" customWidth="1"/>
    <col min="14107" max="14107" width="23" style="235" bestFit="1" customWidth="1"/>
    <col min="14108" max="14108" width="11.42578125" style="235"/>
    <col min="14109" max="14109" width="20.28515625" style="235" bestFit="1" customWidth="1"/>
    <col min="14110" max="14332" width="11.42578125" style="235"/>
    <col min="14333" max="14333" width="3.85546875" style="235" bestFit="1" customWidth="1"/>
    <col min="14334" max="14334" width="12.42578125" style="235" customWidth="1"/>
    <col min="14335" max="14335" width="16" style="235" customWidth="1"/>
    <col min="14336" max="14336" width="37" style="235" bestFit="1" customWidth="1"/>
    <col min="14337" max="14337" width="34.140625" style="235" bestFit="1" customWidth="1"/>
    <col min="14338" max="14338" width="18.7109375" style="235" customWidth="1"/>
    <col min="14339" max="14339" width="24.5703125" style="235" customWidth="1"/>
    <col min="14340" max="14340" width="20.140625" style="235" bestFit="1" customWidth="1"/>
    <col min="14341" max="14341" width="18.85546875" style="235" customWidth="1"/>
    <col min="14342" max="14342" width="19.42578125" style="235" bestFit="1" customWidth="1"/>
    <col min="14343" max="14344" width="18.28515625" style="235" bestFit="1" customWidth="1"/>
    <col min="14345" max="14345" width="18.85546875" style="235" bestFit="1" customWidth="1"/>
    <col min="14346" max="14346" width="23.28515625" style="235" customWidth="1"/>
    <col min="14347" max="14347" width="19.28515625" style="235" customWidth="1"/>
    <col min="14348" max="14348" width="17.42578125" style="235" customWidth="1"/>
    <col min="14349" max="14349" width="22" style="235" customWidth="1"/>
    <col min="14350" max="14350" width="24.7109375" style="235" customWidth="1"/>
    <col min="14351" max="14351" width="21" style="235" customWidth="1"/>
    <col min="14352" max="14352" width="21.7109375" style="235" customWidth="1"/>
    <col min="14353" max="14353" width="26.7109375" style="235" customWidth="1"/>
    <col min="14354" max="14354" width="41.85546875" style="235" customWidth="1"/>
    <col min="14355" max="14355" width="31.7109375" style="235" customWidth="1"/>
    <col min="14356" max="14356" width="28.28515625" style="235" customWidth="1"/>
    <col min="14357" max="14357" width="28.5703125" style="235" customWidth="1"/>
    <col min="14358" max="14358" width="22.7109375" style="235" customWidth="1"/>
    <col min="14359" max="14359" width="16.7109375" style="235" bestFit="1" customWidth="1"/>
    <col min="14360" max="14360" width="30.5703125" style="235" customWidth="1"/>
    <col min="14361" max="14361" width="45.28515625" style="235" bestFit="1" customWidth="1"/>
    <col min="14362" max="14362" width="19.5703125" style="235" bestFit="1" customWidth="1"/>
    <col min="14363" max="14363" width="23" style="235" bestFit="1" customWidth="1"/>
    <col min="14364" max="14364" width="11.42578125" style="235"/>
    <col min="14365" max="14365" width="20.28515625" style="235" bestFit="1" customWidth="1"/>
    <col min="14366" max="14588" width="11.42578125" style="235"/>
    <col min="14589" max="14589" width="3.85546875" style="235" bestFit="1" customWidth="1"/>
    <col min="14590" max="14590" width="12.42578125" style="235" customWidth="1"/>
    <col min="14591" max="14591" width="16" style="235" customWidth="1"/>
    <col min="14592" max="14592" width="37" style="235" bestFit="1" customWidth="1"/>
    <col min="14593" max="14593" width="34.140625" style="235" bestFit="1" customWidth="1"/>
    <col min="14594" max="14594" width="18.7109375" style="235" customWidth="1"/>
    <col min="14595" max="14595" width="24.5703125" style="235" customWidth="1"/>
    <col min="14596" max="14596" width="20.140625" style="235" bestFit="1" customWidth="1"/>
    <col min="14597" max="14597" width="18.85546875" style="235" customWidth="1"/>
    <col min="14598" max="14598" width="19.42578125" style="235" bestFit="1" customWidth="1"/>
    <col min="14599" max="14600" width="18.28515625" style="235" bestFit="1" customWidth="1"/>
    <col min="14601" max="14601" width="18.85546875" style="235" bestFit="1" customWidth="1"/>
    <col min="14602" max="14602" width="23.28515625" style="235" customWidth="1"/>
    <col min="14603" max="14603" width="19.28515625" style="235" customWidth="1"/>
    <col min="14604" max="14604" width="17.42578125" style="235" customWidth="1"/>
    <col min="14605" max="14605" width="22" style="235" customWidth="1"/>
    <col min="14606" max="14606" width="24.7109375" style="235" customWidth="1"/>
    <col min="14607" max="14607" width="21" style="235" customWidth="1"/>
    <col min="14608" max="14608" width="21.7109375" style="235" customWidth="1"/>
    <col min="14609" max="14609" width="26.7109375" style="235" customWidth="1"/>
    <col min="14610" max="14610" width="41.85546875" style="235" customWidth="1"/>
    <col min="14611" max="14611" width="31.7109375" style="235" customWidth="1"/>
    <col min="14612" max="14612" width="28.28515625" style="235" customWidth="1"/>
    <col min="14613" max="14613" width="28.5703125" style="235" customWidth="1"/>
    <col min="14614" max="14614" width="22.7109375" style="235" customWidth="1"/>
    <col min="14615" max="14615" width="16.7109375" style="235" bestFit="1" customWidth="1"/>
    <col min="14616" max="14616" width="30.5703125" style="235" customWidth="1"/>
    <col min="14617" max="14617" width="45.28515625" style="235" bestFit="1" customWidth="1"/>
    <col min="14618" max="14618" width="19.5703125" style="235" bestFit="1" customWidth="1"/>
    <col min="14619" max="14619" width="23" style="235" bestFit="1" customWidth="1"/>
    <col min="14620" max="14620" width="11.42578125" style="235"/>
    <col min="14621" max="14621" width="20.28515625" style="235" bestFit="1" customWidth="1"/>
    <col min="14622" max="14844" width="11.42578125" style="235"/>
    <col min="14845" max="14845" width="3.85546875" style="235" bestFit="1" customWidth="1"/>
    <col min="14846" max="14846" width="12.42578125" style="235" customWidth="1"/>
    <col min="14847" max="14847" width="16" style="235" customWidth="1"/>
    <col min="14848" max="14848" width="37" style="235" bestFit="1" customWidth="1"/>
    <col min="14849" max="14849" width="34.140625" style="235" bestFit="1" customWidth="1"/>
    <col min="14850" max="14850" width="18.7109375" style="235" customWidth="1"/>
    <col min="14851" max="14851" width="24.5703125" style="235" customWidth="1"/>
    <col min="14852" max="14852" width="20.140625" style="235" bestFit="1" customWidth="1"/>
    <col min="14853" max="14853" width="18.85546875" style="235" customWidth="1"/>
    <col min="14854" max="14854" width="19.42578125" style="235" bestFit="1" customWidth="1"/>
    <col min="14855" max="14856" width="18.28515625" style="235" bestFit="1" customWidth="1"/>
    <col min="14857" max="14857" width="18.85546875" style="235" bestFit="1" customWidth="1"/>
    <col min="14858" max="14858" width="23.28515625" style="235" customWidth="1"/>
    <col min="14859" max="14859" width="19.28515625" style="235" customWidth="1"/>
    <col min="14860" max="14860" width="17.42578125" style="235" customWidth="1"/>
    <col min="14861" max="14861" width="22" style="235" customWidth="1"/>
    <col min="14862" max="14862" width="24.7109375" style="235" customWidth="1"/>
    <col min="14863" max="14863" width="21" style="235" customWidth="1"/>
    <col min="14864" max="14864" width="21.7109375" style="235" customWidth="1"/>
    <col min="14865" max="14865" width="26.7109375" style="235" customWidth="1"/>
    <col min="14866" max="14866" width="41.85546875" style="235" customWidth="1"/>
    <col min="14867" max="14867" width="31.7109375" style="235" customWidth="1"/>
    <col min="14868" max="14868" width="28.28515625" style="235" customWidth="1"/>
    <col min="14869" max="14869" width="28.5703125" style="235" customWidth="1"/>
    <col min="14870" max="14870" width="22.7109375" style="235" customWidth="1"/>
    <col min="14871" max="14871" width="16.7109375" style="235" bestFit="1" customWidth="1"/>
    <col min="14872" max="14872" width="30.5703125" style="235" customWidth="1"/>
    <col min="14873" max="14873" width="45.28515625" style="235" bestFit="1" customWidth="1"/>
    <col min="14874" max="14874" width="19.5703125" style="235" bestFit="1" customWidth="1"/>
    <col min="14875" max="14875" width="23" style="235" bestFit="1" customWidth="1"/>
    <col min="14876" max="14876" width="11.42578125" style="235"/>
    <col min="14877" max="14877" width="20.28515625" style="235" bestFit="1" customWidth="1"/>
    <col min="14878" max="15100" width="11.42578125" style="235"/>
    <col min="15101" max="15101" width="3.85546875" style="235" bestFit="1" customWidth="1"/>
    <col min="15102" max="15102" width="12.42578125" style="235" customWidth="1"/>
    <col min="15103" max="15103" width="16" style="235" customWidth="1"/>
    <col min="15104" max="15104" width="37" style="235" bestFit="1" customWidth="1"/>
    <col min="15105" max="15105" width="34.140625" style="235" bestFit="1" customWidth="1"/>
    <col min="15106" max="15106" width="18.7109375" style="235" customWidth="1"/>
    <col min="15107" max="15107" width="24.5703125" style="235" customWidth="1"/>
    <col min="15108" max="15108" width="20.140625" style="235" bestFit="1" customWidth="1"/>
    <col min="15109" max="15109" width="18.85546875" style="235" customWidth="1"/>
    <col min="15110" max="15110" width="19.42578125" style="235" bestFit="1" customWidth="1"/>
    <col min="15111" max="15112" width="18.28515625" style="235" bestFit="1" customWidth="1"/>
    <col min="15113" max="15113" width="18.85546875" style="235" bestFit="1" customWidth="1"/>
    <col min="15114" max="15114" width="23.28515625" style="235" customWidth="1"/>
    <col min="15115" max="15115" width="19.28515625" style="235" customWidth="1"/>
    <col min="15116" max="15116" width="17.42578125" style="235" customWidth="1"/>
    <col min="15117" max="15117" width="22" style="235" customWidth="1"/>
    <col min="15118" max="15118" width="24.7109375" style="235" customWidth="1"/>
    <col min="15119" max="15119" width="21" style="235" customWidth="1"/>
    <col min="15120" max="15120" width="21.7109375" style="235" customWidth="1"/>
    <col min="15121" max="15121" width="26.7109375" style="235" customWidth="1"/>
    <col min="15122" max="15122" width="41.85546875" style="235" customWidth="1"/>
    <col min="15123" max="15123" width="31.7109375" style="235" customWidth="1"/>
    <col min="15124" max="15124" width="28.28515625" style="235" customWidth="1"/>
    <col min="15125" max="15125" width="28.5703125" style="235" customWidth="1"/>
    <col min="15126" max="15126" width="22.7109375" style="235" customWidth="1"/>
    <col min="15127" max="15127" width="16.7109375" style="235" bestFit="1" customWidth="1"/>
    <col min="15128" max="15128" width="30.5703125" style="235" customWidth="1"/>
    <col min="15129" max="15129" width="45.28515625" style="235" bestFit="1" customWidth="1"/>
    <col min="15130" max="15130" width="19.5703125" style="235" bestFit="1" customWidth="1"/>
    <col min="15131" max="15131" width="23" style="235" bestFit="1" customWidth="1"/>
    <col min="15132" max="15132" width="11.42578125" style="235"/>
    <col min="15133" max="15133" width="20.28515625" style="235" bestFit="1" customWidth="1"/>
    <col min="15134" max="15356" width="11.42578125" style="235"/>
    <col min="15357" max="15357" width="3.85546875" style="235" bestFit="1" customWidth="1"/>
    <col min="15358" max="15358" width="12.42578125" style="235" customWidth="1"/>
    <col min="15359" max="15359" width="16" style="235" customWidth="1"/>
    <col min="15360" max="15360" width="37" style="235" bestFit="1" customWidth="1"/>
    <col min="15361" max="15361" width="34.140625" style="235" bestFit="1" customWidth="1"/>
    <col min="15362" max="15362" width="18.7109375" style="235" customWidth="1"/>
    <col min="15363" max="15363" width="24.5703125" style="235" customWidth="1"/>
    <col min="15364" max="15364" width="20.140625" style="235" bestFit="1" customWidth="1"/>
    <col min="15365" max="15365" width="18.85546875" style="235" customWidth="1"/>
    <col min="15366" max="15366" width="19.42578125" style="235" bestFit="1" customWidth="1"/>
    <col min="15367" max="15368" width="18.28515625" style="235" bestFit="1" customWidth="1"/>
    <col min="15369" max="15369" width="18.85546875" style="235" bestFit="1" customWidth="1"/>
    <col min="15370" max="15370" width="23.28515625" style="235" customWidth="1"/>
    <col min="15371" max="15371" width="19.28515625" style="235" customWidth="1"/>
    <col min="15372" max="15372" width="17.42578125" style="235" customWidth="1"/>
    <col min="15373" max="15373" width="22" style="235" customWidth="1"/>
    <col min="15374" max="15374" width="24.7109375" style="235" customWidth="1"/>
    <col min="15375" max="15375" width="21" style="235" customWidth="1"/>
    <col min="15376" max="15376" width="21.7109375" style="235" customWidth="1"/>
    <col min="15377" max="15377" width="26.7109375" style="235" customWidth="1"/>
    <col min="15378" max="15378" width="41.85546875" style="235" customWidth="1"/>
    <col min="15379" max="15379" width="31.7109375" style="235" customWidth="1"/>
    <col min="15380" max="15380" width="28.28515625" style="235" customWidth="1"/>
    <col min="15381" max="15381" width="28.5703125" style="235" customWidth="1"/>
    <col min="15382" max="15382" width="22.7109375" style="235" customWidth="1"/>
    <col min="15383" max="15383" width="16.7109375" style="235" bestFit="1" customWidth="1"/>
    <col min="15384" max="15384" width="30.5703125" style="235" customWidth="1"/>
    <col min="15385" max="15385" width="45.28515625" style="235" bestFit="1" customWidth="1"/>
    <col min="15386" max="15386" width="19.5703125" style="235" bestFit="1" customWidth="1"/>
    <col min="15387" max="15387" width="23" style="235" bestFit="1" customWidth="1"/>
    <col min="15388" max="15388" width="11.42578125" style="235"/>
    <col min="15389" max="15389" width="20.28515625" style="235" bestFit="1" customWidth="1"/>
    <col min="15390" max="15612" width="11.42578125" style="235"/>
    <col min="15613" max="15613" width="3.85546875" style="235" bestFit="1" customWidth="1"/>
    <col min="15614" max="15614" width="12.42578125" style="235" customWidth="1"/>
    <col min="15615" max="15615" width="16" style="235" customWidth="1"/>
    <col min="15616" max="15616" width="37" style="235" bestFit="1" customWidth="1"/>
    <col min="15617" max="15617" width="34.140625" style="235" bestFit="1" customWidth="1"/>
    <col min="15618" max="15618" width="18.7109375" style="235" customWidth="1"/>
    <col min="15619" max="15619" width="24.5703125" style="235" customWidth="1"/>
    <col min="15620" max="15620" width="20.140625" style="235" bestFit="1" customWidth="1"/>
    <col min="15621" max="15621" width="18.85546875" style="235" customWidth="1"/>
    <col min="15622" max="15622" width="19.42578125" style="235" bestFit="1" customWidth="1"/>
    <col min="15623" max="15624" width="18.28515625" style="235" bestFit="1" customWidth="1"/>
    <col min="15625" max="15625" width="18.85546875" style="235" bestFit="1" customWidth="1"/>
    <col min="15626" max="15626" width="23.28515625" style="235" customWidth="1"/>
    <col min="15627" max="15627" width="19.28515625" style="235" customWidth="1"/>
    <col min="15628" max="15628" width="17.42578125" style="235" customWidth="1"/>
    <col min="15629" max="15629" width="22" style="235" customWidth="1"/>
    <col min="15630" max="15630" width="24.7109375" style="235" customWidth="1"/>
    <col min="15631" max="15631" width="21" style="235" customWidth="1"/>
    <col min="15632" max="15632" width="21.7109375" style="235" customWidth="1"/>
    <col min="15633" max="15633" width="26.7109375" style="235" customWidth="1"/>
    <col min="15634" max="15634" width="41.85546875" style="235" customWidth="1"/>
    <col min="15635" max="15635" width="31.7109375" style="235" customWidth="1"/>
    <col min="15636" max="15636" width="28.28515625" style="235" customWidth="1"/>
    <col min="15637" max="15637" width="28.5703125" style="235" customWidth="1"/>
    <col min="15638" max="15638" width="22.7109375" style="235" customWidth="1"/>
    <col min="15639" max="15639" width="16.7109375" style="235" bestFit="1" customWidth="1"/>
    <col min="15640" max="15640" width="30.5703125" style="235" customWidth="1"/>
    <col min="15641" max="15641" width="45.28515625" style="235" bestFit="1" customWidth="1"/>
    <col min="15642" max="15642" width="19.5703125" style="235" bestFit="1" customWidth="1"/>
    <col min="15643" max="15643" width="23" style="235" bestFit="1" customWidth="1"/>
    <col min="15644" max="15644" width="11.42578125" style="235"/>
    <col min="15645" max="15645" width="20.28515625" style="235" bestFit="1" customWidth="1"/>
    <col min="15646" max="15868" width="11.42578125" style="235"/>
    <col min="15869" max="15869" width="3.85546875" style="235" bestFit="1" customWidth="1"/>
    <col min="15870" max="15870" width="12.42578125" style="235" customWidth="1"/>
    <col min="15871" max="15871" width="16" style="235" customWidth="1"/>
    <col min="15872" max="15872" width="37" style="235" bestFit="1" customWidth="1"/>
    <col min="15873" max="15873" width="34.140625" style="235" bestFit="1" customWidth="1"/>
    <col min="15874" max="15874" width="18.7109375" style="235" customWidth="1"/>
    <col min="15875" max="15875" width="24.5703125" style="235" customWidth="1"/>
    <col min="15876" max="15876" width="20.140625" style="235" bestFit="1" customWidth="1"/>
    <col min="15877" max="15877" width="18.85546875" style="235" customWidth="1"/>
    <col min="15878" max="15878" width="19.42578125" style="235" bestFit="1" customWidth="1"/>
    <col min="15879" max="15880" width="18.28515625" style="235" bestFit="1" customWidth="1"/>
    <col min="15881" max="15881" width="18.85546875" style="235" bestFit="1" customWidth="1"/>
    <col min="15882" max="15882" width="23.28515625" style="235" customWidth="1"/>
    <col min="15883" max="15883" width="19.28515625" style="235" customWidth="1"/>
    <col min="15884" max="15884" width="17.42578125" style="235" customWidth="1"/>
    <col min="15885" max="15885" width="22" style="235" customWidth="1"/>
    <col min="15886" max="15886" width="24.7109375" style="235" customWidth="1"/>
    <col min="15887" max="15887" width="21" style="235" customWidth="1"/>
    <col min="15888" max="15888" width="21.7109375" style="235" customWidth="1"/>
    <col min="15889" max="15889" width="26.7109375" style="235" customWidth="1"/>
    <col min="15890" max="15890" width="41.85546875" style="235" customWidth="1"/>
    <col min="15891" max="15891" width="31.7109375" style="235" customWidth="1"/>
    <col min="15892" max="15892" width="28.28515625" style="235" customWidth="1"/>
    <col min="15893" max="15893" width="28.5703125" style="235" customWidth="1"/>
    <col min="15894" max="15894" width="22.7109375" style="235" customWidth="1"/>
    <col min="15895" max="15895" width="16.7109375" style="235" bestFit="1" customWidth="1"/>
    <col min="15896" max="15896" width="30.5703125" style="235" customWidth="1"/>
    <col min="15897" max="15897" width="45.28515625" style="235" bestFit="1" customWidth="1"/>
    <col min="15898" max="15898" width="19.5703125" style="235" bestFit="1" customWidth="1"/>
    <col min="15899" max="15899" width="23" style="235" bestFit="1" customWidth="1"/>
    <col min="15900" max="15900" width="11.42578125" style="235"/>
    <col min="15901" max="15901" width="20.28515625" style="235" bestFit="1" customWidth="1"/>
    <col min="15902" max="16124" width="11.42578125" style="235"/>
    <col min="16125" max="16125" width="3.85546875" style="235" bestFit="1" customWidth="1"/>
    <col min="16126" max="16126" width="12.42578125" style="235" customWidth="1"/>
    <col min="16127" max="16127" width="16" style="235" customWidth="1"/>
    <col min="16128" max="16128" width="37" style="235" bestFit="1" customWidth="1"/>
    <col min="16129" max="16129" width="34.140625" style="235" bestFit="1" customWidth="1"/>
    <col min="16130" max="16130" width="18.7109375" style="235" customWidth="1"/>
    <col min="16131" max="16131" width="24.5703125" style="235" customWidth="1"/>
    <col min="16132" max="16132" width="20.140625" style="235" bestFit="1" customWidth="1"/>
    <col min="16133" max="16133" width="18.85546875" style="235" customWidth="1"/>
    <col min="16134" max="16134" width="19.42578125" style="235" bestFit="1" customWidth="1"/>
    <col min="16135" max="16136" width="18.28515625" style="235" bestFit="1" customWidth="1"/>
    <col min="16137" max="16137" width="18.85546875" style="235" bestFit="1" customWidth="1"/>
    <col min="16138" max="16138" width="23.28515625" style="235" customWidth="1"/>
    <col min="16139" max="16139" width="19.28515625" style="235" customWidth="1"/>
    <col min="16140" max="16140" width="17.42578125" style="235" customWidth="1"/>
    <col min="16141" max="16141" width="22" style="235" customWidth="1"/>
    <col min="16142" max="16142" width="24.7109375" style="235" customWidth="1"/>
    <col min="16143" max="16143" width="21" style="235" customWidth="1"/>
    <col min="16144" max="16144" width="21.7109375" style="235" customWidth="1"/>
    <col min="16145" max="16145" width="26.7109375" style="235" customWidth="1"/>
    <col min="16146" max="16146" width="41.85546875" style="235" customWidth="1"/>
    <col min="16147" max="16147" width="31.7109375" style="235" customWidth="1"/>
    <col min="16148" max="16148" width="28.28515625" style="235" customWidth="1"/>
    <col min="16149" max="16149" width="28.5703125" style="235" customWidth="1"/>
    <col min="16150" max="16150" width="22.7109375" style="235" customWidth="1"/>
    <col min="16151" max="16151" width="16.7109375" style="235" bestFit="1" customWidth="1"/>
    <col min="16152" max="16152" width="30.5703125" style="235" customWidth="1"/>
    <col min="16153" max="16153" width="45.28515625" style="235" bestFit="1" customWidth="1"/>
    <col min="16154" max="16154" width="19.5703125" style="235" bestFit="1" customWidth="1"/>
    <col min="16155" max="16155" width="23" style="235" bestFit="1" customWidth="1"/>
    <col min="16156" max="16156" width="11.42578125" style="235"/>
    <col min="16157" max="16157" width="20.28515625" style="235" bestFit="1" customWidth="1"/>
    <col min="16158" max="16384" width="11.42578125" style="235"/>
  </cols>
  <sheetData>
    <row r="1" spans="1:30" ht="15.75" x14ac:dyDescent="0.25">
      <c r="A1" s="696" t="s">
        <v>709</v>
      </c>
      <c r="B1" s="697"/>
      <c r="C1" s="697"/>
      <c r="D1" s="697"/>
      <c r="E1" s="697"/>
      <c r="F1" s="697"/>
      <c r="G1" s="697"/>
      <c r="H1" s="697"/>
      <c r="I1" s="697"/>
      <c r="J1" s="697"/>
      <c r="K1" s="697"/>
      <c r="L1" s="697"/>
      <c r="M1" s="697"/>
      <c r="N1" s="697"/>
      <c r="O1" s="697"/>
      <c r="P1" s="697"/>
      <c r="Q1" s="697"/>
      <c r="R1" s="697"/>
      <c r="S1" s="697"/>
      <c r="T1" s="697"/>
      <c r="U1" s="697"/>
      <c r="V1" s="697"/>
      <c r="W1" s="697"/>
      <c r="X1" s="697"/>
      <c r="Y1" s="697"/>
      <c r="Z1" s="697"/>
      <c r="AA1" s="697"/>
      <c r="AB1" s="697"/>
      <c r="AC1" s="698"/>
      <c r="AD1" s="184"/>
    </row>
    <row r="2" spans="1:30" ht="15.75" x14ac:dyDescent="0.25">
      <c r="A2" s="699"/>
      <c r="B2" s="700"/>
      <c r="C2" s="700"/>
      <c r="D2" s="700"/>
      <c r="E2" s="700"/>
      <c r="F2" s="700"/>
      <c r="G2" s="700"/>
      <c r="H2" s="700"/>
      <c r="I2" s="700"/>
      <c r="J2" s="700"/>
      <c r="K2" s="700"/>
      <c r="L2" s="700"/>
      <c r="M2" s="700"/>
      <c r="N2" s="700"/>
      <c r="O2" s="700"/>
      <c r="P2" s="700"/>
      <c r="Q2" s="700"/>
      <c r="R2" s="700"/>
      <c r="S2" s="700"/>
      <c r="T2" s="700"/>
      <c r="U2" s="700"/>
      <c r="V2" s="700"/>
      <c r="W2" s="700"/>
      <c r="X2" s="700"/>
      <c r="Y2" s="700"/>
      <c r="Z2" s="700"/>
      <c r="AA2" s="700"/>
      <c r="AB2" s="700"/>
      <c r="AC2" s="701"/>
      <c r="AD2" s="184"/>
    </row>
    <row r="3" spans="1:30" ht="16.5" thickBot="1" x14ac:dyDescent="0.3">
      <c r="A3" s="702"/>
      <c r="B3" s="703"/>
      <c r="C3" s="703"/>
      <c r="D3" s="703"/>
      <c r="E3" s="703"/>
      <c r="F3" s="703"/>
      <c r="G3" s="703"/>
      <c r="H3" s="703"/>
      <c r="I3" s="703"/>
      <c r="J3" s="703"/>
      <c r="K3" s="703"/>
      <c r="L3" s="703"/>
      <c r="M3" s="703"/>
      <c r="N3" s="703"/>
      <c r="O3" s="703"/>
      <c r="P3" s="703"/>
      <c r="Q3" s="703"/>
      <c r="R3" s="703"/>
      <c r="S3" s="703"/>
      <c r="T3" s="703"/>
      <c r="U3" s="703"/>
      <c r="V3" s="703"/>
      <c r="W3" s="703"/>
      <c r="X3" s="703"/>
      <c r="Y3" s="703"/>
      <c r="Z3" s="703"/>
      <c r="AA3" s="703"/>
      <c r="AB3" s="703"/>
      <c r="AC3" s="704"/>
      <c r="AD3" s="184"/>
    </row>
    <row r="4" spans="1:30" ht="15.75" x14ac:dyDescent="0.25">
      <c r="A4" s="185"/>
      <c r="B4" s="186"/>
      <c r="C4" s="186"/>
      <c r="D4" s="187"/>
      <c r="E4" s="186"/>
      <c r="F4" s="186"/>
      <c r="G4" s="186"/>
      <c r="H4" s="186"/>
      <c r="I4" s="188"/>
      <c r="J4" s="189"/>
      <c r="K4" s="186"/>
      <c r="L4" s="186"/>
      <c r="M4" s="186"/>
      <c r="N4" s="186"/>
      <c r="O4" s="186"/>
      <c r="P4" s="186"/>
      <c r="Q4" s="186"/>
      <c r="R4" s="186"/>
      <c r="S4" s="186"/>
      <c r="T4" s="186"/>
      <c r="U4" s="186"/>
      <c r="V4" s="186"/>
      <c r="W4" s="186"/>
      <c r="X4" s="189"/>
      <c r="Y4" s="186"/>
      <c r="Z4" s="186"/>
      <c r="AA4" s="186"/>
      <c r="AB4" s="187"/>
      <c r="AC4" s="190"/>
      <c r="AD4" s="184"/>
    </row>
    <row r="5" spans="1:30" ht="58.5" customHeight="1" x14ac:dyDescent="0.25">
      <c r="A5" s="7"/>
      <c r="B5" s="8" t="s">
        <v>1</v>
      </c>
      <c r="C5" s="9" t="s">
        <v>2</v>
      </c>
      <c r="D5" s="8" t="s">
        <v>3</v>
      </c>
      <c r="E5" s="9" t="s">
        <v>4</v>
      </c>
      <c r="F5" s="9" t="s">
        <v>5</v>
      </c>
      <c r="G5" s="9" t="s">
        <v>6</v>
      </c>
      <c r="H5" s="9" t="s">
        <v>7</v>
      </c>
      <c r="I5" s="8" t="s">
        <v>8</v>
      </c>
      <c r="J5" s="308" t="s">
        <v>9</v>
      </c>
      <c r="K5" s="308" t="s">
        <v>9</v>
      </c>
      <c r="L5" s="308" t="s">
        <v>9</v>
      </c>
      <c r="M5" s="10" t="s">
        <v>10</v>
      </c>
      <c r="N5" s="9" t="s">
        <v>11</v>
      </c>
      <c r="O5" s="8" t="s">
        <v>12</v>
      </c>
      <c r="P5" s="8" t="s">
        <v>13</v>
      </c>
      <c r="Q5" s="8" t="s">
        <v>13</v>
      </c>
      <c r="R5" s="8" t="s">
        <v>13</v>
      </c>
      <c r="S5" s="8" t="s">
        <v>14</v>
      </c>
      <c r="T5" s="8" t="s">
        <v>13</v>
      </c>
      <c r="U5" s="8" t="s">
        <v>13</v>
      </c>
      <c r="V5" s="8" t="s">
        <v>15</v>
      </c>
      <c r="W5" s="9" t="s">
        <v>16</v>
      </c>
      <c r="X5" s="10" t="s">
        <v>17</v>
      </c>
      <c r="Y5" s="9" t="s">
        <v>18</v>
      </c>
      <c r="Z5" s="9" t="s">
        <v>19</v>
      </c>
      <c r="AA5" s="8" t="s">
        <v>20</v>
      </c>
      <c r="AB5" s="8" t="s">
        <v>21</v>
      </c>
      <c r="AC5" s="11" t="s">
        <v>22</v>
      </c>
      <c r="AD5" s="184"/>
    </row>
    <row r="6" spans="1:30" ht="85.5" customHeight="1" x14ac:dyDescent="0.25">
      <c r="A6" s="7">
        <v>1</v>
      </c>
      <c r="B6" s="196" t="s">
        <v>710</v>
      </c>
      <c r="C6" s="4" t="s">
        <v>24</v>
      </c>
      <c r="D6" s="193" t="s">
        <v>711</v>
      </c>
      <c r="E6" s="4" t="s">
        <v>712</v>
      </c>
      <c r="F6" s="4" t="s">
        <v>713</v>
      </c>
      <c r="G6" s="41">
        <v>43122</v>
      </c>
      <c r="H6" s="41">
        <v>43140</v>
      </c>
      <c r="I6" s="194">
        <v>590755020</v>
      </c>
      <c r="J6" s="5">
        <v>174465202</v>
      </c>
      <c r="K6" s="5">
        <v>10658069</v>
      </c>
      <c r="L6" s="5"/>
      <c r="M6" s="5"/>
      <c r="N6" s="5">
        <f>+SUM(I6:M6)</f>
        <v>775878291</v>
      </c>
      <c r="O6" s="20">
        <v>3</v>
      </c>
      <c r="P6" s="20">
        <v>1</v>
      </c>
      <c r="Q6" s="20">
        <v>1</v>
      </c>
      <c r="R6" s="20">
        <v>0.67</v>
      </c>
      <c r="S6" s="20"/>
      <c r="T6" s="20"/>
      <c r="U6" s="192"/>
      <c r="V6" s="20">
        <f>O6+P6+Q6+R6+S6+T6+U6</f>
        <v>5.67</v>
      </c>
      <c r="W6" s="192" t="s">
        <v>28</v>
      </c>
      <c r="X6" s="5"/>
      <c r="Y6" s="192" t="s">
        <v>37</v>
      </c>
      <c r="Z6" s="192" t="s">
        <v>30</v>
      </c>
      <c r="AA6" s="192"/>
      <c r="AB6" s="192"/>
      <c r="AC6" s="4" t="s">
        <v>970</v>
      </c>
      <c r="AD6" s="184"/>
    </row>
    <row r="7" spans="1:30" ht="63" hidden="1" x14ac:dyDescent="0.25">
      <c r="A7" s="7">
        <v>2</v>
      </c>
      <c r="B7" s="196" t="s">
        <v>714</v>
      </c>
      <c r="C7" s="4" t="s">
        <v>40</v>
      </c>
      <c r="D7" s="193" t="s">
        <v>715</v>
      </c>
      <c r="E7" s="4" t="s">
        <v>716</v>
      </c>
      <c r="F7" s="4" t="s">
        <v>717</v>
      </c>
      <c r="G7" s="41">
        <v>43132</v>
      </c>
      <c r="H7" s="41">
        <v>43136</v>
      </c>
      <c r="I7" s="194">
        <v>1776823580</v>
      </c>
      <c r="J7" s="5">
        <v>399729680</v>
      </c>
      <c r="K7" s="5">
        <v>402438400</v>
      </c>
      <c r="L7" s="5"/>
      <c r="M7" s="5"/>
      <c r="N7" s="5">
        <f t="shared" ref="N7:N83" si="0">+SUM(I7:M7)</f>
        <v>2578991660</v>
      </c>
      <c r="O7" s="20">
        <v>6</v>
      </c>
      <c r="P7" s="20">
        <v>3</v>
      </c>
      <c r="Q7" s="20">
        <v>0.9</v>
      </c>
      <c r="R7" s="20"/>
      <c r="S7" s="20"/>
      <c r="T7" s="20"/>
      <c r="U7" s="20"/>
      <c r="V7" s="20">
        <f>O7+P7+Q7+R7+S7+T7+U7</f>
        <v>9.9</v>
      </c>
      <c r="W7" s="192" t="s">
        <v>41</v>
      </c>
      <c r="X7" s="17"/>
      <c r="Y7" s="192" t="s">
        <v>29</v>
      </c>
      <c r="Z7" s="192" t="s">
        <v>30</v>
      </c>
      <c r="AA7" s="20"/>
      <c r="AB7" s="195"/>
      <c r="AC7" s="4" t="s">
        <v>718</v>
      </c>
      <c r="AD7" s="184"/>
    </row>
    <row r="8" spans="1:30" ht="58.5" customHeight="1" x14ac:dyDescent="0.25">
      <c r="A8" s="7">
        <v>3</v>
      </c>
      <c r="B8" s="196" t="s">
        <v>719</v>
      </c>
      <c r="C8" s="4" t="s">
        <v>24</v>
      </c>
      <c r="D8" s="193" t="s">
        <v>720</v>
      </c>
      <c r="E8" s="4" t="s">
        <v>721</v>
      </c>
      <c r="F8" s="4" t="s">
        <v>722</v>
      </c>
      <c r="G8" s="41">
        <v>43133</v>
      </c>
      <c r="H8" s="41">
        <v>43160</v>
      </c>
      <c r="I8" s="194">
        <v>6247625713</v>
      </c>
      <c r="J8" s="5"/>
      <c r="K8" s="5"/>
      <c r="L8" s="5"/>
      <c r="M8" s="5"/>
      <c r="N8" s="5">
        <f t="shared" si="0"/>
        <v>6247625713</v>
      </c>
      <c r="O8" s="20">
        <v>8</v>
      </c>
      <c r="P8" s="20">
        <v>3.66</v>
      </c>
      <c r="Q8" s="20">
        <v>5</v>
      </c>
      <c r="R8" s="20"/>
      <c r="S8" s="20"/>
      <c r="T8" s="20"/>
      <c r="U8" s="20"/>
      <c r="V8" s="20">
        <f>O8+P8+Q8+R8+S8+T8+U8</f>
        <v>16.66</v>
      </c>
      <c r="W8" s="192" t="s">
        <v>28</v>
      </c>
      <c r="X8" s="5"/>
      <c r="Y8" s="192" t="s">
        <v>32</v>
      </c>
      <c r="Z8" s="192" t="s">
        <v>38</v>
      </c>
      <c r="AA8" s="20">
        <v>5.5666666666666664</v>
      </c>
      <c r="AB8" s="316" t="s">
        <v>1013</v>
      </c>
      <c r="AC8" s="4" t="s">
        <v>723</v>
      </c>
      <c r="AD8" s="184"/>
    </row>
    <row r="9" spans="1:30" s="197" customFormat="1" ht="84.75" hidden="1" customHeight="1" x14ac:dyDescent="0.25">
      <c r="A9" s="7">
        <v>4</v>
      </c>
      <c r="B9" s="196" t="s">
        <v>724</v>
      </c>
      <c r="C9" s="4" t="s">
        <v>47</v>
      </c>
      <c r="D9" s="193" t="s">
        <v>725</v>
      </c>
      <c r="E9" s="4" t="s">
        <v>726</v>
      </c>
      <c r="F9" s="4" t="s">
        <v>727</v>
      </c>
      <c r="G9" s="41">
        <v>43140</v>
      </c>
      <c r="H9" s="41">
        <v>43157</v>
      </c>
      <c r="I9" s="194">
        <v>668118360</v>
      </c>
      <c r="J9" s="5">
        <v>194917835</v>
      </c>
      <c r="K9" s="5">
        <v>113123446</v>
      </c>
      <c r="L9" s="5">
        <v>187308975</v>
      </c>
      <c r="M9" s="5"/>
      <c r="N9" s="5">
        <f t="shared" si="0"/>
        <v>1163468616</v>
      </c>
      <c r="O9" s="20">
        <v>7.5</v>
      </c>
      <c r="P9" s="20">
        <v>2.67</v>
      </c>
      <c r="Q9" s="20">
        <v>3</v>
      </c>
      <c r="R9" s="20">
        <v>5</v>
      </c>
      <c r="S9" s="20"/>
      <c r="T9" s="20"/>
      <c r="U9" s="20"/>
      <c r="V9" s="20">
        <f>O9+P9+Q9+R9+S9+T9+U9</f>
        <v>18.170000000000002</v>
      </c>
      <c r="W9" s="192" t="s">
        <v>28</v>
      </c>
      <c r="X9" s="5"/>
      <c r="Y9" s="192" t="s">
        <v>32</v>
      </c>
      <c r="Z9" s="192" t="s">
        <v>30</v>
      </c>
      <c r="AA9" s="20"/>
      <c r="AB9" s="195"/>
      <c r="AC9" s="4" t="s">
        <v>728</v>
      </c>
      <c r="AD9" s="184"/>
    </row>
    <row r="10" spans="1:30" s="197" customFormat="1" ht="55.5" hidden="1" customHeight="1" x14ac:dyDescent="0.25">
      <c r="A10" s="7">
        <v>5</v>
      </c>
      <c r="B10" s="196" t="s">
        <v>729</v>
      </c>
      <c r="C10" s="4" t="s">
        <v>55</v>
      </c>
      <c r="D10" s="193" t="s">
        <v>730</v>
      </c>
      <c r="E10" s="4" t="s">
        <v>731</v>
      </c>
      <c r="F10" s="4" t="s">
        <v>380</v>
      </c>
      <c r="G10" s="41">
        <v>43132</v>
      </c>
      <c r="H10" s="41">
        <v>43132</v>
      </c>
      <c r="I10" s="194">
        <v>169201648</v>
      </c>
      <c r="J10" s="5"/>
      <c r="K10" s="5"/>
      <c r="L10" s="5"/>
      <c r="M10" s="5"/>
      <c r="N10" s="5">
        <f t="shared" si="0"/>
        <v>169201648</v>
      </c>
      <c r="O10" s="20">
        <v>11</v>
      </c>
      <c r="P10" s="20"/>
      <c r="Q10" s="20"/>
      <c r="R10" s="20"/>
      <c r="S10" s="20"/>
      <c r="T10" s="20"/>
      <c r="U10" s="20"/>
      <c r="V10" s="20"/>
      <c r="W10" s="192" t="s">
        <v>41</v>
      </c>
      <c r="X10" s="5"/>
      <c r="Y10" s="192" t="s">
        <v>29</v>
      </c>
      <c r="Z10" s="192" t="s">
        <v>30</v>
      </c>
      <c r="AA10" s="20"/>
      <c r="AB10" s="195"/>
      <c r="AC10" s="4" t="s">
        <v>376</v>
      </c>
      <c r="AD10" s="184"/>
    </row>
    <row r="11" spans="1:30" s="320" customFormat="1" ht="137.25" hidden="1" customHeight="1" x14ac:dyDescent="0.25">
      <c r="A11" s="318">
        <v>6</v>
      </c>
      <c r="B11" s="222" t="s">
        <v>732</v>
      </c>
      <c r="C11" s="223"/>
      <c r="D11" s="224" t="s">
        <v>733</v>
      </c>
      <c r="E11" s="223" t="s">
        <v>734</v>
      </c>
      <c r="F11" s="223"/>
      <c r="G11" s="226"/>
      <c r="H11" s="227"/>
      <c r="I11" s="228"/>
      <c r="J11" s="229"/>
      <c r="K11" s="229"/>
      <c r="L11" s="229"/>
      <c r="M11" s="229"/>
      <c r="N11" s="229"/>
      <c r="O11" s="231"/>
      <c r="P11" s="231"/>
      <c r="Q11" s="231"/>
      <c r="R11" s="231"/>
      <c r="S11" s="231"/>
      <c r="T11" s="231"/>
      <c r="U11" s="231"/>
      <c r="V11" s="231"/>
      <c r="W11" s="232"/>
      <c r="X11" s="229"/>
      <c r="Y11" s="232"/>
      <c r="Z11" s="232"/>
      <c r="AA11" s="231"/>
      <c r="AB11" s="354"/>
      <c r="AC11" s="223"/>
      <c r="AD11" s="319"/>
    </row>
    <row r="12" spans="1:30" s="197" customFormat="1" ht="99.75" hidden="1" customHeight="1" x14ac:dyDescent="0.25">
      <c r="A12" s="7">
        <v>7</v>
      </c>
      <c r="B12" s="196" t="s">
        <v>735</v>
      </c>
      <c r="C12" s="4" t="s">
        <v>47</v>
      </c>
      <c r="D12" s="193" t="s">
        <v>736</v>
      </c>
      <c r="E12" s="4" t="s">
        <v>737</v>
      </c>
      <c r="F12" s="4" t="s">
        <v>738</v>
      </c>
      <c r="G12" s="41">
        <v>43133</v>
      </c>
      <c r="H12" s="41">
        <v>43160</v>
      </c>
      <c r="I12" s="194">
        <v>413139440</v>
      </c>
      <c r="J12" s="194">
        <v>48676962</v>
      </c>
      <c r="K12" s="54"/>
      <c r="L12" s="54"/>
      <c r="M12" s="5"/>
      <c r="N12" s="5">
        <f t="shared" si="0"/>
        <v>461816402</v>
      </c>
      <c r="O12" s="20">
        <v>8</v>
      </c>
      <c r="P12" s="20">
        <v>3.66</v>
      </c>
      <c r="Q12" s="20"/>
      <c r="R12" s="20"/>
      <c r="S12" s="20"/>
      <c r="T12" s="20"/>
      <c r="U12" s="20"/>
      <c r="V12" s="20">
        <f t="shared" ref="V12:V83" si="1">+SUM(O12:U12)</f>
        <v>11.66</v>
      </c>
      <c r="W12" s="192" t="s">
        <v>28</v>
      </c>
      <c r="X12" s="5"/>
      <c r="Y12" s="19" t="s">
        <v>32</v>
      </c>
      <c r="Z12" s="192" t="s">
        <v>38</v>
      </c>
      <c r="AA12" s="20">
        <v>5.5666666666666664</v>
      </c>
      <c r="AB12" s="4" t="s">
        <v>1366</v>
      </c>
      <c r="AC12" s="4" t="s">
        <v>723</v>
      </c>
      <c r="AD12" s="184"/>
    </row>
    <row r="13" spans="1:30" ht="102" customHeight="1" x14ac:dyDescent="0.25">
      <c r="A13" s="7">
        <v>8</v>
      </c>
      <c r="B13" s="196" t="s">
        <v>739</v>
      </c>
      <c r="C13" s="4" t="s">
        <v>24</v>
      </c>
      <c r="D13" s="193" t="s">
        <v>740</v>
      </c>
      <c r="E13" s="4" t="s">
        <v>741</v>
      </c>
      <c r="F13" s="4" t="s">
        <v>136</v>
      </c>
      <c r="G13" s="41">
        <v>43150</v>
      </c>
      <c r="H13" s="41">
        <v>43215</v>
      </c>
      <c r="I13" s="194">
        <v>2701031169</v>
      </c>
      <c r="J13" s="5"/>
      <c r="K13" s="5"/>
      <c r="L13" s="5"/>
      <c r="M13" s="5"/>
      <c r="N13" s="5">
        <f t="shared" si="0"/>
        <v>2701031169</v>
      </c>
      <c r="O13" s="20">
        <v>3.5</v>
      </c>
      <c r="P13" s="20">
        <v>2.5</v>
      </c>
      <c r="Q13" s="20"/>
      <c r="R13" s="20"/>
      <c r="S13" s="20"/>
      <c r="T13" s="20"/>
      <c r="U13" s="20"/>
      <c r="V13" s="20">
        <f t="shared" si="1"/>
        <v>6</v>
      </c>
      <c r="W13" s="192" t="s">
        <v>41</v>
      </c>
      <c r="X13" s="17"/>
      <c r="Y13" s="19" t="s">
        <v>37</v>
      </c>
      <c r="Z13" s="192" t="s">
        <v>38</v>
      </c>
      <c r="AA13" s="20"/>
      <c r="AB13" s="45" t="s">
        <v>318</v>
      </c>
      <c r="AC13" s="4" t="s">
        <v>742</v>
      </c>
      <c r="AD13" s="184"/>
    </row>
    <row r="14" spans="1:30" s="320" customFormat="1" ht="57.75" hidden="1" customHeight="1" x14ac:dyDescent="0.25">
      <c r="A14" s="318">
        <v>9</v>
      </c>
      <c r="B14" s="222" t="s">
        <v>743</v>
      </c>
      <c r="C14" s="223"/>
      <c r="D14" s="224" t="s">
        <v>744</v>
      </c>
      <c r="E14" s="225" t="s">
        <v>734</v>
      </c>
      <c r="F14" s="223"/>
      <c r="G14" s="226"/>
      <c r="H14" s="227"/>
      <c r="I14" s="228"/>
      <c r="J14" s="229"/>
      <c r="K14" s="229"/>
      <c r="L14" s="229"/>
      <c r="M14" s="229"/>
      <c r="N14" s="229"/>
      <c r="O14" s="231"/>
      <c r="P14" s="231"/>
      <c r="Q14" s="231"/>
      <c r="R14" s="231"/>
      <c r="S14" s="231"/>
      <c r="T14" s="231"/>
      <c r="U14" s="231"/>
      <c r="V14" s="231"/>
      <c r="W14" s="232"/>
      <c r="X14" s="229"/>
      <c r="Y14" s="232"/>
      <c r="Z14" s="232"/>
      <c r="AA14" s="231"/>
      <c r="AB14" s="236"/>
      <c r="AC14" s="223"/>
      <c r="AD14" s="319"/>
    </row>
    <row r="15" spans="1:30" s="197" customFormat="1" ht="108" customHeight="1" x14ac:dyDescent="0.25">
      <c r="A15" s="7">
        <v>10</v>
      </c>
      <c r="B15" s="196" t="s">
        <v>745</v>
      </c>
      <c r="C15" s="4" t="s">
        <v>24</v>
      </c>
      <c r="D15" s="193" t="s">
        <v>746</v>
      </c>
      <c r="E15" s="4" t="s">
        <v>747</v>
      </c>
      <c r="F15" s="4" t="s">
        <v>196</v>
      </c>
      <c r="G15" s="41">
        <v>43157</v>
      </c>
      <c r="H15" s="41">
        <v>43171</v>
      </c>
      <c r="I15" s="194">
        <v>2726934687</v>
      </c>
      <c r="J15" s="5">
        <v>1362669545</v>
      </c>
      <c r="K15" s="5"/>
      <c r="L15" s="5"/>
      <c r="M15" s="5"/>
      <c r="N15" s="5">
        <f t="shared" si="0"/>
        <v>4089604232</v>
      </c>
      <c r="O15" s="20">
        <v>6</v>
      </c>
      <c r="P15" s="20">
        <v>3.63</v>
      </c>
      <c r="Q15" s="20">
        <v>2</v>
      </c>
      <c r="R15" s="20"/>
      <c r="S15" s="20"/>
      <c r="T15" s="20"/>
      <c r="U15" s="20"/>
      <c r="V15" s="20">
        <f t="shared" si="1"/>
        <v>11.629999999999999</v>
      </c>
      <c r="W15" s="192" t="s">
        <v>28</v>
      </c>
      <c r="X15" s="5"/>
      <c r="Y15" s="192" t="s">
        <v>37</v>
      </c>
      <c r="Z15" s="192" t="s">
        <v>30</v>
      </c>
      <c r="AA15" s="20"/>
      <c r="AB15" s="4"/>
      <c r="AC15" s="4" t="s">
        <v>748</v>
      </c>
      <c r="AD15" s="184"/>
    </row>
    <row r="16" spans="1:30" s="197" customFormat="1" ht="141.75" hidden="1" x14ac:dyDescent="0.25">
      <c r="A16" s="7">
        <v>11</v>
      </c>
      <c r="B16" s="196" t="s">
        <v>749</v>
      </c>
      <c r="C16" s="4" t="s">
        <v>47</v>
      </c>
      <c r="D16" s="193" t="s">
        <v>750</v>
      </c>
      <c r="E16" s="4" t="s">
        <v>751</v>
      </c>
      <c r="F16" s="4" t="s">
        <v>752</v>
      </c>
      <c r="G16" s="41">
        <v>43158</v>
      </c>
      <c r="H16" s="41">
        <v>43164</v>
      </c>
      <c r="I16" s="194">
        <v>843895152</v>
      </c>
      <c r="J16" s="91">
        <v>499040262</v>
      </c>
      <c r="K16" s="91">
        <v>883712493</v>
      </c>
      <c r="L16" s="91">
        <v>124543654</v>
      </c>
      <c r="M16" s="91">
        <v>560149819</v>
      </c>
      <c r="N16" s="5">
        <f t="shared" si="0"/>
        <v>2911341380</v>
      </c>
      <c r="O16" s="20">
        <v>6.5</v>
      </c>
      <c r="P16" s="20">
        <v>3.63</v>
      </c>
      <c r="Q16" s="20">
        <v>6.23</v>
      </c>
      <c r="R16" s="20">
        <v>1</v>
      </c>
      <c r="S16" s="20">
        <v>4</v>
      </c>
      <c r="T16" s="20"/>
      <c r="U16" s="20"/>
      <c r="V16" s="20">
        <f t="shared" si="1"/>
        <v>21.36</v>
      </c>
      <c r="W16" s="192" t="s">
        <v>28</v>
      </c>
      <c r="X16" s="5"/>
      <c r="Y16" s="192" t="s">
        <v>32</v>
      </c>
      <c r="Z16" s="192" t="s">
        <v>30</v>
      </c>
      <c r="AA16" s="20"/>
      <c r="AB16" s="200"/>
      <c r="AC16" s="4" t="s">
        <v>748</v>
      </c>
      <c r="AD16" s="184"/>
    </row>
    <row r="17" spans="1:30" s="197" customFormat="1" ht="78.75" hidden="1" customHeight="1" x14ac:dyDescent="0.25">
      <c r="A17" s="7">
        <v>12</v>
      </c>
      <c r="B17" s="196" t="s">
        <v>753</v>
      </c>
      <c r="C17" s="4" t="s">
        <v>40</v>
      </c>
      <c r="D17" s="193" t="s">
        <v>754</v>
      </c>
      <c r="E17" s="4" t="s">
        <v>755</v>
      </c>
      <c r="F17" s="4" t="s">
        <v>438</v>
      </c>
      <c r="G17" s="41">
        <v>43166</v>
      </c>
      <c r="H17" s="41">
        <v>43180</v>
      </c>
      <c r="I17" s="194">
        <v>120000000</v>
      </c>
      <c r="J17" s="91"/>
      <c r="K17" s="200"/>
      <c r="L17" s="200"/>
      <c r="M17" s="200"/>
      <c r="N17" s="5">
        <f t="shared" si="0"/>
        <v>120000000</v>
      </c>
      <c r="O17" s="20">
        <v>9</v>
      </c>
      <c r="P17" s="20"/>
      <c r="Q17" s="20"/>
      <c r="R17" s="20"/>
      <c r="S17" s="20"/>
      <c r="T17" s="20"/>
      <c r="U17" s="20"/>
      <c r="V17" s="20">
        <f t="shared" si="1"/>
        <v>9</v>
      </c>
      <c r="W17" s="192" t="s">
        <v>41</v>
      </c>
      <c r="X17" s="5"/>
      <c r="Y17" s="192" t="s">
        <v>32</v>
      </c>
      <c r="Z17" s="192" t="s">
        <v>30</v>
      </c>
      <c r="AA17" s="20"/>
      <c r="AB17" s="200"/>
      <c r="AC17" s="4" t="s">
        <v>376</v>
      </c>
      <c r="AD17" s="184"/>
    </row>
    <row r="18" spans="1:30" s="320" customFormat="1" ht="187.5" hidden="1" customHeight="1" x14ac:dyDescent="0.25">
      <c r="A18" s="318">
        <v>13</v>
      </c>
      <c r="B18" s="222" t="s">
        <v>756</v>
      </c>
      <c r="C18" s="223"/>
      <c r="D18" s="193" t="s">
        <v>757</v>
      </c>
      <c r="E18" s="225" t="s">
        <v>734</v>
      </c>
      <c r="F18" s="223"/>
      <c r="G18" s="226"/>
      <c r="H18" s="227"/>
      <c r="I18" s="228"/>
      <c r="J18" s="229"/>
      <c r="K18" s="230"/>
      <c r="L18" s="230"/>
      <c r="M18" s="230"/>
      <c r="N18" s="229">
        <f t="shared" si="0"/>
        <v>0</v>
      </c>
      <c r="O18" s="231"/>
      <c r="P18" s="231"/>
      <c r="Q18" s="231"/>
      <c r="R18" s="231"/>
      <c r="S18" s="231"/>
      <c r="T18" s="231"/>
      <c r="U18" s="231"/>
      <c r="V18" s="231">
        <f t="shared" si="1"/>
        <v>0</v>
      </c>
      <c r="W18" s="232"/>
      <c r="X18" s="229"/>
      <c r="Y18" s="232"/>
      <c r="Z18" s="232"/>
      <c r="AA18" s="231"/>
      <c r="AB18" s="230"/>
      <c r="AC18" s="223"/>
      <c r="AD18" s="319"/>
    </row>
    <row r="19" spans="1:30" s="320" customFormat="1" ht="135" hidden="1" customHeight="1" x14ac:dyDescent="0.25">
      <c r="A19" s="318">
        <v>14</v>
      </c>
      <c r="B19" s="222" t="s">
        <v>758</v>
      </c>
      <c r="C19" s="223" t="s">
        <v>47</v>
      </c>
      <c r="D19" s="193" t="s">
        <v>759</v>
      </c>
      <c r="E19" s="225" t="s">
        <v>734</v>
      </c>
      <c r="F19" s="223"/>
      <c r="G19" s="226"/>
      <c r="H19" s="227"/>
      <c r="I19" s="228"/>
      <c r="J19" s="229"/>
      <c r="K19" s="230"/>
      <c r="L19" s="230"/>
      <c r="M19" s="230"/>
      <c r="N19" s="229">
        <f t="shared" si="0"/>
        <v>0</v>
      </c>
      <c r="O19" s="231"/>
      <c r="P19" s="231"/>
      <c r="Q19" s="231"/>
      <c r="R19" s="231"/>
      <c r="S19" s="231"/>
      <c r="T19" s="231"/>
      <c r="U19" s="231"/>
      <c r="V19" s="231">
        <f t="shared" si="1"/>
        <v>0</v>
      </c>
      <c r="W19" s="232"/>
      <c r="X19" s="229"/>
      <c r="Y19" s="232"/>
      <c r="Z19" s="232"/>
      <c r="AA19" s="231"/>
      <c r="AB19" s="230"/>
      <c r="AC19" s="223"/>
      <c r="AD19" s="319"/>
    </row>
    <row r="20" spans="1:30" ht="107.25" customHeight="1" x14ac:dyDescent="0.25">
      <c r="A20" s="7">
        <v>15</v>
      </c>
      <c r="B20" s="196" t="s">
        <v>760</v>
      </c>
      <c r="C20" s="62" t="s">
        <v>24</v>
      </c>
      <c r="D20" s="193" t="s">
        <v>761</v>
      </c>
      <c r="E20" s="4" t="s">
        <v>762</v>
      </c>
      <c r="F20" s="4" t="s">
        <v>763</v>
      </c>
      <c r="G20" s="41">
        <v>43194</v>
      </c>
      <c r="H20" s="41">
        <v>43213</v>
      </c>
      <c r="I20" s="194">
        <v>1445042462</v>
      </c>
      <c r="J20" s="211">
        <v>771681187</v>
      </c>
      <c r="K20" s="200"/>
      <c r="L20" s="200"/>
      <c r="M20" s="200"/>
      <c r="N20" s="5">
        <f t="shared" si="0"/>
        <v>2216723649</v>
      </c>
      <c r="O20" s="20">
        <v>2</v>
      </c>
      <c r="P20" s="20">
        <v>1.43</v>
      </c>
      <c r="Q20" s="20">
        <v>1</v>
      </c>
      <c r="R20" s="20">
        <v>1</v>
      </c>
      <c r="S20" s="20">
        <v>0.56000000000000005</v>
      </c>
      <c r="T20" s="20"/>
      <c r="U20" s="20"/>
      <c r="V20" s="20">
        <f t="shared" si="1"/>
        <v>5.99</v>
      </c>
      <c r="W20" s="192" t="s">
        <v>28</v>
      </c>
      <c r="X20" s="5"/>
      <c r="Y20" s="192" t="s">
        <v>29</v>
      </c>
      <c r="Z20" s="192" t="s">
        <v>30</v>
      </c>
      <c r="AA20" s="20"/>
      <c r="AB20" s="200"/>
      <c r="AC20" s="4" t="s">
        <v>764</v>
      </c>
      <c r="AD20" s="184"/>
    </row>
    <row r="21" spans="1:30" s="197" customFormat="1" ht="136.5" hidden="1" customHeight="1" x14ac:dyDescent="0.25">
      <c r="A21" s="7">
        <v>16</v>
      </c>
      <c r="B21" s="201" t="s">
        <v>765</v>
      </c>
      <c r="C21" s="62" t="s">
        <v>52</v>
      </c>
      <c r="D21" s="193" t="s">
        <v>766</v>
      </c>
      <c r="E21" s="4" t="s">
        <v>767</v>
      </c>
      <c r="F21" s="4" t="s">
        <v>768</v>
      </c>
      <c r="G21" s="41">
        <v>43193</v>
      </c>
      <c r="H21" s="41">
        <v>43199</v>
      </c>
      <c r="I21" s="194">
        <v>855729000</v>
      </c>
      <c r="J21" s="91">
        <v>151011000</v>
      </c>
      <c r="K21" s="200"/>
      <c r="L21" s="200"/>
      <c r="M21" s="200"/>
      <c r="N21" s="5">
        <f t="shared" si="0"/>
        <v>1006740000</v>
      </c>
      <c r="O21" s="20">
        <v>3</v>
      </c>
      <c r="P21" s="20">
        <v>3</v>
      </c>
      <c r="Q21" s="20">
        <v>1</v>
      </c>
      <c r="R21" s="20">
        <v>1</v>
      </c>
      <c r="S21" s="20"/>
      <c r="T21" s="20"/>
      <c r="U21" s="20"/>
      <c r="V21" s="20">
        <f>O21+P21+Q21+R21+S21+T21</f>
        <v>8</v>
      </c>
      <c r="W21" s="192" t="s">
        <v>28</v>
      </c>
      <c r="X21" s="5"/>
      <c r="Y21" s="192" t="s">
        <v>32</v>
      </c>
      <c r="Z21" s="192" t="s">
        <v>30</v>
      </c>
      <c r="AA21" s="20"/>
      <c r="AB21" s="200"/>
      <c r="AC21" s="4" t="s">
        <v>769</v>
      </c>
      <c r="AD21" s="184"/>
    </row>
    <row r="22" spans="1:30" s="197" customFormat="1" ht="110.25" hidden="1" x14ac:dyDescent="0.25">
      <c r="A22" s="7">
        <v>17</v>
      </c>
      <c r="B22" s="196" t="s">
        <v>770</v>
      </c>
      <c r="C22" s="62" t="s">
        <v>47</v>
      </c>
      <c r="D22" s="193" t="s">
        <v>771</v>
      </c>
      <c r="E22" s="4" t="s">
        <v>1352</v>
      </c>
      <c r="F22" s="4" t="s">
        <v>772</v>
      </c>
      <c r="G22" s="41">
        <v>43210</v>
      </c>
      <c r="H22" s="41">
        <v>43215</v>
      </c>
      <c r="I22" s="194">
        <v>113043943</v>
      </c>
      <c r="J22" s="91"/>
      <c r="K22" s="200"/>
      <c r="L22" s="200"/>
      <c r="M22" s="200"/>
      <c r="N22" s="5">
        <f t="shared" si="0"/>
        <v>113043943</v>
      </c>
      <c r="O22" s="20">
        <v>3</v>
      </c>
      <c r="P22" s="20">
        <v>3</v>
      </c>
      <c r="Q22" s="20"/>
      <c r="R22" s="20"/>
      <c r="S22" s="20"/>
      <c r="T22" s="20"/>
      <c r="U22" s="20"/>
      <c r="V22" s="20">
        <f t="shared" si="1"/>
        <v>6</v>
      </c>
      <c r="W22" s="192" t="s">
        <v>28</v>
      </c>
      <c r="X22" s="17"/>
      <c r="Y22" s="19" t="s">
        <v>37</v>
      </c>
      <c r="Z22" s="192" t="s">
        <v>38</v>
      </c>
      <c r="AA22" s="20"/>
      <c r="AB22" s="4" t="s">
        <v>104</v>
      </c>
      <c r="AC22" s="4" t="s">
        <v>773</v>
      </c>
      <c r="AD22" s="184"/>
    </row>
    <row r="23" spans="1:30" s="197" customFormat="1" ht="173.25" hidden="1" x14ac:dyDescent="0.25">
      <c r="A23" s="7">
        <v>18</v>
      </c>
      <c r="B23" s="196" t="s">
        <v>774</v>
      </c>
      <c r="C23" s="62" t="s">
        <v>47</v>
      </c>
      <c r="D23" s="193" t="s">
        <v>775</v>
      </c>
      <c r="E23" s="4" t="s">
        <v>776</v>
      </c>
      <c r="F23" s="4" t="s">
        <v>450</v>
      </c>
      <c r="G23" s="41">
        <v>43193</v>
      </c>
      <c r="H23" s="41">
        <v>43199</v>
      </c>
      <c r="I23" s="194">
        <v>250138000</v>
      </c>
      <c r="J23" s="91"/>
      <c r="K23" s="200"/>
      <c r="L23" s="200"/>
      <c r="M23" s="200"/>
      <c r="N23" s="5">
        <f t="shared" si="0"/>
        <v>250138000</v>
      </c>
      <c r="O23" s="20">
        <v>9</v>
      </c>
      <c r="P23" s="20"/>
      <c r="Q23" s="20"/>
      <c r="R23" s="20"/>
      <c r="S23" s="20"/>
      <c r="T23" s="20"/>
      <c r="U23" s="20"/>
      <c r="V23" s="20">
        <f t="shared" si="1"/>
        <v>9</v>
      </c>
      <c r="W23" s="192" t="s">
        <v>41</v>
      </c>
      <c r="X23" s="5"/>
      <c r="Y23" s="192" t="s">
        <v>32</v>
      </c>
      <c r="Z23" s="192" t="s">
        <v>30</v>
      </c>
      <c r="AA23" s="20"/>
      <c r="AB23" s="200"/>
      <c r="AC23" s="4" t="s">
        <v>376</v>
      </c>
      <c r="AD23" s="184"/>
    </row>
    <row r="24" spans="1:30" s="197" customFormat="1" ht="153" hidden="1" customHeight="1" x14ac:dyDescent="0.25">
      <c r="A24" s="7">
        <v>19</v>
      </c>
      <c r="B24" s="196" t="s">
        <v>777</v>
      </c>
      <c r="C24" s="62" t="s">
        <v>47</v>
      </c>
      <c r="D24" s="193" t="s">
        <v>778</v>
      </c>
      <c r="E24" s="4" t="s">
        <v>779</v>
      </c>
      <c r="F24" s="4" t="s">
        <v>780</v>
      </c>
      <c r="G24" s="41">
        <v>43208</v>
      </c>
      <c r="H24" s="41">
        <v>43213</v>
      </c>
      <c r="I24" s="194">
        <v>37000000</v>
      </c>
      <c r="J24" s="211">
        <v>18500000</v>
      </c>
      <c r="K24" s="211">
        <v>18500000</v>
      </c>
      <c r="L24" s="211">
        <v>10307124</v>
      </c>
      <c r="M24" s="200"/>
      <c r="N24" s="5">
        <f t="shared" si="0"/>
        <v>84307124</v>
      </c>
      <c r="O24" s="20">
        <v>2</v>
      </c>
      <c r="P24" s="20">
        <v>1.43</v>
      </c>
      <c r="Q24" s="20">
        <v>1</v>
      </c>
      <c r="R24" s="20">
        <v>1</v>
      </c>
      <c r="S24" s="20">
        <v>0.6</v>
      </c>
      <c r="T24" s="20"/>
      <c r="U24" s="20"/>
      <c r="V24" s="20">
        <f t="shared" si="1"/>
        <v>6.0299999999999994</v>
      </c>
      <c r="W24" s="192" t="s">
        <v>28</v>
      </c>
      <c r="X24" s="5"/>
      <c r="Y24" s="192" t="s">
        <v>37</v>
      </c>
      <c r="Z24" s="192" t="s">
        <v>30</v>
      </c>
      <c r="AA24" s="20"/>
      <c r="AB24" s="200"/>
      <c r="AC24" s="4" t="s">
        <v>1001</v>
      </c>
      <c r="AD24" s="184"/>
    </row>
    <row r="25" spans="1:30" s="197" customFormat="1" ht="61.5" customHeight="1" x14ac:dyDescent="0.25">
      <c r="A25" s="7">
        <v>20</v>
      </c>
      <c r="B25" s="196" t="s">
        <v>781</v>
      </c>
      <c r="C25" s="62" t="s">
        <v>24</v>
      </c>
      <c r="D25" s="193" t="s">
        <v>782</v>
      </c>
      <c r="E25" s="4" t="s">
        <v>783</v>
      </c>
      <c r="F25" s="4" t="s">
        <v>784</v>
      </c>
      <c r="G25" s="41">
        <v>43200</v>
      </c>
      <c r="H25" s="41">
        <v>43222</v>
      </c>
      <c r="I25" s="194">
        <v>199585100</v>
      </c>
      <c r="J25" s="211">
        <v>99089250</v>
      </c>
      <c r="K25" s="200"/>
      <c r="L25" s="200"/>
      <c r="M25" s="200"/>
      <c r="N25" s="5">
        <f t="shared" si="0"/>
        <v>298674350</v>
      </c>
      <c r="O25" s="20">
        <v>1.27</v>
      </c>
      <c r="P25" s="20"/>
      <c r="Q25" s="20"/>
      <c r="R25" s="20"/>
      <c r="S25" s="20"/>
      <c r="T25" s="20"/>
      <c r="U25" s="20"/>
      <c r="V25" s="20">
        <f t="shared" si="1"/>
        <v>1.27</v>
      </c>
      <c r="W25" s="192" t="s">
        <v>28</v>
      </c>
      <c r="X25" s="5"/>
      <c r="Y25" s="192" t="s">
        <v>37</v>
      </c>
      <c r="Z25" s="192" t="s">
        <v>30</v>
      </c>
      <c r="AA25" s="20"/>
      <c r="AB25" s="200"/>
      <c r="AC25" s="4" t="s">
        <v>969</v>
      </c>
      <c r="AD25" s="184"/>
    </row>
    <row r="26" spans="1:30" s="197" customFormat="1" ht="183" hidden="1" customHeight="1" x14ac:dyDescent="0.25">
      <c r="A26" s="7">
        <v>21</v>
      </c>
      <c r="B26" s="196" t="s">
        <v>785</v>
      </c>
      <c r="C26" s="62" t="s">
        <v>55</v>
      </c>
      <c r="D26" s="193" t="s">
        <v>757</v>
      </c>
      <c r="E26" s="4" t="s">
        <v>786</v>
      </c>
      <c r="F26" s="4" t="s">
        <v>479</v>
      </c>
      <c r="G26" s="41">
        <v>43201</v>
      </c>
      <c r="H26" s="41">
        <v>43208</v>
      </c>
      <c r="I26" s="194">
        <v>257365000</v>
      </c>
      <c r="J26" s="91"/>
      <c r="K26" s="200"/>
      <c r="L26" s="200"/>
      <c r="M26" s="200"/>
      <c r="N26" s="5">
        <f t="shared" si="0"/>
        <v>257365000</v>
      </c>
      <c r="O26" s="20">
        <v>8</v>
      </c>
      <c r="P26" s="20"/>
      <c r="Q26" s="20"/>
      <c r="R26" s="20"/>
      <c r="S26" s="20"/>
      <c r="T26" s="20"/>
      <c r="U26" s="20"/>
      <c r="V26" s="20">
        <f t="shared" si="1"/>
        <v>8</v>
      </c>
      <c r="W26" s="192" t="s">
        <v>41</v>
      </c>
      <c r="X26" s="5"/>
      <c r="Y26" s="192" t="s">
        <v>32</v>
      </c>
      <c r="Z26" s="192" t="s">
        <v>30</v>
      </c>
      <c r="AA26" s="20"/>
      <c r="AB26" s="200"/>
      <c r="AC26" s="4" t="s">
        <v>376</v>
      </c>
      <c r="AD26" s="184"/>
    </row>
    <row r="27" spans="1:30" s="197" customFormat="1" ht="94.5" hidden="1" x14ac:dyDescent="0.25">
      <c r="A27" s="7">
        <v>22</v>
      </c>
      <c r="B27" s="196" t="s">
        <v>787</v>
      </c>
      <c r="C27" s="62" t="s">
        <v>47</v>
      </c>
      <c r="D27" s="193" t="s">
        <v>788</v>
      </c>
      <c r="E27" s="4" t="s">
        <v>789</v>
      </c>
      <c r="F27" s="4" t="s">
        <v>790</v>
      </c>
      <c r="G27" s="41">
        <v>43206</v>
      </c>
      <c r="H27" s="41">
        <v>43222</v>
      </c>
      <c r="I27" s="194">
        <v>13839700</v>
      </c>
      <c r="J27" s="91"/>
      <c r="K27" s="200"/>
      <c r="L27" s="200"/>
      <c r="M27" s="200"/>
      <c r="N27" s="5">
        <f t="shared" si="0"/>
        <v>13839700</v>
      </c>
      <c r="O27" s="20">
        <v>2</v>
      </c>
      <c r="P27" s="20"/>
      <c r="Q27" s="20"/>
      <c r="R27" s="20"/>
      <c r="S27" s="20"/>
      <c r="T27" s="20"/>
      <c r="U27" s="20"/>
      <c r="V27" s="20">
        <f t="shared" si="1"/>
        <v>2</v>
      </c>
      <c r="W27" s="192" t="s">
        <v>41</v>
      </c>
      <c r="X27" s="5"/>
      <c r="Y27" s="192" t="s">
        <v>37</v>
      </c>
      <c r="Z27" s="192" t="s">
        <v>30</v>
      </c>
      <c r="AA27" s="20"/>
      <c r="AB27" s="200"/>
      <c r="AC27" s="4" t="s">
        <v>969</v>
      </c>
      <c r="AD27" s="184"/>
    </row>
    <row r="28" spans="1:30" ht="197.25" hidden="1" customHeight="1" x14ac:dyDescent="0.25">
      <c r="A28" s="7">
        <v>23</v>
      </c>
      <c r="B28" s="196" t="s">
        <v>791</v>
      </c>
      <c r="C28" s="62" t="s">
        <v>52</v>
      </c>
      <c r="D28" s="193" t="s">
        <v>792</v>
      </c>
      <c r="E28" s="4" t="s">
        <v>793</v>
      </c>
      <c r="F28" s="4" t="s">
        <v>794</v>
      </c>
      <c r="G28" s="41">
        <v>43215</v>
      </c>
      <c r="H28" s="41">
        <v>43222</v>
      </c>
      <c r="I28" s="194">
        <v>343826700</v>
      </c>
      <c r="J28" s="211">
        <v>83860171</v>
      </c>
      <c r="K28" s="200"/>
      <c r="L28" s="200"/>
      <c r="M28" s="200"/>
      <c r="N28" s="5">
        <f t="shared" si="0"/>
        <v>427686871</v>
      </c>
      <c r="O28" s="20">
        <v>3.5</v>
      </c>
      <c r="P28" s="20">
        <v>2</v>
      </c>
      <c r="Q28" s="20">
        <v>1</v>
      </c>
      <c r="R28" s="20"/>
      <c r="S28" s="20"/>
      <c r="T28" s="20"/>
      <c r="U28" s="20"/>
      <c r="V28" s="20">
        <f t="shared" si="1"/>
        <v>6.5</v>
      </c>
      <c r="W28" s="192" t="s">
        <v>28</v>
      </c>
      <c r="X28" s="5"/>
      <c r="Y28" s="192" t="s">
        <v>29</v>
      </c>
      <c r="Z28" s="192" t="s">
        <v>30</v>
      </c>
      <c r="AA28" s="20"/>
      <c r="AB28" s="200"/>
      <c r="AC28" s="4" t="s">
        <v>795</v>
      </c>
      <c r="AD28" s="184"/>
    </row>
    <row r="29" spans="1:30" s="197" customFormat="1" ht="78.75" hidden="1" x14ac:dyDescent="0.25">
      <c r="A29" s="7">
        <v>24</v>
      </c>
      <c r="B29" s="222" t="s">
        <v>796</v>
      </c>
      <c r="C29" s="223"/>
      <c r="D29" s="193" t="s">
        <v>797</v>
      </c>
      <c r="E29" s="225" t="s">
        <v>734</v>
      </c>
      <c r="F29" s="223"/>
      <c r="G29" s="226"/>
      <c r="H29" s="227"/>
      <c r="I29" s="228"/>
      <c r="J29" s="229"/>
      <c r="K29" s="230"/>
      <c r="L29" s="230"/>
      <c r="M29" s="230"/>
      <c r="N29" s="229">
        <f t="shared" si="0"/>
        <v>0</v>
      </c>
      <c r="O29" s="231"/>
      <c r="P29" s="231"/>
      <c r="Q29" s="231"/>
      <c r="R29" s="231"/>
      <c r="S29" s="231"/>
      <c r="T29" s="231"/>
      <c r="U29" s="231"/>
      <c r="V29" s="231">
        <f t="shared" si="1"/>
        <v>0</v>
      </c>
      <c r="W29" s="232"/>
      <c r="X29" s="229"/>
      <c r="Y29" s="232"/>
      <c r="Z29" s="232"/>
      <c r="AA29" s="231"/>
      <c r="AB29" s="230"/>
      <c r="AC29" s="223"/>
      <c r="AD29" s="184"/>
    </row>
    <row r="30" spans="1:30" s="197" customFormat="1" ht="126.75" hidden="1" customHeight="1" x14ac:dyDescent="0.25">
      <c r="A30" s="7">
        <v>25</v>
      </c>
      <c r="B30" s="222" t="s">
        <v>798</v>
      </c>
      <c r="C30" s="223"/>
      <c r="D30" s="193" t="s">
        <v>799</v>
      </c>
      <c r="E30" s="225" t="s">
        <v>734</v>
      </c>
      <c r="F30" s="223"/>
      <c r="G30" s="226"/>
      <c r="H30" s="227"/>
      <c r="I30" s="228"/>
      <c r="J30" s="229"/>
      <c r="K30" s="230"/>
      <c r="L30" s="230"/>
      <c r="M30" s="230"/>
      <c r="N30" s="229">
        <f t="shared" si="0"/>
        <v>0</v>
      </c>
      <c r="O30" s="231"/>
      <c r="P30" s="231"/>
      <c r="Q30" s="231"/>
      <c r="R30" s="231"/>
      <c r="S30" s="231"/>
      <c r="T30" s="231"/>
      <c r="U30" s="231"/>
      <c r="V30" s="231">
        <f t="shared" si="1"/>
        <v>0</v>
      </c>
      <c r="W30" s="232"/>
      <c r="X30" s="229"/>
      <c r="Y30" s="232"/>
      <c r="Z30" s="232"/>
      <c r="AA30" s="231"/>
      <c r="AB30" s="230"/>
      <c r="AC30" s="223"/>
      <c r="AD30" s="184"/>
    </row>
    <row r="31" spans="1:30" s="197" customFormat="1" ht="82.5" customHeight="1" x14ac:dyDescent="0.25">
      <c r="A31" s="7">
        <v>26</v>
      </c>
      <c r="B31" s="196" t="s">
        <v>800</v>
      </c>
      <c r="C31" s="62" t="s">
        <v>24</v>
      </c>
      <c r="D31" s="193" t="s">
        <v>801</v>
      </c>
      <c r="E31" s="4" t="s">
        <v>802</v>
      </c>
      <c r="F31" s="4">
        <v>15432973</v>
      </c>
      <c r="G31" s="41">
        <v>43241</v>
      </c>
      <c r="H31" s="41">
        <v>43243</v>
      </c>
      <c r="I31" s="194">
        <v>52749285</v>
      </c>
      <c r="J31" s="91">
        <v>9540732</v>
      </c>
      <c r="K31" s="200"/>
      <c r="L31" s="200"/>
      <c r="M31" s="200"/>
      <c r="N31" s="5">
        <f t="shared" si="0"/>
        <v>62290017</v>
      </c>
      <c r="O31" s="20">
        <v>2</v>
      </c>
      <c r="P31" s="20">
        <v>1</v>
      </c>
      <c r="Q31" s="20"/>
      <c r="R31" s="20"/>
      <c r="S31" s="20"/>
      <c r="T31" s="20"/>
      <c r="U31" s="20"/>
      <c r="V31" s="20">
        <f t="shared" si="1"/>
        <v>3</v>
      </c>
      <c r="W31" s="192" t="s">
        <v>28</v>
      </c>
      <c r="X31" s="17"/>
      <c r="Y31" s="192" t="s">
        <v>37</v>
      </c>
      <c r="Z31" s="192" t="s">
        <v>30</v>
      </c>
      <c r="AA31" s="20"/>
      <c r="AB31" s="200"/>
      <c r="AC31" s="4" t="s">
        <v>376</v>
      </c>
      <c r="AD31" s="184"/>
    </row>
    <row r="32" spans="1:30" s="197" customFormat="1" ht="105" hidden="1" customHeight="1" x14ac:dyDescent="0.25">
      <c r="A32" s="7">
        <v>27</v>
      </c>
      <c r="B32" s="196" t="s">
        <v>803</v>
      </c>
      <c r="C32" s="62" t="s">
        <v>55</v>
      </c>
      <c r="D32" s="193" t="s">
        <v>804</v>
      </c>
      <c r="E32" s="4" t="s">
        <v>805</v>
      </c>
      <c r="F32" s="4" t="s">
        <v>806</v>
      </c>
      <c r="G32" s="41">
        <v>43241</v>
      </c>
      <c r="H32" s="41">
        <v>43243</v>
      </c>
      <c r="I32" s="194">
        <v>257387500</v>
      </c>
      <c r="J32" s="211">
        <v>105000000</v>
      </c>
      <c r="K32" s="200"/>
      <c r="L32" s="200"/>
      <c r="M32" s="200"/>
      <c r="N32" s="5">
        <f t="shared" si="0"/>
        <v>362387500</v>
      </c>
      <c r="O32" s="20">
        <v>8</v>
      </c>
      <c r="P32" s="20"/>
      <c r="Q32" s="20"/>
      <c r="R32" s="20"/>
      <c r="S32" s="20"/>
      <c r="T32" s="20"/>
      <c r="U32" s="20"/>
      <c r="V32" s="20">
        <f t="shared" si="1"/>
        <v>8</v>
      </c>
      <c r="W32" s="192" t="s">
        <v>48</v>
      </c>
      <c r="X32" s="5"/>
      <c r="Y32" s="192" t="s">
        <v>32</v>
      </c>
      <c r="Z32" s="192" t="s">
        <v>30</v>
      </c>
      <c r="AA32" s="20"/>
      <c r="AB32" s="200"/>
      <c r="AC32" s="4" t="s">
        <v>376</v>
      </c>
      <c r="AD32" s="184"/>
    </row>
    <row r="33" spans="1:30" s="197" customFormat="1" ht="116.25" hidden="1" customHeight="1" x14ac:dyDescent="0.25">
      <c r="A33" s="7">
        <v>28</v>
      </c>
      <c r="B33" s="196" t="s">
        <v>807</v>
      </c>
      <c r="C33" s="62" t="s">
        <v>40</v>
      </c>
      <c r="D33" s="193" t="s">
        <v>808</v>
      </c>
      <c r="E33" s="4" t="s">
        <v>809</v>
      </c>
      <c r="F33" s="4" t="s">
        <v>385</v>
      </c>
      <c r="G33" s="41">
        <v>43258</v>
      </c>
      <c r="H33" s="41">
        <v>43259</v>
      </c>
      <c r="I33" s="194">
        <v>99577742</v>
      </c>
      <c r="J33" s="91"/>
      <c r="K33" s="200"/>
      <c r="L33" s="200"/>
      <c r="M33" s="200"/>
      <c r="N33" s="5">
        <f t="shared" si="0"/>
        <v>99577742</v>
      </c>
      <c r="O33" s="20">
        <v>1</v>
      </c>
      <c r="P33" s="20"/>
      <c r="Q33" s="20"/>
      <c r="R33" s="20"/>
      <c r="S33" s="20"/>
      <c r="T33" s="20"/>
      <c r="U33" s="20"/>
      <c r="V33" s="20">
        <f t="shared" si="1"/>
        <v>1</v>
      </c>
      <c r="W33" s="192" t="s">
        <v>41</v>
      </c>
      <c r="X33" s="5"/>
      <c r="Y33" s="192" t="s">
        <v>29</v>
      </c>
      <c r="Z33" s="192" t="s">
        <v>30</v>
      </c>
      <c r="AA33" s="20"/>
      <c r="AB33" s="200"/>
      <c r="AC33" s="4" t="s">
        <v>376</v>
      </c>
      <c r="AD33" s="184"/>
    </row>
    <row r="34" spans="1:30" s="197" customFormat="1" ht="101.45" hidden="1" customHeight="1" x14ac:dyDescent="0.25">
      <c r="A34" s="7">
        <v>29</v>
      </c>
      <c r="B34" s="196" t="s">
        <v>810</v>
      </c>
      <c r="C34" s="62" t="s">
        <v>52</v>
      </c>
      <c r="D34" s="193" t="s">
        <v>811</v>
      </c>
      <c r="E34" s="4" t="s">
        <v>812</v>
      </c>
      <c r="F34" s="4" t="s">
        <v>813</v>
      </c>
      <c r="G34" s="41">
        <v>43264</v>
      </c>
      <c r="H34" s="41">
        <v>43291</v>
      </c>
      <c r="I34" s="194">
        <v>1308399296</v>
      </c>
      <c r="J34" s="91">
        <v>282383073</v>
      </c>
      <c r="K34" s="91">
        <v>282315600</v>
      </c>
      <c r="L34" s="91">
        <v>94724000</v>
      </c>
      <c r="M34" s="200"/>
      <c r="N34" s="5">
        <f t="shared" si="0"/>
        <v>1967821969</v>
      </c>
      <c r="O34" s="20">
        <v>4</v>
      </c>
      <c r="P34" s="20">
        <f>51/30</f>
        <v>1.7</v>
      </c>
      <c r="Q34" s="20">
        <v>2</v>
      </c>
      <c r="R34" s="20">
        <v>1</v>
      </c>
      <c r="S34" s="20"/>
      <c r="T34" s="20"/>
      <c r="U34" s="20"/>
      <c r="V34" s="20">
        <f t="shared" si="1"/>
        <v>8.6999999999999993</v>
      </c>
      <c r="W34" s="192" t="s">
        <v>28</v>
      </c>
      <c r="X34" s="5"/>
      <c r="Y34" s="192" t="s">
        <v>37</v>
      </c>
      <c r="Z34" s="192" t="s">
        <v>30</v>
      </c>
      <c r="AA34" s="20"/>
      <c r="AB34" s="200"/>
      <c r="AC34" s="4" t="s">
        <v>376</v>
      </c>
      <c r="AD34" s="184"/>
    </row>
    <row r="35" spans="1:30" s="197" customFormat="1" ht="78" hidden="1" customHeight="1" x14ac:dyDescent="0.25">
      <c r="A35" s="7">
        <v>30</v>
      </c>
      <c r="B35" s="196" t="s">
        <v>814</v>
      </c>
      <c r="C35" s="62" t="s">
        <v>52</v>
      </c>
      <c r="D35" s="193" t="s">
        <v>815</v>
      </c>
      <c r="E35" s="4" t="s">
        <v>816</v>
      </c>
      <c r="F35" s="4" t="s">
        <v>342</v>
      </c>
      <c r="G35" s="41">
        <v>43273</v>
      </c>
      <c r="H35" s="3"/>
      <c r="I35" s="194">
        <v>384116944</v>
      </c>
      <c r="J35" s="91"/>
      <c r="K35" s="200"/>
      <c r="L35" s="200"/>
      <c r="M35" s="200"/>
      <c r="N35" s="5">
        <f t="shared" si="0"/>
        <v>384116944</v>
      </c>
      <c r="O35" s="20">
        <v>2.5</v>
      </c>
      <c r="P35" s="20"/>
      <c r="Q35" s="20"/>
      <c r="R35" s="20"/>
      <c r="S35" s="20"/>
      <c r="T35" s="20"/>
      <c r="U35" s="20"/>
      <c r="V35" s="20">
        <f t="shared" si="1"/>
        <v>2.5</v>
      </c>
      <c r="W35" s="192" t="s">
        <v>28</v>
      </c>
      <c r="X35" s="5"/>
      <c r="Y35" s="192"/>
      <c r="Z35" s="192"/>
      <c r="AA35" s="20"/>
      <c r="AB35" s="200"/>
      <c r="AC35" s="4" t="s">
        <v>817</v>
      </c>
      <c r="AD35" s="184"/>
    </row>
    <row r="36" spans="1:30" s="197" customFormat="1" ht="378" x14ac:dyDescent="0.25">
      <c r="A36" s="7">
        <v>31</v>
      </c>
      <c r="B36" s="196" t="s">
        <v>818</v>
      </c>
      <c r="C36" s="62" t="s">
        <v>24</v>
      </c>
      <c r="D36" s="193" t="s">
        <v>819</v>
      </c>
      <c r="E36" s="4" t="s">
        <v>820</v>
      </c>
      <c r="F36" s="3" t="s">
        <v>821</v>
      </c>
      <c r="G36" s="41">
        <v>43278</v>
      </c>
      <c r="H36" s="41">
        <v>43284</v>
      </c>
      <c r="I36" s="202" t="s">
        <v>822</v>
      </c>
      <c r="J36" s="91"/>
      <c r="K36" s="200"/>
      <c r="L36" s="200"/>
      <c r="M36" s="200"/>
      <c r="N36" s="5">
        <v>3339464516</v>
      </c>
      <c r="O36" s="20">
        <v>10</v>
      </c>
      <c r="P36" s="20">
        <v>3</v>
      </c>
      <c r="Q36" s="20"/>
      <c r="R36" s="20"/>
      <c r="S36" s="20"/>
      <c r="T36" s="20"/>
      <c r="U36" s="20"/>
      <c r="V36" s="20">
        <f t="shared" si="1"/>
        <v>13</v>
      </c>
      <c r="W36" s="192" t="s">
        <v>28</v>
      </c>
      <c r="X36" s="5"/>
      <c r="Y36" s="192" t="s">
        <v>32</v>
      </c>
      <c r="Z36" s="192" t="s">
        <v>38</v>
      </c>
      <c r="AA36" s="20">
        <v>2</v>
      </c>
      <c r="AB36" s="202" t="s">
        <v>1330</v>
      </c>
      <c r="AC36" s="4" t="s">
        <v>823</v>
      </c>
      <c r="AD36" s="184"/>
    </row>
    <row r="37" spans="1:30" s="197" customFormat="1" ht="273.60000000000002" customHeight="1" x14ac:dyDescent="0.25">
      <c r="A37" s="7">
        <v>32</v>
      </c>
      <c r="B37" s="196" t="s">
        <v>824</v>
      </c>
      <c r="C37" s="62" t="s">
        <v>24</v>
      </c>
      <c r="D37" s="193" t="s">
        <v>819</v>
      </c>
      <c r="E37" s="4" t="s">
        <v>825</v>
      </c>
      <c r="F37" s="3" t="s">
        <v>353</v>
      </c>
      <c r="G37" s="41" t="s">
        <v>826</v>
      </c>
      <c r="H37" s="41">
        <v>43304</v>
      </c>
      <c r="I37" s="202" t="s">
        <v>822</v>
      </c>
      <c r="J37" s="91"/>
      <c r="K37" s="200"/>
      <c r="L37" s="200"/>
      <c r="M37" s="200"/>
      <c r="N37" s="5">
        <v>3339464516</v>
      </c>
      <c r="O37" s="20">
        <v>10</v>
      </c>
      <c r="P37" s="20">
        <v>3</v>
      </c>
      <c r="Q37" s="20"/>
      <c r="R37" s="20"/>
      <c r="S37" s="20"/>
      <c r="T37" s="20"/>
      <c r="U37" s="20"/>
      <c r="V37" s="20">
        <f t="shared" si="1"/>
        <v>13</v>
      </c>
      <c r="W37" s="192" t="s">
        <v>28</v>
      </c>
      <c r="X37" s="5"/>
      <c r="Y37" s="192" t="s">
        <v>32</v>
      </c>
      <c r="Z37" s="192" t="s">
        <v>38</v>
      </c>
      <c r="AA37" s="20">
        <v>2</v>
      </c>
      <c r="AB37" s="202" t="s">
        <v>1330</v>
      </c>
      <c r="AC37" s="4" t="s">
        <v>823</v>
      </c>
      <c r="AD37" s="184"/>
    </row>
    <row r="38" spans="1:30" ht="126" hidden="1" customHeight="1" x14ac:dyDescent="0.25">
      <c r="A38" s="7">
        <v>33</v>
      </c>
      <c r="B38" s="196" t="s">
        <v>827</v>
      </c>
      <c r="C38" s="62" t="s">
        <v>47</v>
      </c>
      <c r="D38" s="193" t="s">
        <v>828</v>
      </c>
      <c r="E38" s="4" t="s">
        <v>829</v>
      </c>
      <c r="F38" s="3" t="s">
        <v>830</v>
      </c>
      <c r="G38" s="41">
        <v>43293</v>
      </c>
      <c r="H38" s="41">
        <v>43304</v>
      </c>
      <c r="I38" s="194">
        <v>908172300</v>
      </c>
      <c r="J38" s="91"/>
      <c r="K38" s="200"/>
      <c r="L38" s="200"/>
      <c r="M38" s="200"/>
      <c r="N38" s="5">
        <f t="shared" si="0"/>
        <v>908172300</v>
      </c>
      <c r="O38" s="20">
        <v>10</v>
      </c>
      <c r="P38" s="20"/>
      <c r="Q38" s="20"/>
      <c r="R38" s="20"/>
      <c r="S38" s="20"/>
      <c r="T38" s="20"/>
      <c r="U38" s="20"/>
      <c r="V38" s="20">
        <f t="shared" si="1"/>
        <v>10</v>
      </c>
      <c r="W38" s="192" t="s">
        <v>28</v>
      </c>
      <c r="X38" s="5"/>
      <c r="Y38" s="192" t="s">
        <v>37</v>
      </c>
      <c r="Z38" s="192" t="s">
        <v>30</v>
      </c>
      <c r="AA38" s="20">
        <v>2</v>
      </c>
      <c r="AB38" s="202" t="s">
        <v>1330</v>
      </c>
      <c r="AC38" s="4" t="s">
        <v>823</v>
      </c>
      <c r="AD38" s="184"/>
    </row>
    <row r="39" spans="1:30" s="197" customFormat="1" ht="87" customHeight="1" x14ac:dyDescent="0.25">
      <c r="A39" s="7">
        <v>34</v>
      </c>
      <c r="B39" s="196" t="s">
        <v>831</v>
      </c>
      <c r="C39" s="62" t="s">
        <v>24</v>
      </c>
      <c r="D39" s="193" t="s">
        <v>832</v>
      </c>
      <c r="E39" s="4" t="s">
        <v>833</v>
      </c>
      <c r="F39" s="3" t="s">
        <v>834</v>
      </c>
      <c r="G39" s="41">
        <v>43320</v>
      </c>
      <c r="H39" s="41">
        <v>43355</v>
      </c>
      <c r="I39" s="194">
        <v>331823621</v>
      </c>
      <c r="J39" s="91">
        <v>165911811</v>
      </c>
      <c r="K39" s="200"/>
      <c r="L39" s="200"/>
      <c r="M39" s="200"/>
      <c r="N39" s="5">
        <f t="shared" si="0"/>
        <v>497735432</v>
      </c>
      <c r="O39" s="20">
        <v>3.5</v>
      </c>
      <c r="P39" s="20">
        <v>0.26666666666666666</v>
      </c>
      <c r="Q39" s="20"/>
      <c r="R39" s="20"/>
      <c r="S39" s="20"/>
      <c r="T39" s="20"/>
      <c r="U39" s="20"/>
      <c r="V39" s="20">
        <f t="shared" si="1"/>
        <v>3.7666666666666666</v>
      </c>
      <c r="W39" s="192" t="s">
        <v>41</v>
      </c>
      <c r="X39" s="5"/>
      <c r="Y39" s="192" t="s">
        <v>29</v>
      </c>
      <c r="Z39" s="192" t="s">
        <v>30</v>
      </c>
      <c r="AA39" s="20"/>
      <c r="AB39" s="200"/>
      <c r="AC39" s="4" t="s">
        <v>835</v>
      </c>
      <c r="AD39" s="184"/>
    </row>
    <row r="40" spans="1:30" ht="79.5" customHeight="1" x14ac:dyDescent="0.25">
      <c r="A40" s="7">
        <v>35</v>
      </c>
      <c r="B40" s="196" t="s">
        <v>836</v>
      </c>
      <c r="C40" s="62" t="s">
        <v>24</v>
      </c>
      <c r="D40" s="193" t="s">
        <v>837</v>
      </c>
      <c r="E40" s="93" t="s">
        <v>838</v>
      </c>
      <c r="F40" s="93" t="s">
        <v>839</v>
      </c>
      <c r="G40" s="41">
        <v>43398</v>
      </c>
      <c r="H40" s="41">
        <v>43411</v>
      </c>
      <c r="I40" s="194">
        <v>1326781250</v>
      </c>
      <c r="J40" s="91"/>
      <c r="K40" s="200"/>
      <c r="L40" s="200"/>
      <c r="M40" s="200"/>
      <c r="N40" s="5">
        <f t="shared" si="0"/>
        <v>1326781250</v>
      </c>
      <c r="O40" s="20">
        <v>0.83333333333333337</v>
      </c>
      <c r="P40" s="20"/>
      <c r="Q40" s="20"/>
      <c r="R40" s="20"/>
      <c r="S40" s="20"/>
      <c r="T40" s="20"/>
      <c r="U40" s="20"/>
      <c r="V40" s="20">
        <f t="shared" si="1"/>
        <v>0.83333333333333337</v>
      </c>
      <c r="W40" s="192" t="s">
        <v>28</v>
      </c>
      <c r="X40" s="5"/>
      <c r="Y40" s="192" t="s">
        <v>29</v>
      </c>
      <c r="Z40" s="192" t="s">
        <v>30</v>
      </c>
      <c r="AA40" s="20"/>
      <c r="AB40" s="200"/>
      <c r="AC40" s="4" t="s">
        <v>1010</v>
      </c>
      <c r="AD40" s="184"/>
    </row>
    <row r="41" spans="1:30" ht="86.25" customHeight="1" x14ac:dyDescent="0.25">
      <c r="A41" s="7">
        <v>36</v>
      </c>
      <c r="B41" s="196" t="s">
        <v>840</v>
      </c>
      <c r="C41" s="62" t="s">
        <v>24</v>
      </c>
      <c r="D41" s="193" t="s">
        <v>841</v>
      </c>
      <c r="E41" s="93" t="s">
        <v>842</v>
      </c>
      <c r="F41" s="93" t="s">
        <v>843</v>
      </c>
      <c r="G41" s="41">
        <v>43404</v>
      </c>
      <c r="H41" s="41">
        <v>43410</v>
      </c>
      <c r="I41" s="194">
        <v>899615963</v>
      </c>
      <c r="J41" s="91"/>
      <c r="K41" s="200"/>
      <c r="L41" s="200"/>
      <c r="M41" s="200"/>
      <c r="N41" s="5">
        <f t="shared" si="0"/>
        <v>899615963</v>
      </c>
      <c r="O41" s="20">
        <v>1.8</v>
      </c>
      <c r="P41" s="20">
        <v>0.73</v>
      </c>
      <c r="Q41" s="20"/>
      <c r="R41" s="20"/>
      <c r="S41" s="20"/>
      <c r="T41" s="20"/>
      <c r="U41" s="20"/>
      <c r="V41" s="20">
        <f t="shared" si="1"/>
        <v>2.5300000000000002</v>
      </c>
      <c r="W41" s="192" t="s">
        <v>28</v>
      </c>
      <c r="X41" s="5"/>
      <c r="Y41" s="192" t="s">
        <v>29</v>
      </c>
      <c r="Z41" s="192" t="s">
        <v>30</v>
      </c>
      <c r="AA41" s="20"/>
      <c r="AB41" s="200"/>
      <c r="AC41" s="4" t="s">
        <v>1009</v>
      </c>
      <c r="AD41" s="184"/>
    </row>
    <row r="42" spans="1:30" s="322" customFormat="1" ht="70.5" customHeight="1" x14ac:dyDescent="0.25">
      <c r="A42" s="318">
        <v>37</v>
      </c>
      <c r="B42" s="222" t="s">
        <v>1095</v>
      </c>
      <c r="C42" s="223" t="s">
        <v>24</v>
      </c>
      <c r="D42" s="193" t="s">
        <v>1096</v>
      </c>
      <c r="E42" s="321" t="s">
        <v>1097</v>
      </c>
      <c r="F42" s="321" t="s">
        <v>1098</v>
      </c>
      <c r="G42" s="226">
        <v>43427</v>
      </c>
      <c r="H42" s="224" t="s">
        <v>1132</v>
      </c>
      <c r="I42" s="228"/>
      <c r="J42" s="229"/>
      <c r="K42" s="230"/>
      <c r="L42" s="230"/>
      <c r="M42" s="230"/>
      <c r="N42" s="229">
        <f t="shared" si="0"/>
        <v>0</v>
      </c>
      <c r="O42" s="231" t="s">
        <v>1099</v>
      </c>
      <c r="P42" s="231"/>
      <c r="Q42" s="231"/>
      <c r="R42" s="231"/>
      <c r="S42" s="231"/>
      <c r="T42" s="231"/>
      <c r="U42" s="231"/>
      <c r="V42" s="231">
        <f t="shared" si="1"/>
        <v>0</v>
      </c>
      <c r="W42" s="232" t="s">
        <v>28</v>
      </c>
      <c r="X42" s="229"/>
      <c r="Y42" s="232"/>
      <c r="Z42" s="232"/>
      <c r="AA42" s="231"/>
      <c r="AB42" s="230"/>
      <c r="AC42" s="223" t="s">
        <v>1100</v>
      </c>
      <c r="AD42" s="319"/>
    </row>
    <row r="43" spans="1:30" ht="86.25" customHeight="1" x14ac:dyDescent="0.25">
      <c r="A43" s="7">
        <v>38</v>
      </c>
      <c r="B43" s="196" t="s">
        <v>1101</v>
      </c>
      <c r="C43" s="62" t="s">
        <v>24</v>
      </c>
      <c r="D43" s="193" t="s">
        <v>1102</v>
      </c>
      <c r="E43" s="93" t="s">
        <v>1103</v>
      </c>
      <c r="F43" s="93" t="s">
        <v>1104</v>
      </c>
      <c r="G43" s="41">
        <v>43427</v>
      </c>
      <c r="H43" s="41" t="s">
        <v>1105</v>
      </c>
      <c r="I43" s="194">
        <v>2477810924</v>
      </c>
      <c r="J43" s="91">
        <v>1182967088</v>
      </c>
      <c r="K43" s="200"/>
      <c r="L43" s="200"/>
      <c r="M43" s="200"/>
      <c r="N43" s="5">
        <f t="shared" si="0"/>
        <v>3660778012</v>
      </c>
      <c r="O43" s="20">
        <v>0.9</v>
      </c>
      <c r="P43" s="20">
        <v>1</v>
      </c>
      <c r="Q43" s="20">
        <v>1</v>
      </c>
      <c r="R43" s="20">
        <v>3</v>
      </c>
      <c r="S43" s="20">
        <v>1</v>
      </c>
      <c r="T43" s="20">
        <v>1</v>
      </c>
      <c r="U43" s="20"/>
      <c r="V43" s="20">
        <f t="shared" si="1"/>
        <v>7.9</v>
      </c>
      <c r="W43" s="192" t="s">
        <v>28</v>
      </c>
      <c r="X43" s="5"/>
      <c r="Y43" s="192" t="s">
        <v>37</v>
      </c>
      <c r="Z43" s="192" t="s">
        <v>30</v>
      </c>
      <c r="AA43" s="20"/>
      <c r="AB43" s="200"/>
      <c r="AC43" s="4" t="s">
        <v>1106</v>
      </c>
      <c r="AD43" s="184"/>
    </row>
    <row r="44" spans="1:30" ht="69" customHeight="1" x14ac:dyDescent="0.25">
      <c r="A44" s="7">
        <v>39</v>
      </c>
      <c r="B44" s="196" t="s">
        <v>1107</v>
      </c>
      <c r="C44" s="62" t="s">
        <v>24</v>
      </c>
      <c r="D44" s="193" t="s">
        <v>1108</v>
      </c>
      <c r="E44" s="93" t="s">
        <v>253</v>
      </c>
      <c r="F44" s="93" t="s">
        <v>45</v>
      </c>
      <c r="G44" s="41">
        <v>43427</v>
      </c>
      <c r="H44" s="41">
        <v>43437</v>
      </c>
      <c r="I44" s="194">
        <v>341645526</v>
      </c>
      <c r="J44" s="91"/>
      <c r="K44" s="200"/>
      <c r="L44" s="200"/>
      <c r="M44" s="200"/>
      <c r="N44" s="5">
        <f t="shared" si="0"/>
        <v>341645526</v>
      </c>
      <c r="O44" s="20">
        <v>0.9</v>
      </c>
      <c r="P44" s="20"/>
      <c r="Q44" s="20"/>
      <c r="R44" s="20"/>
      <c r="S44" s="20"/>
      <c r="T44" s="20"/>
      <c r="U44" s="20"/>
      <c r="V44" s="20">
        <f t="shared" si="1"/>
        <v>0.9</v>
      </c>
      <c r="W44" s="192" t="s">
        <v>28</v>
      </c>
      <c r="X44" s="5"/>
      <c r="Y44" s="192" t="s">
        <v>29</v>
      </c>
      <c r="Z44" s="192" t="s">
        <v>30</v>
      </c>
      <c r="AA44" s="20"/>
      <c r="AB44" s="200"/>
      <c r="AC44" s="4" t="s">
        <v>1109</v>
      </c>
      <c r="AD44" s="184"/>
    </row>
    <row r="45" spans="1:30" ht="68.25" customHeight="1" x14ac:dyDescent="0.25">
      <c r="A45" s="7">
        <v>40</v>
      </c>
      <c r="B45" s="196" t="s">
        <v>1110</v>
      </c>
      <c r="C45" s="62" t="s">
        <v>24</v>
      </c>
      <c r="D45" s="193" t="s">
        <v>1114</v>
      </c>
      <c r="E45" s="93" t="s">
        <v>1111</v>
      </c>
      <c r="F45" s="93" t="s">
        <v>1112</v>
      </c>
      <c r="G45" s="41">
        <v>43427</v>
      </c>
      <c r="H45" s="41">
        <v>43446</v>
      </c>
      <c r="I45" s="194">
        <v>1544783759</v>
      </c>
      <c r="J45" s="91">
        <v>755842636</v>
      </c>
      <c r="K45" s="200"/>
      <c r="L45" s="200"/>
      <c r="M45" s="200"/>
      <c r="N45" s="5">
        <f t="shared" si="0"/>
        <v>2300626395</v>
      </c>
      <c r="O45" s="20">
        <v>0.6</v>
      </c>
      <c r="P45" s="20">
        <v>5</v>
      </c>
      <c r="Q45" s="20">
        <v>4.3</v>
      </c>
      <c r="R45" s="20"/>
      <c r="S45" s="20"/>
      <c r="T45" s="20"/>
      <c r="U45" s="20"/>
      <c r="V45" s="20">
        <f t="shared" si="1"/>
        <v>9.8999999999999986</v>
      </c>
      <c r="W45" s="192" t="s">
        <v>28</v>
      </c>
      <c r="X45" s="5"/>
      <c r="Y45" s="192" t="s">
        <v>32</v>
      </c>
      <c r="Z45" s="192" t="s">
        <v>38</v>
      </c>
      <c r="AA45" s="20">
        <v>1.73</v>
      </c>
      <c r="AB45" s="315" t="s">
        <v>1331</v>
      </c>
      <c r="AC45" s="4" t="s">
        <v>1115</v>
      </c>
      <c r="AD45" s="184"/>
    </row>
    <row r="46" spans="1:30" s="322" customFormat="1" ht="70.5" customHeight="1" x14ac:dyDescent="0.25">
      <c r="A46" s="318">
        <v>41</v>
      </c>
      <c r="B46" s="222" t="s">
        <v>1116</v>
      </c>
      <c r="C46" s="223" t="s">
        <v>24</v>
      </c>
      <c r="D46" s="193" t="s">
        <v>1117</v>
      </c>
      <c r="E46" s="321" t="s">
        <v>259</v>
      </c>
      <c r="F46" s="321" t="s">
        <v>260</v>
      </c>
      <c r="G46" s="226">
        <v>43436</v>
      </c>
      <c r="H46" s="224" t="s">
        <v>1132</v>
      </c>
      <c r="I46" s="228"/>
      <c r="J46" s="229"/>
      <c r="K46" s="230"/>
      <c r="L46" s="230"/>
      <c r="M46" s="230"/>
      <c r="N46" s="229">
        <f t="shared" si="0"/>
        <v>0</v>
      </c>
      <c r="O46" s="231"/>
      <c r="P46" s="231"/>
      <c r="Q46" s="231"/>
      <c r="R46" s="231"/>
      <c r="S46" s="231"/>
      <c r="T46" s="231"/>
      <c r="U46" s="231"/>
      <c r="V46" s="231">
        <f t="shared" si="1"/>
        <v>0</v>
      </c>
      <c r="W46" s="232" t="s">
        <v>28</v>
      </c>
      <c r="X46" s="229"/>
      <c r="Y46" s="232"/>
      <c r="Z46" s="232"/>
      <c r="AA46" s="231"/>
      <c r="AB46" s="230"/>
      <c r="AC46" s="223" t="s">
        <v>1118</v>
      </c>
      <c r="AD46" s="319"/>
    </row>
    <row r="47" spans="1:30" ht="99" customHeight="1" x14ac:dyDescent="0.25">
      <c r="A47" s="7">
        <v>42</v>
      </c>
      <c r="B47" s="196" t="s">
        <v>1234</v>
      </c>
      <c r="C47" s="62" t="s">
        <v>24</v>
      </c>
      <c r="D47" s="193" t="s">
        <v>1333</v>
      </c>
      <c r="E47" s="93" t="s">
        <v>1138</v>
      </c>
      <c r="F47" s="93" t="s">
        <v>1139</v>
      </c>
      <c r="G47" s="41">
        <v>43445</v>
      </c>
      <c r="H47" s="41">
        <v>43448</v>
      </c>
      <c r="I47" s="194">
        <v>525837012</v>
      </c>
      <c r="J47" s="211">
        <v>258089465</v>
      </c>
      <c r="K47" s="200"/>
      <c r="L47" s="200"/>
      <c r="M47" s="200"/>
      <c r="N47" s="5">
        <f t="shared" si="0"/>
        <v>783926477</v>
      </c>
      <c r="O47" s="20">
        <v>0.53</v>
      </c>
      <c r="P47" s="20">
        <v>1.33</v>
      </c>
      <c r="Q47" s="20">
        <v>1.5</v>
      </c>
      <c r="R47" s="20"/>
      <c r="S47" s="20"/>
      <c r="T47" s="20"/>
      <c r="U47" s="20"/>
      <c r="V47" s="20">
        <f t="shared" si="1"/>
        <v>3.3600000000000003</v>
      </c>
      <c r="W47" s="192" t="s">
        <v>28</v>
      </c>
      <c r="X47" s="5"/>
      <c r="Y47" s="192" t="s">
        <v>37</v>
      </c>
      <c r="Z47" s="192" t="s">
        <v>38</v>
      </c>
      <c r="AA47" s="20">
        <v>1.73</v>
      </c>
      <c r="AB47" s="315" t="s">
        <v>1334</v>
      </c>
      <c r="AC47" s="4" t="s">
        <v>1335</v>
      </c>
      <c r="AD47" s="184"/>
    </row>
    <row r="48" spans="1:30" s="197" customFormat="1" ht="69" customHeight="1" x14ac:dyDescent="0.25">
      <c r="A48" s="7">
        <v>43</v>
      </c>
      <c r="B48" s="196" t="s">
        <v>846</v>
      </c>
      <c r="C48" s="62" t="s">
        <v>24</v>
      </c>
      <c r="D48" s="193" t="s">
        <v>1113</v>
      </c>
      <c r="E48" s="4" t="s">
        <v>847</v>
      </c>
      <c r="F48" s="3" t="s">
        <v>848</v>
      </c>
      <c r="G48" s="68">
        <v>43112</v>
      </c>
      <c r="H48" s="41">
        <v>43129</v>
      </c>
      <c r="I48" s="194">
        <v>57746650</v>
      </c>
      <c r="J48" s="91"/>
      <c r="K48" s="200"/>
      <c r="L48" s="200"/>
      <c r="M48" s="200"/>
      <c r="N48" s="5">
        <f t="shared" si="0"/>
        <v>57746650</v>
      </c>
      <c r="O48" s="20">
        <v>1</v>
      </c>
      <c r="P48" s="20">
        <v>1.33</v>
      </c>
      <c r="Q48" s="20"/>
      <c r="R48" s="20"/>
      <c r="S48" s="20"/>
      <c r="T48" s="20"/>
      <c r="U48" s="20"/>
      <c r="V48" s="20">
        <f t="shared" si="1"/>
        <v>2.33</v>
      </c>
      <c r="W48" s="192" t="s">
        <v>28</v>
      </c>
      <c r="X48" s="5"/>
      <c r="Y48" s="19" t="s">
        <v>37</v>
      </c>
      <c r="Z48" s="192" t="s">
        <v>30</v>
      </c>
      <c r="AA48" s="20"/>
      <c r="AB48" s="200"/>
      <c r="AC48" s="4" t="s">
        <v>849</v>
      </c>
      <c r="AD48" s="184"/>
    </row>
    <row r="49" spans="1:30" s="197" customFormat="1" ht="100.5" hidden="1" customHeight="1" x14ac:dyDescent="0.25">
      <c r="A49" s="7">
        <v>44</v>
      </c>
      <c r="B49" s="196" t="s">
        <v>850</v>
      </c>
      <c r="C49" s="62" t="s">
        <v>55</v>
      </c>
      <c r="D49" s="193" t="s">
        <v>851</v>
      </c>
      <c r="E49" s="4" t="s">
        <v>852</v>
      </c>
      <c r="F49" s="3" t="s">
        <v>853</v>
      </c>
      <c r="G49" s="68">
        <v>43119</v>
      </c>
      <c r="H49" s="41">
        <v>43123</v>
      </c>
      <c r="I49" s="194">
        <v>51565200</v>
      </c>
      <c r="J49" s="211">
        <v>9313200</v>
      </c>
      <c r="K49" s="200"/>
      <c r="L49" s="200"/>
      <c r="M49" s="200"/>
      <c r="N49" s="5">
        <f t="shared" si="0"/>
        <v>60878400</v>
      </c>
      <c r="O49" s="20">
        <v>12</v>
      </c>
      <c r="P49" s="20"/>
      <c r="Q49" s="20"/>
      <c r="R49" s="20"/>
      <c r="S49" s="20"/>
      <c r="T49" s="20"/>
      <c r="U49" s="20"/>
      <c r="V49" s="20">
        <f t="shared" si="1"/>
        <v>12</v>
      </c>
      <c r="W49" s="192" t="s">
        <v>41</v>
      </c>
      <c r="X49" s="5"/>
      <c r="Y49" s="192" t="s">
        <v>37</v>
      </c>
      <c r="Z49" s="192" t="s">
        <v>30</v>
      </c>
      <c r="AA49" s="20"/>
      <c r="AB49" s="200"/>
      <c r="AC49" s="4" t="s">
        <v>376</v>
      </c>
      <c r="AD49" s="184"/>
    </row>
    <row r="50" spans="1:30" s="197" customFormat="1" ht="99" hidden="1" customHeight="1" x14ac:dyDescent="0.25">
      <c r="A50" s="7">
        <v>45</v>
      </c>
      <c r="B50" s="196" t="s">
        <v>854</v>
      </c>
      <c r="C50" s="62" t="s">
        <v>40</v>
      </c>
      <c r="D50" s="193" t="s">
        <v>855</v>
      </c>
      <c r="E50" s="4" t="s">
        <v>856</v>
      </c>
      <c r="F50" s="3" t="s">
        <v>490</v>
      </c>
      <c r="G50" s="68">
        <v>43119</v>
      </c>
      <c r="H50" s="41">
        <v>43119</v>
      </c>
      <c r="I50" s="194">
        <v>25000000</v>
      </c>
      <c r="J50" s="91"/>
      <c r="K50" s="200"/>
      <c r="L50" s="200"/>
      <c r="M50" s="200"/>
      <c r="N50" s="5">
        <f t="shared" si="0"/>
        <v>25000000</v>
      </c>
      <c r="O50" s="20">
        <v>11</v>
      </c>
      <c r="P50" s="20"/>
      <c r="Q50" s="20"/>
      <c r="R50" s="20"/>
      <c r="S50" s="20"/>
      <c r="T50" s="20"/>
      <c r="U50" s="20"/>
      <c r="V50" s="20">
        <f t="shared" si="1"/>
        <v>11</v>
      </c>
      <c r="W50" s="192" t="s">
        <v>41</v>
      </c>
      <c r="X50" s="5"/>
      <c r="Y50" s="192" t="s">
        <v>29</v>
      </c>
      <c r="Z50" s="192" t="s">
        <v>30</v>
      </c>
      <c r="AA50" s="20"/>
      <c r="AB50" s="200"/>
      <c r="AC50" s="4" t="s">
        <v>376</v>
      </c>
      <c r="AD50" s="184"/>
    </row>
    <row r="51" spans="1:30" ht="42.75" hidden="1" customHeight="1" x14ac:dyDescent="0.25">
      <c r="A51" s="7">
        <v>46</v>
      </c>
      <c r="B51" s="196" t="s">
        <v>857</v>
      </c>
      <c r="C51" s="62" t="s">
        <v>55</v>
      </c>
      <c r="D51" s="193" t="s">
        <v>1137</v>
      </c>
      <c r="E51" s="4" t="s">
        <v>858</v>
      </c>
      <c r="F51" s="3" t="s">
        <v>859</v>
      </c>
      <c r="G51" s="68">
        <v>43125</v>
      </c>
      <c r="H51" s="41">
        <v>43125</v>
      </c>
      <c r="I51" s="194">
        <v>13100000</v>
      </c>
      <c r="J51" s="211">
        <v>6550000</v>
      </c>
      <c r="K51" s="200"/>
      <c r="L51" s="200"/>
      <c r="M51" s="200"/>
      <c r="N51" s="5">
        <f t="shared" si="0"/>
        <v>19650000</v>
      </c>
      <c r="O51" s="20">
        <v>11</v>
      </c>
      <c r="P51" s="20"/>
      <c r="Q51" s="20"/>
      <c r="R51" s="20"/>
      <c r="S51" s="20"/>
      <c r="T51" s="20"/>
      <c r="U51" s="20"/>
      <c r="V51" s="20">
        <f t="shared" si="1"/>
        <v>11</v>
      </c>
      <c r="W51" s="192" t="s">
        <v>41</v>
      </c>
      <c r="X51" s="5"/>
      <c r="Y51" s="192" t="s">
        <v>29</v>
      </c>
      <c r="Z51" s="192" t="s">
        <v>30</v>
      </c>
      <c r="AA51" s="20"/>
      <c r="AB51" s="200"/>
      <c r="AC51" s="4" t="s">
        <v>376</v>
      </c>
      <c r="AD51" s="184"/>
    </row>
    <row r="52" spans="1:30" ht="94.5" hidden="1" x14ac:dyDescent="0.25">
      <c r="A52" s="7">
        <v>47</v>
      </c>
      <c r="B52" s="196" t="s">
        <v>860</v>
      </c>
      <c r="C52" s="62" t="s">
        <v>47</v>
      </c>
      <c r="D52" s="193" t="s">
        <v>861</v>
      </c>
      <c r="E52" s="4" t="s">
        <v>862</v>
      </c>
      <c r="F52" s="3" t="s">
        <v>863</v>
      </c>
      <c r="G52" s="68">
        <v>43126</v>
      </c>
      <c r="H52" s="41">
        <v>43153</v>
      </c>
      <c r="I52" s="194">
        <v>26525992</v>
      </c>
      <c r="J52" s="194">
        <v>26525992</v>
      </c>
      <c r="K52" s="194">
        <v>14604123</v>
      </c>
      <c r="L52" s="200"/>
      <c r="M52" s="200"/>
      <c r="N52" s="5">
        <f t="shared" si="0"/>
        <v>67656107</v>
      </c>
      <c r="O52" s="20">
        <v>1</v>
      </c>
      <c r="P52" s="20">
        <v>1</v>
      </c>
      <c r="Q52" s="20">
        <v>1</v>
      </c>
      <c r="R52" s="20"/>
      <c r="S52" s="20"/>
      <c r="T52" s="20"/>
      <c r="U52" s="20"/>
      <c r="V52" s="20">
        <f t="shared" si="1"/>
        <v>3</v>
      </c>
      <c r="W52" s="192" t="s">
        <v>41</v>
      </c>
      <c r="X52" s="17"/>
      <c r="Y52" s="192" t="s">
        <v>37</v>
      </c>
      <c r="Z52" s="192" t="s">
        <v>30</v>
      </c>
      <c r="AA52" s="20"/>
      <c r="AB52" s="200"/>
      <c r="AC52" s="4" t="s">
        <v>864</v>
      </c>
      <c r="AD52" s="184"/>
    </row>
    <row r="53" spans="1:30" ht="110.25" hidden="1" x14ac:dyDescent="0.25">
      <c r="A53" s="7">
        <v>48</v>
      </c>
      <c r="B53" s="196" t="s">
        <v>865</v>
      </c>
      <c r="C53" s="62" t="s">
        <v>47</v>
      </c>
      <c r="D53" s="193" t="s">
        <v>866</v>
      </c>
      <c r="E53" s="4" t="s">
        <v>867</v>
      </c>
      <c r="F53" s="3">
        <v>98545217</v>
      </c>
      <c r="G53" s="68">
        <v>43126</v>
      </c>
      <c r="H53" s="41">
        <v>43137</v>
      </c>
      <c r="I53" s="194">
        <v>79236864</v>
      </c>
      <c r="J53" s="91"/>
      <c r="K53" s="200"/>
      <c r="L53" s="200"/>
      <c r="M53" s="200"/>
      <c r="N53" s="5">
        <f t="shared" si="0"/>
        <v>79236864</v>
      </c>
      <c r="O53" s="20">
        <v>4</v>
      </c>
      <c r="P53" s="20"/>
      <c r="Q53" s="20"/>
      <c r="R53" s="20"/>
      <c r="S53" s="20"/>
      <c r="T53" s="20"/>
      <c r="U53" s="20"/>
      <c r="V53" s="20">
        <f t="shared" si="1"/>
        <v>4</v>
      </c>
      <c r="W53" s="192" t="s">
        <v>28</v>
      </c>
      <c r="X53" s="5"/>
      <c r="Y53" s="192" t="s">
        <v>37</v>
      </c>
      <c r="Z53" s="192" t="s">
        <v>30</v>
      </c>
      <c r="AA53" s="20"/>
      <c r="AB53" s="200"/>
      <c r="AC53" s="4" t="s">
        <v>349</v>
      </c>
      <c r="AD53" s="184"/>
    </row>
    <row r="54" spans="1:30" ht="131.44999999999999" hidden="1" customHeight="1" x14ac:dyDescent="0.25">
      <c r="A54" s="7">
        <v>49</v>
      </c>
      <c r="B54" s="196" t="s">
        <v>868</v>
      </c>
      <c r="C54" s="62" t="s">
        <v>47</v>
      </c>
      <c r="D54" s="193" t="s">
        <v>869</v>
      </c>
      <c r="E54" s="4" t="s">
        <v>870</v>
      </c>
      <c r="F54" s="3" t="s">
        <v>871</v>
      </c>
      <c r="G54" s="68">
        <v>43126</v>
      </c>
      <c r="H54" s="41">
        <v>43144</v>
      </c>
      <c r="I54" s="194">
        <v>35505016</v>
      </c>
      <c r="J54" s="211">
        <v>11309779</v>
      </c>
      <c r="K54" s="211">
        <v>3985905</v>
      </c>
      <c r="L54" s="200"/>
      <c r="M54" s="200"/>
      <c r="N54" s="5">
        <f t="shared" si="0"/>
        <v>50800700</v>
      </c>
      <c r="O54" s="20">
        <v>3</v>
      </c>
      <c r="P54" s="20">
        <v>1</v>
      </c>
      <c r="Q54" s="20">
        <v>1</v>
      </c>
      <c r="R54" s="20">
        <v>0.66</v>
      </c>
      <c r="S54" s="20"/>
      <c r="T54" s="20"/>
      <c r="U54" s="20"/>
      <c r="V54" s="20">
        <f t="shared" si="1"/>
        <v>5.66</v>
      </c>
      <c r="W54" s="192" t="s">
        <v>28</v>
      </c>
      <c r="X54" s="5"/>
      <c r="Y54" s="192" t="s">
        <v>37</v>
      </c>
      <c r="Z54" s="192" t="s">
        <v>30</v>
      </c>
      <c r="AA54" s="20"/>
      <c r="AB54" s="200"/>
      <c r="AC54" s="4" t="s">
        <v>970</v>
      </c>
      <c r="AD54" s="184"/>
    </row>
    <row r="55" spans="1:30" ht="94.9" hidden="1" customHeight="1" x14ac:dyDescent="0.25">
      <c r="A55" s="7">
        <v>50</v>
      </c>
      <c r="B55" s="196" t="s">
        <v>872</v>
      </c>
      <c r="C55" s="62" t="s">
        <v>52</v>
      </c>
      <c r="D55" s="193" t="s">
        <v>873</v>
      </c>
      <c r="E55" s="4" t="s">
        <v>874</v>
      </c>
      <c r="F55" s="3" t="s">
        <v>875</v>
      </c>
      <c r="G55" s="68">
        <v>43127</v>
      </c>
      <c r="H55" s="41">
        <v>43132</v>
      </c>
      <c r="I55" s="194">
        <v>12661600</v>
      </c>
      <c r="J55" s="211">
        <v>6280000</v>
      </c>
      <c r="K55" s="200"/>
      <c r="L55" s="200"/>
      <c r="M55" s="200"/>
      <c r="N55" s="5">
        <f t="shared" si="0"/>
        <v>18941600</v>
      </c>
      <c r="O55" s="20">
        <v>1</v>
      </c>
      <c r="P55" s="20">
        <v>1</v>
      </c>
      <c r="Q55" s="20">
        <v>1</v>
      </c>
      <c r="R55" s="20">
        <v>0.5</v>
      </c>
      <c r="S55" s="20"/>
      <c r="T55" s="20"/>
      <c r="U55" s="20"/>
      <c r="V55" s="20">
        <f t="shared" si="1"/>
        <v>3.5</v>
      </c>
      <c r="W55" s="192" t="s">
        <v>28</v>
      </c>
      <c r="X55" s="5"/>
      <c r="Y55" s="192" t="s">
        <v>37</v>
      </c>
      <c r="Z55" s="192" t="s">
        <v>38</v>
      </c>
      <c r="AA55" s="20"/>
      <c r="AB55" s="4" t="s">
        <v>1012</v>
      </c>
      <c r="AC55" s="4" t="s">
        <v>876</v>
      </c>
      <c r="AD55" s="184"/>
    </row>
    <row r="56" spans="1:30" ht="112.15" hidden="1" customHeight="1" x14ac:dyDescent="0.25">
      <c r="A56" s="7">
        <v>51</v>
      </c>
      <c r="B56" s="196" t="s">
        <v>877</v>
      </c>
      <c r="C56" s="62" t="s">
        <v>47</v>
      </c>
      <c r="D56" s="193" t="s">
        <v>878</v>
      </c>
      <c r="E56" s="4" t="s">
        <v>879</v>
      </c>
      <c r="F56" s="3" t="s">
        <v>880</v>
      </c>
      <c r="G56" s="68">
        <v>43126</v>
      </c>
      <c r="H56" s="41">
        <v>43138</v>
      </c>
      <c r="I56" s="194">
        <v>47052600</v>
      </c>
      <c r="J56" s="91"/>
      <c r="K56" s="200"/>
      <c r="L56" s="200"/>
      <c r="M56" s="200"/>
      <c r="N56" s="5">
        <f t="shared" si="0"/>
        <v>47052600</v>
      </c>
      <c r="O56" s="20">
        <v>3</v>
      </c>
      <c r="P56" s="20">
        <v>3</v>
      </c>
      <c r="Q56" s="20"/>
      <c r="R56" s="20"/>
      <c r="S56" s="20"/>
      <c r="T56" s="20"/>
      <c r="U56" s="20"/>
      <c r="V56" s="20">
        <f t="shared" si="1"/>
        <v>6</v>
      </c>
      <c r="W56" s="192" t="s">
        <v>28</v>
      </c>
      <c r="X56" s="5"/>
      <c r="Y56" s="192" t="s">
        <v>37</v>
      </c>
      <c r="Z56" s="192" t="s">
        <v>38</v>
      </c>
      <c r="AA56" s="20">
        <v>0.66</v>
      </c>
      <c r="AB56" s="4" t="s">
        <v>104</v>
      </c>
      <c r="AC56" s="4" t="s">
        <v>881</v>
      </c>
      <c r="AD56" s="184"/>
    </row>
    <row r="57" spans="1:30" ht="81" hidden="1" customHeight="1" x14ac:dyDescent="0.25">
      <c r="A57" s="7">
        <v>52</v>
      </c>
      <c r="B57" s="201" t="s">
        <v>882</v>
      </c>
      <c r="C57" s="62" t="s">
        <v>55</v>
      </c>
      <c r="D57" s="193" t="s">
        <v>883</v>
      </c>
      <c r="E57" s="4" t="s">
        <v>884</v>
      </c>
      <c r="F57" s="3" t="s">
        <v>398</v>
      </c>
      <c r="G57" s="68">
        <v>43127</v>
      </c>
      <c r="H57" s="41">
        <v>43164</v>
      </c>
      <c r="I57" s="194">
        <v>111874247</v>
      </c>
      <c r="J57" s="91"/>
      <c r="K57" s="200"/>
      <c r="L57" s="200"/>
      <c r="M57" s="200"/>
      <c r="N57" s="5">
        <f t="shared" si="0"/>
        <v>111874247</v>
      </c>
      <c r="O57" s="20">
        <v>6</v>
      </c>
      <c r="P57" s="20">
        <v>4.5</v>
      </c>
      <c r="Q57" s="20">
        <v>4</v>
      </c>
      <c r="R57" s="20">
        <v>7</v>
      </c>
      <c r="S57" s="20"/>
      <c r="T57" s="20"/>
      <c r="U57" s="20"/>
      <c r="V57" s="20">
        <f t="shared" si="1"/>
        <v>21.5</v>
      </c>
      <c r="W57" s="192" t="s">
        <v>28</v>
      </c>
      <c r="X57" s="5"/>
      <c r="Y57" s="192" t="s">
        <v>32</v>
      </c>
      <c r="Z57" s="192" t="s">
        <v>30</v>
      </c>
      <c r="AA57" s="20"/>
      <c r="AB57" s="200"/>
      <c r="AC57" s="4" t="s">
        <v>885</v>
      </c>
      <c r="AD57" s="184"/>
    </row>
    <row r="58" spans="1:30" s="197" customFormat="1" ht="150.6" hidden="1" customHeight="1" x14ac:dyDescent="0.25">
      <c r="A58" s="7">
        <v>53</v>
      </c>
      <c r="B58" s="196" t="s">
        <v>886</v>
      </c>
      <c r="C58" s="62" t="s">
        <v>55</v>
      </c>
      <c r="D58" s="193" t="s">
        <v>887</v>
      </c>
      <c r="E58" s="4" t="s">
        <v>888</v>
      </c>
      <c r="F58" s="3" t="s">
        <v>636</v>
      </c>
      <c r="G58" s="68">
        <v>43126</v>
      </c>
      <c r="H58" s="41">
        <v>43127</v>
      </c>
      <c r="I58" s="194">
        <v>141600000</v>
      </c>
      <c r="J58" s="91">
        <v>70800000</v>
      </c>
      <c r="K58" s="200"/>
      <c r="L58" s="200"/>
      <c r="M58" s="200"/>
      <c r="N58" s="5">
        <f t="shared" si="0"/>
        <v>212400000</v>
      </c>
      <c r="O58" s="20">
        <v>6</v>
      </c>
      <c r="P58" s="20">
        <v>5</v>
      </c>
      <c r="Q58" s="20"/>
      <c r="R58" s="20"/>
      <c r="S58" s="20"/>
      <c r="T58" s="20"/>
      <c r="U58" s="20"/>
      <c r="V58" s="20">
        <f t="shared" si="1"/>
        <v>11</v>
      </c>
      <c r="W58" s="192" t="s">
        <v>41</v>
      </c>
      <c r="X58" s="5"/>
      <c r="Y58" s="192" t="s">
        <v>37</v>
      </c>
      <c r="Z58" s="192" t="s">
        <v>30</v>
      </c>
      <c r="AA58" s="20"/>
      <c r="AB58" s="200"/>
      <c r="AC58" s="4" t="s">
        <v>885</v>
      </c>
      <c r="AD58" s="184"/>
    </row>
    <row r="59" spans="1:30" s="197" customFormat="1" ht="88.5" hidden="1" customHeight="1" x14ac:dyDescent="0.25">
      <c r="A59" s="7">
        <v>54</v>
      </c>
      <c r="B59" s="196" t="s">
        <v>889</v>
      </c>
      <c r="C59" s="62" t="s">
        <v>40</v>
      </c>
      <c r="D59" s="193" t="s">
        <v>890</v>
      </c>
      <c r="E59" s="4" t="s">
        <v>891</v>
      </c>
      <c r="F59" s="3" t="s">
        <v>892</v>
      </c>
      <c r="G59" s="68">
        <v>43125</v>
      </c>
      <c r="H59" s="41">
        <v>43140</v>
      </c>
      <c r="I59" s="194">
        <v>18000000</v>
      </c>
      <c r="J59" s="211">
        <v>9000000</v>
      </c>
      <c r="K59" s="200"/>
      <c r="L59" s="200"/>
      <c r="M59" s="200"/>
      <c r="N59" s="5">
        <f t="shared" si="0"/>
        <v>27000000</v>
      </c>
      <c r="O59" s="20">
        <v>11</v>
      </c>
      <c r="P59" s="20"/>
      <c r="Q59" s="20"/>
      <c r="R59" s="20"/>
      <c r="S59" s="20"/>
      <c r="T59" s="20"/>
      <c r="U59" s="20"/>
      <c r="V59" s="20">
        <f t="shared" si="1"/>
        <v>11</v>
      </c>
      <c r="W59" s="192" t="s">
        <v>41</v>
      </c>
      <c r="X59" s="5"/>
      <c r="Y59" s="192" t="s">
        <v>29</v>
      </c>
      <c r="Z59" s="192" t="s">
        <v>30</v>
      </c>
      <c r="AA59" s="20"/>
      <c r="AB59" s="200"/>
      <c r="AC59" s="4" t="s">
        <v>376</v>
      </c>
      <c r="AD59" s="184"/>
    </row>
    <row r="60" spans="1:30" s="197" customFormat="1" ht="151.5" hidden="1" customHeight="1" x14ac:dyDescent="0.25">
      <c r="A60" s="7">
        <v>55</v>
      </c>
      <c r="B60" s="196" t="s">
        <v>893</v>
      </c>
      <c r="C60" s="62" t="s">
        <v>40</v>
      </c>
      <c r="D60" s="193" t="s">
        <v>894</v>
      </c>
      <c r="E60" s="4" t="s">
        <v>895</v>
      </c>
      <c r="F60" s="3" t="s">
        <v>896</v>
      </c>
      <c r="G60" s="68">
        <v>43126</v>
      </c>
      <c r="H60" s="41">
        <v>43132</v>
      </c>
      <c r="I60" s="194">
        <v>18000000</v>
      </c>
      <c r="J60" s="91"/>
      <c r="K60" s="200"/>
      <c r="L60" s="200"/>
      <c r="M60" s="200"/>
      <c r="N60" s="5">
        <f t="shared" si="0"/>
        <v>18000000</v>
      </c>
      <c r="O60" s="20">
        <v>11</v>
      </c>
      <c r="P60" s="20"/>
      <c r="Q60" s="20"/>
      <c r="R60" s="20"/>
      <c r="S60" s="20"/>
      <c r="T60" s="20"/>
      <c r="U60" s="20"/>
      <c r="V60" s="20">
        <f t="shared" si="1"/>
        <v>11</v>
      </c>
      <c r="W60" s="192"/>
      <c r="X60" s="5"/>
      <c r="Y60" s="192" t="s">
        <v>29</v>
      </c>
      <c r="Z60" s="192" t="s">
        <v>30</v>
      </c>
      <c r="AA60" s="20"/>
      <c r="AB60" s="200"/>
      <c r="AC60" s="4" t="s">
        <v>376</v>
      </c>
      <c r="AD60" s="184"/>
    </row>
    <row r="61" spans="1:30" s="197" customFormat="1" ht="100.5" hidden="1" customHeight="1" x14ac:dyDescent="0.25">
      <c r="A61" s="7">
        <v>56</v>
      </c>
      <c r="B61" s="196" t="s">
        <v>897</v>
      </c>
      <c r="C61" s="62" t="s">
        <v>55</v>
      </c>
      <c r="D61" s="193" t="s">
        <v>898</v>
      </c>
      <c r="E61" s="4" t="s">
        <v>899</v>
      </c>
      <c r="F61" s="3" t="s">
        <v>594</v>
      </c>
      <c r="G61" s="68">
        <v>43127</v>
      </c>
      <c r="H61" s="41">
        <v>43132</v>
      </c>
      <c r="I61" s="194">
        <v>34900000</v>
      </c>
      <c r="J61" s="91"/>
      <c r="K61" s="200"/>
      <c r="L61" s="200"/>
      <c r="M61" s="200"/>
      <c r="N61" s="5">
        <f t="shared" si="0"/>
        <v>34900000</v>
      </c>
      <c r="O61" s="20">
        <v>12</v>
      </c>
      <c r="P61" s="20"/>
      <c r="Q61" s="20"/>
      <c r="R61" s="20"/>
      <c r="S61" s="20"/>
      <c r="T61" s="20"/>
      <c r="U61" s="20"/>
      <c r="V61" s="20">
        <f t="shared" si="1"/>
        <v>12</v>
      </c>
      <c r="W61" s="192" t="s">
        <v>41</v>
      </c>
      <c r="X61" s="5"/>
      <c r="Y61" s="192" t="s">
        <v>32</v>
      </c>
      <c r="Z61" s="192" t="s">
        <v>30</v>
      </c>
      <c r="AA61" s="20"/>
      <c r="AB61" s="200"/>
      <c r="AC61" s="4" t="s">
        <v>376</v>
      </c>
      <c r="AD61" s="184"/>
    </row>
    <row r="62" spans="1:30" ht="110.25" hidden="1" x14ac:dyDescent="0.25">
      <c r="A62" s="7">
        <v>57</v>
      </c>
      <c r="B62" s="196" t="s">
        <v>900</v>
      </c>
      <c r="C62" s="62" t="s">
        <v>40</v>
      </c>
      <c r="D62" s="193" t="s">
        <v>901</v>
      </c>
      <c r="E62" s="4" t="s">
        <v>902</v>
      </c>
      <c r="F62" s="3"/>
      <c r="G62" s="68">
        <v>43126</v>
      </c>
      <c r="H62" s="41">
        <v>43133</v>
      </c>
      <c r="I62" s="194">
        <v>82900000</v>
      </c>
      <c r="J62" s="91"/>
      <c r="K62" s="200"/>
      <c r="L62" s="200"/>
      <c r="M62" s="200"/>
      <c r="N62" s="5">
        <f t="shared" si="0"/>
        <v>82900000</v>
      </c>
      <c r="O62" s="20">
        <v>10</v>
      </c>
      <c r="P62" s="20"/>
      <c r="Q62" s="20"/>
      <c r="R62" s="20"/>
      <c r="S62" s="20"/>
      <c r="T62" s="20"/>
      <c r="U62" s="20"/>
      <c r="V62" s="20">
        <f t="shared" si="1"/>
        <v>10</v>
      </c>
      <c r="W62" s="192" t="s">
        <v>41</v>
      </c>
      <c r="X62" s="5"/>
      <c r="Y62" s="192" t="s">
        <v>29</v>
      </c>
      <c r="Z62" s="192" t="s">
        <v>30</v>
      </c>
      <c r="AA62" s="20"/>
      <c r="AB62" s="200"/>
      <c r="AC62" s="4" t="s">
        <v>376</v>
      </c>
      <c r="AD62" s="184"/>
    </row>
    <row r="63" spans="1:30" ht="143.44999999999999" hidden="1" customHeight="1" x14ac:dyDescent="0.25">
      <c r="A63" s="7">
        <v>58</v>
      </c>
      <c r="B63" s="196" t="s">
        <v>903</v>
      </c>
      <c r="C63" s="62" t="s">
        <v>47</v>
      </c>
      <c r="D63" s="193" t="s">
        <v>904</v>
      </c>
      <c r="E63" s="4" t="s">
        <v>905</v>
      </c>
      <c r="F63" s="3" t="s">
        <v>906</v>
      </c>
      <c r="G63" s="68">
        <v>43280</v>
      </c>
      <c r="H63" s="41">
        <v>43291</v>
      </c>
      <c r="I63" s="194">
        <v>116155424</v>
      </c>
      <c r="J63" s="194">
        <v>48494890</v>
      </c>
      <c r="K63" s="194">
        <v>45017581</v>
      </c>
      <c r="L63" s="194">
        <v>42342402</v>
      </c>
      <c r="M63" s="200"/>
      <c r="N63" s="5">
        <f t="shared" si="0"/>
        <v>252010297</v>
      </c>
      <c r="O63" s="20">
        <v>4</v>
      </c>
      <c r="P63" s="20">
        <f>50/30</f>
        <v>1.6666666666666667</v>
      </c>
      <c r="Q63" s="20">
        <v>2</v>
      </c>
      <c r="R63" s="20">
        <v>1</v>
      </c>
      <c r="S63" s="20"/>
      <c r="T63" s="20"/>
      <c r="U63" s="20"/>
      <c r="V63" s="20">
        <f t="shared" si="1"/>
        <v>8.6666666666666679</v>
      </c>
      <c r="W63" s="192" t="s">
        <v>28</v>
      </c>
      <c r="X63" s="5"/>
      <c r="Y63" s="192" t="s">
        <v>37</v>
      </c>
      <c r="Z63" s="192" t="s">
        <v>30</v>
      </c>
      <c r="AA63" s="20"/>
      <c r="AB63" s="200"/>
      <c r="AC63" s="4"/>
      <c r="AD63" s="184"/>
    </row>
    <row r="64" spans="1:30" s="197" customFormat="1" ht="117.75" hidden="1" customHeight="1" x14ac:dyDescent="0.25">
      <c r="A64" s="7">
        <v>59</v>
      </c>
      <c r="B64" s="196" t="s">
        <v>907</v>
      </c>
      <c r="C64" s="62" t="s">
        <v>47</v>
      </c>
      <c r="D64" s="193" t="s">
        <v>908</v>
      </c>
      <c r="E64" s="4" t="s">
        <v>909</v>
      </c>
      <c r="F64" s="3" t="s">
        <v>316</v>
      </c>
      <c r="G64" s="68">
        <v>43285</v>
      </c>
      <c r="H64" s="3"/>
      <c r="I64" s="194">
        <v>30769648</v>
      </c>
      <c r="J64" s="91"/>
      <c r="K64" s="200"/>
      <c r="L64" s="200"/>
      <c r="M64" s="200"/>
      <c r="N64" s="5">
        <f t="shared" si="0"/>
        <v>30769648</v>
      </c>
      <c r="O64" s="20">
        <v>2.5</v>
      </c>
      <c r="P64" s="20"/>
      <c r="Q64" s="20"/>
      <c r="R64" s="20"/>
      <c r="S64" s="20"/>
      <c r="T64" s="20"/>
      <c r="U64" s="20"/>
      <c r="V64" s="20">
        <f t="shared" si="1"/>
        <v>2.5</v>
      </c>
      <c r="W64" s="192"/>
      <c r="X64" s="5"/>
      <c r="Y64" s="192"/>
      <c r="Z64" s="192" t="s">
        <v>30</v>
      </c>
      <c r="AA64" s="20"/>
      <c r="AB64" s="200"/>
      <c r="AC64" s="4"/>
      <c r="AD64" s="184"/>
    </row>
    <row r="65" spans="1:30" ht="94.5" x14ac:dyDescent="0.25">
      <c r="A65" s="7">
        <v>60</v>
      </c>
      <c r="B65" s="196" t="s">
        <v>910</v>
      </c>
      <c r="C65" s="62" t="s">
        <v>24</v>
      </c>
      <c r="D65" s="193" t="s">
        <v>911</v>
      </c>
      <c r="E65" s="4" t="s">
        <v>912</v>
      </c>
      <c r="F65" s="3">
        <v>8111000113</v>
      </c>
      <c r="G65" s="68">
        <v>43286</v>
      </c>
      <c r="H65" s="41">
        <v>43288</v>
      </c>
      <c r="I65" s="194">
        <v>57000000</v>
      </c>
      <c r="J65" s="91"/>
      <c r="K65" s="200"/>
      <c r="L65" s="200"/>
      <c r="M65" s="200"/>
      <c r="N65" s="5">
        <f t="shared" si="0"/>
        <v>57000000</v>
      </c>
      <c r="O65" s="20">
        <v>1</v>
      </c>
      <c r="P65" s="20"/>
      <c r="Q65" s="20"/>
      <c r="R65" s="20"/>
      <c r="S65" s="20"/>
      <c r="T65" s="20"/>
      <c r="U65" s="20"/>
      <c r="V65" s="20">
        <f t="shared" si="1"/>
        <v>1</v>
      </c>
      <c r="W65" s="192" t="s">
        <v>41</v>
      </c>
      <c r="X65" s="5"/>
      <c r="Y65" s="192" t="s">
        <v>29</v>
      </c>
      <c r="Z65" s="192" t="s">
        <v>30</v>
      </c>
      <c r="AA65" s="20"/>
      <c r="AB65" s="200"/>
      <c r="AC65" s="4" t="s">
        <v>376</v>
      </c>
      <c r="AD65" s="184"/>
    </row>
    <row r="66" spans="1:30" s="197" customFormat="1" ht="123.6" hidden="1" customHeight="1" x14ac:dyDescent="0.25">
      <c r="A66" s="7">
        <v>61</v>
      </c>
      <c r="B66" s="196" t="s">
        <v>913</v>
      </c>
      <c r="C66" s="62" t="s">
        <v>55</v>
      </c>
      <c r="D66" s="193" t="s">
        <v>914</v>
      </c>
      <c r="E66" s="4" t="s">
        <v>915</v>
      </c>
      <c r="F66" s="3">
        <v>901113121</v>
      </c>
      <c r="G66" s="68">
        <v>43291</v>
      </c>
      <c r="H66" s="41">
        <v>43313</v>
      </c>
      <c r="I66" s="194">
        <v>122008271</v>
      </c>
      <c r="J66" s="91"/>
      <c r="K66" s="200"/>
      <c r="L66" s="200"/>
      <c r="M66" s="200"/>
      <c r="N66" s="5">
        <f t="shared" si="0"/>
        <v>122008271</v>
      </c>
      <c r="O66" s="20">
        <v>5</v>
      </c>
      <c r="P66" s="20">
        <v>1</v>
      </c>
      <c r="Q66" s="20"/>
      <c r="R66" s="20"/>
      <c r="S66" s="20"/>
      <c r="T66" s="20"/>
      <c r="U66" s="20"/>
      <c r="V66" s="20">
        <f t="shared" si="1"/>
        <v>6</v>
      </c>
      <c r="W66" s="192" t="s">
        <v>41</v>
      </c>
      <c r="X66" s="5"/>
      <c r="Y66" s="192" t="s">
        <v>29</v>
      </c>
      <c r="Z66" s="192" t="s">
        <v>30</v>
      </c>
      <c r="AA66" s="20"/>
      <c r="AB66" s="200"/>
      <c r="AC66" s="4" t="s">
        <v>835</v>
      </c>
      <c r="AD66" s="184"/>
    </row>
    <row r="67" spans="1:30" s="197" customFormat="1" ht="47.25" hidden="1" x14ac:dyDescent="0.25">
      <c r="A67" s="7">
        <v>62</v>
      </c>
      <c r="B67" s="196" t="s">
        <v>916</v>
      </c>
      <c r="C67" s="62" t="s">
        <v>55</v>
      </c>
      <c r="D67" s="193" t="s">
        <v>917</v>
      </c>
      <c r="E67" s="4" t="s">
        <v>918</v>
      </c>
      <c r="F67" s="3" t="s">
        <v>919</v>
      </c>
      <c r="G67" s="68">
        <v>43313</v>
      </c>
      <c r="H67" s="41">
        <v>43325</v>
      </c>
      <c r="I67" s="194">
        <v>95420745</v>
      </c>
      <c r="J67" s="91"/>
      <c r="K67" s="200"/>
      <c r="L67" s="200"/>
      <c r="M67" s="200"/>
      <c r="N67" s="5">
        <f t="shared" si="0"/>
        <v>95420745</v>
      </c>
      <c r="O67" s="20">
        <v>2.5</v>
      </c>
      <c r="P67" s="20">
        <v>1</v>
      </c>
      <c r="Q67" s="20"/>
      <c r="R67" s="20"/>
      <c r="S67" s="20"/>
      <c r="T67" s="20"/>
      <c r="U67" s="20"/>
      <c r="V67" s="20">
        <f t="shared" si="1"/>
        <v>3.5</v>
      </c>
      <c r="W67" s="192" t="s">
        <v>28</v>
      </c>
      <c r="X67" s="5"/>
      <c r="Y67" s="192" t="s">
        <v>32</v>
      </c>
      <c r="Z67" s="192" t="s">
        <v>30</v>
      </c>
      <c r="AA67" s="20"/>
      <c r="AB67" s="200"/>
      <c r="AC67" s="4" t="s">
        <v>376</v>
      </c>
      <c r="AD67" s="184"/>
    </row>
    <row r="68" spans="1:30" ht="60" hidden="1" customHeight="1" x14ac:dyDescent="0.25">
      <c r="A68" s="7">
        <v>63</v>
      </c>
      <c r="B68" s="196" t="s">
        <v>920</v>
      </c>
      <c r="C68" s="62" t="s">
        <v>40</v>
      </c>
      <c r="D68" s="193" t="s">
        <v>921</v>
      </c>
      <c r="E68" s="4" t="s">
        <v>922</v>
      </c>
      <c r="F68" s="3">
        <v>890903790</v>
      </c>
      <c r="G68" s="4"/>
      <c r="H68" s="3"/>
      <c r="I68" s="194">
        <v>9627874</v>
      </c>
      <c r="J68" s="91"/>
      <c r="K68" s="200"/>
      <c r="L68" s="200"/>
      <c r="M68" s="200"/>
      <c r="N68" s="5">
        <f t="shared" si="0"/>
        <v>9627874</v>
      </c>
      <c r="O68" s="20"/>
      <c r="P68" s="20"/>
      <c r="Q68" s="20"/>
      <c r="R68" s="20"/>
      <c r="S68" s="20"/>
      <c r="T68" s="20"/>
      <c r="U68" s="20"/>
      <c r="V68" s="20">
        <f t="shared" si="1"/>
        <v>0</v>
      </c>
      <c r="W68" s="192"/>
      <c r="X68" s="5"/>
      <c r="Y68" s="192"/>
      <c r="Z68" s="192" t="s">
        <v>30</v>
      </c>
      <c r="AA68" s="20"/>
      <c r="AB68" s="200"/>
      <c r="AC68" s="4" t="s">
        <v>376</v>
      </c>
      <c r="AD68" s="184"/>
    </row>
    <row r="69" spans="1:30" s="197" customFormat="1" ht="129.75" hidden="1" customHeight="1" x14ac:dyDescent="0.25">
      <c r="A69" s="7">
        <v>64</v>
      </c>
      <c r="B69" s="196" t="s">
        <v>923</v>
      </c>
      <c r="C69" s="62" t="s">
        <v>52</v>
      </c>
      <c r="D69" s="193" t="s">
        <v>924</v>
      </c>
      <c r="E69" s="4" t="s">
        <v>925</v>
      </c>
      <c r="F69" s="3" t="s">
        <v>926</v>
      </c>
      <c r="G69" s="68">
        <v>43325</v>
      </c>
      <c r="H69" s="41">
        <v>43248</v>
      </c>
      <c r="I69" s="194">
        <v>50099000</v>
      </c>
      <c r="J69" s="91">
        <v>24990000</v>
      </c>
      <c r="K69" s="200"/>
      <c r="L69" s="200"/>
      <c r="M69" s="200"/>
      <c r="N69" s="5">
        <f t="shared" si="0"/>
        <v>75089000</v>
      </c>
      <c r="O69" s="20">
        <v>2</v>
      </c>
      <c r="P69" s="20">
        <v>1</v>
      </c>
      <c r="Q69" s="20"/>
      <c r="R69" s="20"/>
      <c r="S69" s="20"/>
      <c r="T69" s="20"/>
      <c r="U69" s="20"/>
      <c r="V69" s="20">
        <f t="shared" si="1"/>
        <v>3</v>
      </c>
      <c r="W69" s="192" t="s">
        <v>28</v>
      </c>
      <c r="X69" s="5"/>
      <c r="Y69" s="192" t="s">
        <v>32</v>
      </c>
      <c r="Z69" s="192" t="s">
        <v>30</v>
      </c>
      <c r="AA69" s="20"/>
      <c r="AB69" s="200"/>
      <c r="AC69" s="4"/>
      <c r="AD69" s="184"/>
    </row>
    <row r="70" spans="1:30" s="197" customFormat="1" ht="42" hidden="1" customHeight="1" x14ac:dyDescent="0.25">
      <c r="A70" s="7">
        <v>65</v>
      </c>
      <c r="B70" s="196" t="s">
        <v>927</v>
      </c>
      <c r="C70" s="62" t="s">
        <v>55</v>
      </c>
      <c r="D70" s="193" t="s">
        <v>928</v>
      </c>
      <c r="E70" s="4" t="s">
        <v>1082</v>
      </c>
      <c r="F70" s="3" t="s">
        <v>929</v>
      </c>
      <c r="G70" s="68">
        <v>43318</v>
      </c>
      <c r="H70" s="41">
        <v>43322</v>
      </c>
      <c r="I70" s="194">
        <v>48790000</v>
      </c>
      <c r="J70" s="91"/>
      <c r="K70" s="200"/>
      <c r="L70" s="200"/>
      <c r="M70" s="200"/>
      <c r="N70" s="5">
        <f t="shared" si="0"/>
        <v>48790000</v>
      </c>
      <c r="O70" s="20">
        <v>5</v>
      </c>
      <c r="P70" s="20"/>
      <c r="Q70" s="20"/>
      <c r="R70" s="20"/>
      <c r="S70" s="20"/>
      <c r="T70" s="20"/>
      <c r="U70" s="20"/>
      <c r="V70" s="20">
        <f t="shared" si="1"/>
        <v>5</v>
      </c>
      <c r="W70" s="192"/>
      <c r="X70" s="5"/>
      <c r="Y70" s="192" t="s">
        <v>29</v>
      </c>
      <c r="Z70" s="192" t="s">
        <v>30</v>
      </c>
      <c r="AA70" s="20"/>
      <c r="AB70" s="200"/>
      <c r="AC70" s="4" t="s">
        <v>376</v>
      </c>
      <c r="AD70" s="184"/>
    </row>
    <row r="71" spans="1:30" s="197" customFormat="1" ht="87.75" hidden="1" customHeight="1" x14ac:dyDescent="0.25">
      <c r="A71" s="7">
        <v>66</v>
      </c>
      <c r="B71" s="196" t="s">
        <v>930</v>
      </c>
      <c r="C71" s="62" t="s">
        <v>40</v>
      </c>
      <c r="D71" s="193" t="s">
        <v>931</v>
      </c>
      <c r="E71" s="4" t="s">
        <v>809</v>
      </c>
      <c r="F71" s="3" t="s">
        <v>385</v>
      </c>
      <c r="G71" s="68">
        <v>43326</v>
      </c>
      <c r="H71" s="41">
        <v>43329</v>
      </c>
      <c r="I71" s="194">
        <v>17988650</v>
      </c>
      <c r="J71" s="91"/>
      <c r="K71" s="200"/>
      <c r="L71" s="200"/>
      <c r="M71" s="200"/>
      <c r="N71" s="5">
        <f t="shared" si="0"/>
        <v>17988650</v>
      </c>
      <c r="O71" s="20">
        <v>1</v>
      </c>
      <c r="P71" s="20"/>
      <c r="Q71" s="20"/>
      <c r="R71" s="20"/>
      <c r="S71" s="20"/>
      <c r="T71" s="20"/>
      <c r="U71" s="20"/>
      <c r="V71" s="20">
        <f t="shared" si="1"/>
        <v>1</v>
      </c>
      <c r="W71" s="192" t="s">
        <v>41</v>
      </c>
      <c r="X71" s="5"/>
      <c r="Y71" s="192" t="s">
        <v>29</v>
      </c>
      <c r="Z71" s="192" t="s">
        <v>30</v>
      </c>
      <c r="AA71" s="20"/>
      <c r="AB71" s="200"/>
      <c r="AC71" s="4" t="s">
        <v>376</v>
      </c>
      <c r="AD71" s="184"/>
    </row>
    <row r="72" spans="1:30" ht="120" hidden="1" customHeight="1" x14ac:dyDescent="0.25">
      <c r="A72" s="7">
        <v>67</v>
      </c>
      <c r="B72" s="196" t="s">
        <v>932</v>
      </c>
      <c r="C72" s="62" t="s">
        <v>55</v>
      </c>
      <c r="D72" s="193" t="s">
        <v>933</v>
      </c>
      <c r="E72" s="4" t="s">
        <v>934</v>
      </c>
      <c r="F72" s="3" t="s">
        <v>935</v>
      </c>
      <c r="G72" s="68">
        <v>43367</v>
      </c>
      <c r="H72" s="41">
        <v>43367</v>
      </c>
      <c r="I72" s="194">
        <v>4798000</v>
      </c>
      <c r="J72" s="91"/>
      <c r="K72" s="200"/>
      <c r="L72" s="200"/>
      <c r="M72" s="200"/>
      <c r="N72" s="5">
        <f t="shared" si="0"/>
        <v>4798000</v>
      </c>
      <c r="O72" s="20">
        <v>0.13</v>
      </c>
      <c r="P72" s="20"/>
      <c r="Q72" s="20"/>
      <c r="R72" s="20"/>
      <c r="S72" s="20"/>
      <c r="T72" s="20"/>
      <c r="U72" s="20"/>
      <c r="V72" s="20">
        <f t="shared" si="1"/>
        <v>0.13</v>
      </c>
      <c r="W72" s="192"/>
      <c r="X72" s="5"/>
      <c r="Y72" s="192" t="s">
        <v>29</v>
      </c>
      <c r="Z72" s="192" t="s">
        <v>30</v>
      </c>
      <c r="AA72" s="20"/>
      <c r="AB72" s="200"/>
      <c r="AC72" s="4" t="s">
        <v>940</v>
      </c>
      <c r="AD72" s="184"/>
    </row>
    <row r="73" spans="1:30" s="197" customFormat="1" ht="73.5" hidden="1" customHeight="1" x14ac:dyDescent="0.25">
      <c r="A73" s="7">
        <v>68</v>
      </c>
      <c r="B73" s="196" t="s">
        <v>936</v>
      </c>
      <c r="C73" s="62" t="s">
        <v>40</v>
      </c>
      <c r="D73" s="193" t="s">
        <v>937</v>
      </c>
      <c r="E73" s="4" t="s">
        <v>938</v>
      </c>
      <c r="F73" s="3" t="s">
        <v>939</v>
      </c>
      <c r="G73" s="68">
        <v>43377</v>
      </c>
      <c r="H73" s="41">
        <v>43391</v>
      </c>
      <c r="I73" s="194">
        <v>6075000</v>
      </c>
      <c r="J73" s="91"/>
      <c r="K73" s="200"/>
      <c r="L73" s="200"/>
      <c r="M73" s="200"/>
      <c r="N73" s="5">
        <f t="shared" si="0"/>
        <v>6075000</v>
      </c>
      <c r="O73" s="20">
        <v>0.5</v>
      </c>
      <c r="P73" s="20"/>
      <c r="Q73" s="20"/>
      <c r="R73" s="20"/>
      <c r="S73" s="20"/>
      <c r="T73" s="20"/>
      <c r="U73" s="20"/>
      <c r="V73" s="20">
        <f t="shared" si="1"/>
        <v>0.5</v>
      </c>
      <c r="W73" s="192" t="s">
        <v>48</v>
      </c>
      <c r="X73" s="5"/>
      <c r="Y73" s="192" t="s">
        <v>32</v>
      </c>
      <c r="Z73" s="192" t="s">
        <v>30</v>
      </c>
      <c r="AA73" s="20"/>
      <c r="AB73" s="200"/>
      <c r="AC73" s="4" t="s">
        <v>940</v>
      </c>
      <c r="AD73" s="184"/>
    </row>
    <row r="74" spans="1:30" ht="69" customHeight="1" x14ac:dyDescent="0.25">
      <c r="A74" s="7">
        <v>69</v>
      </c>
      <c r="B74" s="196" t="s">
        <v>944</v>
      </c>
      <c r="C74" s="62" t="s">
        <v>24</v>
      </c>
      <c r="D74" s="193" t="s">
        <v>945</v>
      </c>
      <c r="E74" s="4" t="s">
        <v>946</v>
      </c>
      <c r="F74" s="3" t="s">
        <v>947</v>
      </c>
      <c r="G74" s="203">
        <v>43403</v>
      </c>
      <c r="H74" s="68">
        <v>43417</v>
      </c>
      <c r="I74" s="194">
        <v>70137746</v>
      </c>
      <c r="J74" s="91"/>
      <c r="K74" s="200"/>
      <c r="L74" s="200"/>
      <c r="M74" s="200"/>
      <c r="N74" s="5">
        <f>+SUM(I74:M74)</f>
        <v>70137746</v>
      </c>
      <c r="O74" s="20">
        <v>1</v>
      </c>
      <c r="P74" s="20"/>
      <c r="Q74" s="20"/>
      <c r="R74" s="20"/>
      <c r="S74" s="20"/>
      <c r="T74" s="20"/>
      <c r="U74" s="20"/>
      <c r="V74" s="20">
        <f t="shared" si="1"/>
        <v>1</v>
      </c>
      <c r="W74" s="192" t="s">
        <v>28</v>
      </c>
      <c r="X74" s="17"/>
      <c r="Y74" s="192" t="s">
        <v>29</v>
      </c>
      <c r="Z74" s="192" t="s">
        <v>30</v>
      </c>
      <c r="AA74" s="20"/>
      <c r="AB74" s="200"/>
      <c r="AC74" s="4" t="s">
        <v>948</v>
      </c>
      <c r="AD74" s="184"/>
    </row>
    <row r="75" spans="1:30" s="197" customFormat="1" ht="130.5" hidden="1" customHeight="1" x14ac:dyDescent="0.25">
      <c r="A75" s="7">
        <v>70</v>
      </c>
      <c r="B75" s="196" t="s">
        <v>941</v>
      </c>
      <c r="C75" s="62" t="s">
        <v>47</v>
      </c>
      <c r="D75" s="193" t="s">
        <v>1004</v>
      </c>
      <c r="E75" s="4" t="s">
        <v>942</v>
      </c>
      <c r="F75" s="3" t="s">
        <v>943</v>
      </c>
      <c r="G75" s="68">
        <v>43403</v>
      </c>
      <c r="H75" s="41">
        <v>43405</v>
      </c>
      <c r="I75" s="194">
        <v>152230703</v>
      </c>
      <c r="J75" s="91">
        <v>21727241</v>
      </c>
      <c r="K75" s="200"/>
      <c r="L75" s="200"/>
      <c r="M75" s="200"/>
      <c r="N75" s="5">
        <f>+SUM(I75:M75)</f>
        <v>173957944</v>
      </c>
      <c r="O75" s="20">
        <v>2</v>
      </c>
      <c r="P75" s="20">
        <v>0.83333333333333337</v>
      </c>
      <c r="Q75" s="20"/>
      <c r="R75" s="20"/>
      <c r="S75" s="20"/>
      <c r="T75" s="20"/>
      <c r="U75" s="20"/>
      <c r="V75" s="20">
        <f t="shared" si="1"/>
        <v>2.8333333333333335</v>
      </c>
      <c r="W75" s="192" t="s">
        <v>28</v>
      </c>
      <c r="X75" s="17"/>
      <c r="Y75" s="192" t="s">
        <v>29</v>
      </c>
      <c r="Z75" s="192" t="s">
        <v>30</v>
      </c>
      <c r="AA75" s="20"/>
      <c r="AB75" s="200"/>
      <c r="AC75" s="4" t="s">
        <v>1011</v>
      </c>
      <c r="AD75" s="184"/>
    </row>
    <row r="76" spans="1:30" s="197" customFormat="1" ht="136.5" hidden="1" customHeight="1" x14ac:dyDescent="0.25">
      <c r="A76" s="7">
        <v>71</v>
      </c>
      <c r="B76" s="196" t="s">
        <v>1003</v>
      </c>
      <c r="C76" s="62" t="s">
        <v>47</v>
      </c>
      <c r="D76" s="193" t="s">
        <v>1005</v>
      </c>
      <c r="E76" s="4" t="s">
        <v>1006</v>
      </c>
      <c r="F76" s="3" t="s">
        <v>1007</v>
      </c>
      <c r="G76" s="68">
        <v>43403</v>
      </c>
      <c r="H76" s="41">
        <v>43410</v>
      </c>
      <c r="I76" s="194">
        <v>45998736</v>
      </c>
      <c r="J76" s="91"/>
      <c r="K76" s="200"/>
      <c r="L76" s="200"/>
      <c r="M76" s="200"/>
      <c r="N76" s="5">
        <f>+SUM(I76:M76)</f>
        <v>45998736</v>
      </c>
      <c r="O76" s="20">
        <v>1.8</v>
      </c>
      <c r="P76" s="20">
        <v>0.73</v>
      </c>
      <c r="Q76" s="20"/>
      <c r="R76" s="20"/>
      <c r="S76" s="20"/>
      <c r="T76" s="20"/>
      <c r="U76" s="20"/>
      <c r="V76" s="20">
        <f t="shared" si="1"/>
        <v>2.5300000000000002</v>
      </c>
      <c r="W76" s="192" t="s">
        <v>28</v>
      </c>
      <c r="X76" s="275"/>
      <c r="Y76" s="192" t="s">
        <v>29</v>
      </c>
      <c r="Z76" s="192" t="s">
        <v>30</v>
      </c>
      <c r="AA76" s="20"/>
      <c r="AB76" s="200"/>
      <c r="AC76" s="4" t="s">
        <v>1008</v>
      </c>
      <c r="AD76" s="184"/>
    </row>
    <row r="77" spans="1:30" s="320" customFormat="1" ht="117.75" hidden="1" customHeight="1" x14ac:dyDescent="0.25">
      <c r="A77" s="318">
        <v>72</v>
      </c>
      <c r="B77" s="222" t="s">
        <v>1119</v>
      </c>
      <c r="C77" s="223" t="s">
        <v>47</v>
      </c>
      <c r="D77" s="193" t="s">
        <v>1120</v>
      </c>
      <c r="E77" s="223" t="s">
        <v>1121</v>
      </c>
      <c r="F77" s="227" t="s">
        <v>110</v>
      </c>
      <c r="G77" s="323">
        <v>43427</v>
      </c>
      <c r="H77" s="224" t="s">
        <v>1132</v>
      </c>
      <c r="I77" s="228"/>
      <c r="J77" s="229"/>
      <c r="K77" s="230"/>
      <c r="L77" s="230"/>
      <c r="M77" s="230"/>
      <c r="N77" s="229"/>
      <c r="O77" s="231"/>
      <c r="P77" s="231"/>
      <c r="Q77" s="231"/>
      <c r="R77" s="231"/>
      <c r="S77" s="231"/>
      <c r="T77" s="231"/>
      <c r="U77" s="231"/>
      <c r="V77" s="231">
        <f t="shared" si="1"/>
        <v>0</v>
      </c>
      <c r="W77" s="232" t="s">
        <v>28</v>
      </c>
      <c r="X77" s="228"/>
      <c r="Y77" s="232"/>
      <c r="Z77" s="232"/>
      <c r="AA77" s="231"/>
      <c r="AB77" s="230"/>
      <c r="AC77" s="223" t="s">
        <v>1100</v>
      </c>
      <c r="AD77" s="319"/>
    </row>
    <row r="78" spans="1:30" s="197" customFormat="1" ht="114.75" hidden="1" customHeight="1" x14ac:dyDescent="0.25">
      <c r="A78" s="7">
        <v>73</v>
      </c>
      <c r="B78" s="196" t="s">
        <v>1123</v>
      </c>
      <c r="C78" s="62" t="s">
        <v>47</v>
      </c>
      <c r="D78" s="193" t="s">
        <v>1122</v>
      </c>
      <c r="E78" s="4" t="s">
        <v>862</v>
      </c>
      <c r="F78" s="3" t="s">
        <v>863</v>
      </c>
      <c r="G78" s="68">
        <v>43427</v>
      </c>
      <c r="H78" s="41">
        <v>43437</v>
      </c>
      <c r="I78" s="194">
        <v>110485596</v>
      </c>
      <c r="J78" s="91">
        <v>31818061</v>
      </c>
      <c r="K78" s="91">
        <v>78945598</v>
      </c>
      <c r="L78" s="91">
        <v>215682655</v>
      </c>
      <c r="M78" s="200"/>
      <c r="N78" s="5">
        <f>+SUM(I78:L78)</f>
        <v>436931910</v>
      </c>
      <c r="O78" s="20">
        <v>0.9</v>
      </c>
      <c r="P78" s="20">
        <v>1</v>
      </c>
      <c r="Q78" s="20">
        <v>1</v>
      </c>
      <c r="R78" s="20">
        <v>3</v>
      </c>
      <c r="S78" s="20">
        <v>1</v>
      </c>
      <c r="T78" s="20">
        <v>1</v>
      </c>
      <c r="U78" s="20"/>
      <c r="V78" s="20">
        <f t="shared" si="1"/>
        <v>7.9</v>
      </c>
      <c r="W78" s="192" t="s">
        <v>28</v>
      </c>
      <c r="X78" s="194"/>
      <c r="Y78" s="192" t="s">
        <v>37</v>
      </c>
      <c r="Z78" s="192" t="s">
        <v>30</v>
      </c>
      <c r="AA78" s="20"/>
      <c r="AB78" s="200"/>
      <c r="AC78" s="4" t="s">
        <v>1106</v>
      </c>
      <c r="AD78" s="184"/>
    </row>
    <row r="79" spans="1:30" s="197" customFormat="1" ht="102.75" hidden="1" customHeight="1" x14ac:dyDescent="0.25">
      <c r="A79" s="7">
        <v>74</v>
      </c>
      <c r="B79" s="196" t="s">
        <v>1124</v>
      </c>
      <c r="C79" s="62" t="s">
        <v>47</v>
      </c>
      <c r="D79" s="193" t="s">
        <v>1125</v>
      </c>
      <c r="E79" s="4" t="s">
        <v>1126</v>
      </c>
      <c r="F79" s="3" t="s">
        <v>1127</v>
      </c>
      <c r="G79" s="68">
        <v>43427</v>
      </c>
      <c r="H79" s="41">
        <v>43437</v>
      </c>
      <c r="I79" s="194">
        <v>13077624</v>
      </c>
      <c r="J79" s="91"/>
      <c r="K79" s="200"/>
      <c r="L79" s="200"/>
      <c r="M79" s="200"/>
      <c r="N79" s="5">
        <f>+SUM(I79:L79)</f>
        <v>13077624</v>
      </c>
      <c r="O79" s="20">
        <v>1</v>
      </c>
      <c r="P79" s="20"/>
      <c r="Q79" s="20"/>
      <c r="R79" s="20"/>
      <c r="S79" s="20"/>
      <c r="T79" s="20"/>
      <c r="U79" s="20"/>
      <c r="V79" s="20">
        <f t="shared" si="1"/>
        <v>1</v>
      </c>
      <c r="W79" s="192" t="s">
        <v>41</v>
      </c>
      <c r="X79" s="194"/>
      <c r="Y79" s="192" t="s">
        <v>29</v>
      </c>
      <c r="Z79" s="192"/>
      <c r="AA79" s="20"/>
      <c r="AB79" s="200"/>
      <c r="AC79" s="4" t="s">
        <v>1109</v>
      </c>
      <c r="AD79" s="184"/>
    </row>
    <row r="80" spans="1:30" s="320" customFormat="1" ht="93" hidden="1" customHeight="1" x14ac:dyDescent="0.25">
      <c r="A80" s="318">
        <v>75</v>
      </c>
      <c r="B80" s="222" t="s">
        <v>1128</v>
      </c>
      <c r="C80" s="223" t="s">
        <v>47</v>
      </c>
      <c r="D80" s="193" t="s">
        <v>1131</v>
      </c>
      <c r="E80" s="223" t="s">
        <v>1129</v>
      </c>
      <c r="F80" s="227" t="s">
        <v>1130</v>
      </c>
      <c r="G80" s="323">
        <v>43437</v>
      </c>
      <c r="H80" s="224" t="s">
        <v>1132</v>
      </c>
      <c r="I80" s="228"/>
      <c r="J80" s="229"/>
      <c r="K80" s="230"/>
      <c r="L80" s="230"/>
      <c r="M80" s="230"/>
      <c r="N80" s="229">
        <f t="shared" ref="N80:N82" si="2">+SUM(I80:L80)</f>
        <v>0</v>
      </c>
      <c r="O80" s="231"/>
      <c r="P80" s="231"/>
      <c r="Q80" s="231"/>
      <c r="R80" s="231"/>
      <c r="S80" s="231"/>
      <c r="T80" s="231"/>
      <c r="U80" s="231"/>
      <c r="V80" s="231">
        <f t="shared" si="1"/>
        <v>0</v>
      </c>
      <c r="W80" s="232" t="s">
        <v>41</v>
      </c>
      <c r="X80" s="228"/>
      <c r="Y80" s="232"/>
      <c r="Z80" s="232"/>
      <c r="AA80" s="231"/>
      <c r="AB80" s="230"/>
      <c r="AC80" s="223" t="s">
        <v>1118</v>
      </c>
      <c r="AD80" s="319"/>
    </row>
    <row r="81" spans="1:30" s="197" customFormat="1" ht="72" hidden="1" customHeight="1" x14ac:dyDescent="0.25">
      <c r="A81" s="7">
        <v>76</v>
      </c>
      <c r="B81" s="221" t="s">
        <v>1140</v>
      </c>
      <c r="C81" s="223"/>
      <c r="D81" s="193" t="s">
        <v>1141</v>
      </c>
      <c r="E81" s="199" t="s">
        <v>734</v>
      </c>
      <c r="F81" s="198"/>
      <c r="G81" s="198"/>
      <c r="H81" s="198"/>
      <c r="I81" s="198"/>
      <c r="J81" s="198"/>
      <c r="K81" s="198"/>
      <c r="L81" s="198"/>
      <c r="M81" s="198"/>
      <c r="N81" s="5">
        <f t="shared" si="2"/>
        <v>0</v>
      </c>
      <c r="O81" s="198"/>
      <c r="P81" s="198"/>
      <c r="Q81" s="198"/>
      <c r="R81" s="198"/>
      <c r="S81" s="198"/>
      <c r="T81" s="198"/>
      <c r="U81" s="198"/>
      <c r="V81" s="20">
        <f t="shared" si="1"/>
        <v>0</v>
      </c>
      <c r="W81" s="198"/>
      <c r="X81" s="198"/>
      <c r="Y81" s="198"/>
      <c r="Z81" s="198"/>
      <c r="AA81" s="198"/>
      <c r="AB81" s="198"/>
      <c r="AC81" s="198"/>
      <c r="AD81" s="184"/>
    </row>
    <row r="82" spans="1:30" s="197" customFormat="1" ht="88.5" hidden="1" customHeight="1" x14ac:dyDescent="0.25">
      <c r="A82" s="7">
        <v>77</v>
      </c>
      <c r="B82" s="201" t="s">
        <v>1142</v>
      </c>
      <c r="C82" s="62" t="s">
        <v>40</v>
      </c>
      <c r="D82" s="397" t="s">
        <v>1143</v>
      </c>
      <c r="E82" s="4" t="s">
        <v>1144</v>
      </c>
      <c r="F82" s="3" t="s">
        <v>1145</v>
      </c>
      <c r="G82" s="68">
        <v>43455</v>
      </c>
      <c r="H82" s="193"/>
      <c r="I82" s="194">
        <v>3581890</v>
      </c>
      <c r="J82" s="91"/>
      <c r="K82" s="200"/>
      <c r="L82" s="200"/>
      <c r="M82" s="200"/>
      <c r="N82" s="5">
        <f t="shared" si="2"/>
        <v>3581890</v>
      </c>
      <c r="O82" s="20"/>
      <c r="P82" s="20"/>
      <c r="Q82" s="20"/>
      <c r="R82" s="20"/>
      <c r="S82" s="20"/>
      <c r="T82" s="20"/>
      <c r="U82" s="20"/>
      <c r="V82" s="20">
        <f t="shared" si="1"/>
        <v>0</v>
      </c>
      <c r="W82" s="192" t="s">
        <v>48</v>
      </c>
      <c r="X82" s="194"/>
      <c r="Y82" s="192" t="s">
        <v>32</v>
      </c>
      <c r="Z82" s="192"/>
      <c r="AA82" s="20"/>
      <c r="AB82" s="200"/>
      <c r="AC82" s="4" t="s">
        <v>376</v>
      </c>
      <c r="AD82" s="184"/>
    </row>
    <row r="83" spans="1:30" ht="56.25" customHeight="1" x14ac:dyDescent="0.25">
      <c r="A83" s="7">
        <v>78</v>
      </c>
      <c r="B83" s="196" t="s">
        <v>949</v>
      </c>
      <c r="C83" s="62" t="s">
        <v>24</v>
      </c>
      <c r="D83" s="193" t="s">
        <v>950</v>
      </c>
      <c r="E83" s="4" t="s">
        <v>951</v>
      </c>
      <c r="F83" s="3" t="s">
        <v>952</v>
      </c>
      <c r="G83" s="203">
        <v>43136</v>
      </c>
      <c r="H83" s="68">
        <v>43157</v>
      </c>
      <c r="I83" s="194">
        <v>21838822684</v>
      </c>
      <c r="J83" s="91">
        <v>2000000000</v>
      </c>
      <c r="K83" s="91">
        <v>10257463557</v>
      </c>
      <c r="L83" s="200"/>
      <c r="M83" s="200"/>
      <c r="N83" s="5">
        <f t="shared" si="0"/>
        <v>34096286241</v>
      </c>
      <c r="O83" s="20">
        <v>7.5</v>
      </c>
      <c r="P83" s="20">
        <v>2.6666666666666599</v>
      </c>
      <c r="Q83" s="20">
        <v>5</v>
      </c>
      <c r="R83" s="20">
        <v>1.63</v>
      </c>
      <c r="S83" s="20"/>
      <c r="T83" s="20"/>
      <c r="U83" s="20"/>
      <c r="V83" s="20">
        <f t="shared" si="1"/>
        <v>16.79666666666666</v>
      </c>
      <c r="W83" s="192" t="s">
        <v>28</v>
      </c>
      <c r="X83" s="5"/>
      <c r="Y83" s="192" t="s">
        <v>32</v>
      </c>
      <c r="Z83" s="192" t="s">
        <v>30</v>
      </c>
      <c r="AA83" s="20"/>
      <c r="AB83" s="200"/>
      <c r="AC83" s="4" t="s">
        <v>953</v>
      </c>
      <c r="AD83" s="184"/>
    </row>
    <row r="84" spans="1:30" s="197" customFormat="1" ht="87" hidden="1" customHeight="1" x14ac:dyDescent="0.25">
      <c r="A84" s="7">
        <v>79</v>
      </c>
      <c r="B84" s="196" t="s">
        <v>954</v>
      </c>
      <c r="C84" s="62" t="s">
        <v>40</v>
      </c>
      <c r="D84" s="193" t="s">
        <v>955</v>
      </c>
      <c r="E84" s="4" t="s">
        <v>956</v>
      </c>
      <c r="F84" s="3" t="s">
        <v>701</v>
      </c>
      <c r="G84" s="203">
        <v>43159</v>
      </c>
      <c r="H84" s="68">
        <v>43194</v>
      </c>
      <c r="I84" s="194">
        <v>10730464729</v>
      </c>
      <c r="J84" s="91">
        <v>3543039057</v>
      </c>
      <c r="K84" s="200"/>
      <c r="L84" s="200"/>
      <c r="M84" s="200"/>
      <c r="N84" s="5">
        <f>+SUM(I84:M84)</f>
        <v>14273503786</v>
      </c>
      <c r="O84" s="20">
        <v>5</v>
      </c>
      <c r="P84" s="20">
        <v>0.53333333333333333</v>
      </c>
      <c r="Q84" s="20">
        <v>4</v>
      </c>
      <c r="R84" s="20">
        <v>3</v>
      </c>
      <c r="S84" s="20">
        <v>1.2</v>
      </c>
      <c r="T84" s="20">
        <v>4</v>
      </c>
      <c r="U84" s="20"/>
      <c r="V84" s="20">
        <f t="shared" ref="V84:V86" si="3">+SUM(O84:U84)</f>
        <v>17.733333333333334</v>
      </c>
      <c r="W84" s="192" t="s">
        <v>41</v>
      </c>
      <c r="X84" s="5"/>
      <c r="Y84" s="192" t="s">
        <v>32</v>
      </c>
      <c r="Z84" s="192" t="s">
        <v>38</v>
      </c>
      <c r="AA84" s="20">
        <f>14/30+56/30</f>
        <v>2.3333333333333335</v>
      </c>
      <c r="AB84" s="4" t="s">
        <v>957</v>
      </c>
      <c r="AC84" s="4" t="s">
        <v>958</v>
      </c>
      <c r="AD84" s="184"/>
    </row>
    <row r="85" spans="1:30" ht="155.25" customHeight="1" x14ac:dyDescent="0.25">
      <c r="A85" s="7">
        <v>80</v>
      </c>
      <c r="B85" s="196" t="s">
        <v>959</v>
      </c>
      <c r="C85" s="62" t="s">
        <v>24</v>
      </c>
      <c r="D85" s="193" t="s">
        <v>960</v>
      </c>
      <c r="E85" s="4" t="s">
        <v>961</v>
      </c>
      <c r="F85" s="93" t="s">
        <v>962</v>
      </c>
      <c r="G85" s="203">
        <v>43161</v>
      </c>
      <c r="H85" s="68">
        <v>43171</v>
      </c>
      <c r="I85" s="194">
        <v>11260235563</v>
      </c>
      <c r="J85" s="91">
        <v>5626739711</v>
      </c>
      <c r="K85" s="200"/>
      <c r="L85" s="200"/>
      <c r="M85" s="200"/>
      <c r="N85" s="303">
        <f>+SUM(I85:M85)</f>
        <v>16886975274</v>
      </c>
      <c r="O85" s="20">
        <v>6.5</v>
      </c>
      <c r="P85" s="20">
        <v>3.63</v>
      </c>
      <c r="Q85" s="20">
        <v>4.7300000000000004</v>
      </c>
      <c r="R85" s="20"/>
      <c r="S85" s="20"/>
      <c r="T85" s="20"/>
      <c r="U85" s="20"/>
      <c r="V85" s="20">
        <f t="shared" si="3"/>
        <v>14.86</v>
      </c>
      <c r="W85" s="192" t="s">
        <v>28</v>
      </c>
      <c r="X85" s="5"/>
      <c r="Y85" s="192" t="s">
        <v>37</v>
      </c>
      <c r="Z85" s="192" t="s">
        <v>30</v>
      </c>
      <c r="AA85" s="20"/>
      <c r="AB85" s="200"/>
      <c r="AC85" s="4" t="s">
        <v>963</v>
      </c>
      <c r="AD85" s="184"/>
    </row>
    <row r="86" spans="1:30" ht="116.25" customHeight="1" thickBot="1" x14ac:dyDescent="0.3">
      <c r="A86" s="7">
        <v>81</v>
      </c>
      <c r="B86" s="296" t="s">
        <v>964</v>
      </c>
      <c r="C86" s="62" t="s">
        <v>24</v>
      </c>
      <c r="D86" s="398" t="s">
        <v>965</v>
      </c>
      <c r="E86" s="204" t="s">
        <v>966</v>
      </c>
      <c r="F86" s="205" t="s">
        <v>967</v>
      </c>
      <c r="G86" s="206">
        <v>43157</v>
      </c>
      <c r="H86" s="297">
        <v>43166</v>
      </c>
      <c r="I86" s="298">
        <v>14396002522</v>
      </c>
      <c r="J86" s="207">
        <v>7629876545</v>
      </c>
      <c r="K86" s="208"/>
      <c r="L86" s="208"/>
      <c r="M86" s="208"/>
      <c r="N86" s="5">
        <f>+SUM(I86:M86)</f>
        <v>22025879067</v>
      </c>
      <c r="O86" s="105">
        <v>6.5</v>
      </c>
      <c r="P86" s="105">
        <v>3.63</v>
      </c>
      <c r="Q86" s="105">
        <v>6.16</v>
      </c>
      <c r="R86" s="105">
        <v>1</v>
      </c>
      <c r="S86" s="105">
        <v>4</v>
      </c>
      <c r="T86" s="105"/>
      <c r="U86" s="105"/>
      <c r="V86" s="20">
        <f t="shared" si="3"/>
        <v>21.29</v>
      </c>
      <c r="W86" s="106" t="s">
        <v>28</v>
      </c>
      <c r="X86" s="104"/>
      <c r="Y86" s="106" t="s">
        <v>32</v>
      </c>
      <c r="Z86" s="106" t="s">
        <v>30</v>
      </c>
      <c r="AA86" s="105"/>
      <c r="AB86" s="208"/>
      <c r="AC86" s="4" t="s">
        <v>968</v>
      </c>
      <c r="AD86" s="184"/>
    </row>
    <row r="87" spans="1:30" ht="15.75" hidden="1" x14ac:dyDescent="0.25">
      <c r="A87" s="184"/>
      <c r="B87" s="184"/>
      <c r="C87" s="1"/>
      <c r="D87" s="184"/>
      <c r="E87" s="301"/>
      <c r="F87" s="1"/>
      <c r="G87" s="1"/>
      <c r="H87" s="1"/>
      <c r="I87" s="209"/>
      <c r="J87" s="210"/>
      <c r="K87" s="184"/>
      <c r="L87" s="184"/>
      <c r="M87" s="184"/>
      <c r="N87" s="304">
        <f>SUM(N6:N86)</f>
        <v>135821827178</v>
      </c>
      <c r="O87" s="184"/>
      <c r="P87" s="184"/>
      <c r="Q87" s="184"/>
      <c r="R87" s="184"/>
      <c r="S87" s="184"/>
      <c r="T87" s="184"/>
      <c r="U87" s="184"/>
      <c r="V87" s="184"/>
      <c r="W87" s="184"/>
      <c r="X87" s="184"/>
      <c r="Y87" s="184"/>
      <c r="Z87" s="184"/>
      <c r="AA87" s="184"/>
      <c r="AB87" s="184"/>
      <c r="AC87" s="184"/>
      <c r="AD87" s="184"/>
    </row>
    <row r="88" spans="1:30" ht="15.75" x14ac:dyDescent="0.25">
      <c r="A88" s="184"/>
      <c r="B88" s="184"/>
      <c r="C88" s="1"/>
      <c r="D88" s="184"/>
      <c r="E88" s="301"/>
      <c r="F88" s="1"/>
      <c r="G88" s="1"/>
      <c r="H88" s="1"/>
      <c r="I88" s="209"/>
      <c r="J88" s="210"/>
      <c r="K88" s="184"/>
      <c r="L88" s="184"/>
      <c r="M88" s="184"/>
      <c r="N88" s="184"/>
      <c r="O88" s="184"/>
      <c r="P88" s="184"/>
      <c r="Q88" s="184"/>
      <c r="R88" s="184"/>
      <c r="S88" s="184"/>
      <c r="T88" s="184"/>
      <c r="U88" s="184"/>
      <c r="V88" s="184"/>
      <c r="W88" s="184"/>
      <c r="X88" s="184"/>
      <c r="Y88" s="184"/>
      <c r="Z88" s="184"/>
      <c r="AA88" s="184"/>
      <c r="AB88" s="184"/>
      <c r="AC88" s="184"/>
      <c r="AD88" s="184"/>
    </row>
    <row r="89" spans="1:30" ht="15.75" x14ac:dyDescent="0.25">
      <c r="A89" s="184"/>
      <c r="B89" s="184"/>
      <c r="C89" s="1"/>
      <c r="D89" s="184"/>
      <c r="E89" s="301"/>
      <c r="F89" s="1"/>
      <c r="G89" s="1"/>
      <c r="H89" s="1"/>
      <c r="I89" s="209"/>
      <c r="J89" s="210"/>
      <c r="K89" s="184"/>
      <c r="L89" s="184"/>
      <c r="M89" s="184"/>
      <c r="N89" s="184"/>
      <c r="O89" s="184"/>
      <c r="P89" s="184"/>
      <c r="Q89" s="184"/>
      <c r="R89" s="184"/>
      <c r="S89" s="184"/>
      <c r="T89" s="184"/>
      <c r="U89" s="184"/>
      <c r="V89" s="184"/>
      <c r="W89" s="184"/>
      <c r="X89" s="184"/>
      <c r="Y89" s="184"/>
      <c r="Z89" s="184"/>
      <c r="AA89" s="184"/>
      <c r="AB89" s="184"/>
      <c r="AC89" s="184"/>
      <c r="AD89" s="184"/>
    </row>
    <row r="90" spans="1:30" ht="15.75" x14ac:dyDescent="0.25">
      <c r="A90" s="184"/>
      <c r="B90" s="184"/>
      <c r="C90" s="1"/>
      <c r="D90" s="184"/>
      <c r="E90" s="301"/>
      <c r="F90" s="1"/>
      <c r="G90" s="1"/>
      <c r="H90" s="1"/>
      <c r="I90" s="209"/>
      <c r="J90" s="210"/>
      <c r="K90" s="184"/>
      <c r="L90" s="184"/>
      <c r="M90" s="184"/>
      <c r="N90" s="184"/>
      <c r="O90" s="184"/>
      <c r="P90" s="184"/>
      <c r="Q90" s="184"/>
      <c r="R90" s="184"/>
      <c r="S90" s="184"/>
      <c r="T90" s="184"/>
      <c r="U90" s="184"/>
      <c r="V90" s="184"/>
      <c r="W90" s="184"/>
      <c r="X90" s="184"/>
      <c r="Y90" s="184"/>
      <c r="Z90" s="184"/>
      <c r="AA90" s="184"/>
      <c r="AB90" s="184"/>
      <c r="AC90" s="184"/>
      <c r="AD90" s="184"/>
    </row>
    <row r="91" spans="1:30" ht="15.75" x14ac:dyDescent="0.25">
      <c r="A91" s="184"/>
      <c r="B91" s="184"/>
      <c r="C91" s="1"/>
      <c r="D91" s="184"/>
      <c r="E91" s="301"/>
      <c r="F91" s="1"/>
      <c r="G91" s="1"/>
      <c r="H91" s="1"/>
      <c r="I91" s="209"/>
      <c r="J91" s="210"/>
      <c r="K91" s="184"/>
      <c r="L91" s="184"/>
      <c r="M91" s="184"/>
      <c r="N91" s="184"/>
      <c r="O91" s="184"/>
      <c r="P91" s="184"/>
      <c r="Q91" s="184"/>
      <c r="R91" s="184"/>
      <c r="S91" s="184"/>
      <c r="T91" s="184"/>
      <c r="U91" s="184"/>
      <c r="V91" s="184"/>
      <c r="W91" s="184"/>
      <c r="X91" s="184"/>
      <c r="Y91" s="184"/>
      <c r="Z91" s="184"/>
      <c r="AA91" s="184"/>
      <c r="AB91" s="184"/>
      <c r="AC91" s="184"/>
      <c r="AD91" s="184"/>
    </row>
    <row r="92" spans="1:30" ht="15.75" x14ac:dyDescent="0.25">
      <c r="A92" s="184"/>
      <c r="B92" s="184"/>
      <c r="C92" s="1"/>
      <c r="D92" s="184"/>
      <c r="E92" s="301"/>
      <c r="F92" s="1"/>
      <c r="G92" s="1"/>
      <c r="H92" s="1"/>
      <c r="I92" s="209"/>
      <c r="J92" s="210"/>
      <c r="K92" s="184"/>
      <c r="L92" s="184"/>
      <c r="M92" s="184"/>
      <c r="N92" s="184"/>
      <c r="O92" s="184"/>
      <c r="P92" s="184"/>
      <c r="Q92" s="184"/>
      <c r="R92" s="184"/>
      <c r="S92" s="184"/>
      <c r="T92" s="184"/>
      <c r="U92" s="184"/>
      <c r="V92" s="184"/>
      <c r="W92" s="184"/>
      <c r="X92" s="184"/>
      <c r="Y92" s="184"/>
      <c r="Z92" s="184"/>
      <c r="AA92" s="184"/>
      <c r="AB92" s="184"/>
      <c r="AC92" s="184"/>
      <c r="AD92" s="184"/>
    </row>
    <row r="93" spans="1:30" ht="15.75" x14ac:dyDescent="0.25">
      <c r="A93" s="184"/>
      <c r="B93" s="184"/>
      <c r="C93" s="1"/>
      <c r="D93" s="184"/>
      <c r="E93" s="301"/>
      <c r="F93" s="1"/>
      <c r="G93" s="1"/>
      <c r="H93" s="1"/>
      <c r="I93" s="209"/>
      <c r="J93" s="210"/>
      <c r="K93" s="184"/>
      <c r="L93" s="184"/>
      <c r="M93" s="184"/>
      <c r="N93" s="184"/>
      <c r="O93" s="184"/>
      <c r="P93" s="184"/>
      <c r="Q93" s="184"/>
      <c r="R93" s="184"/>
      <c r="S93" s="184"/>
      <c r="T93" s="184"/>
      <c r="U93" s="184"/>
      <c r="V93" s="184"/>
      <c r="W93" s="184"/>
      <c r="X93" s="184"/>
      <c r="Y93" s="184"/>
      <c r="Z93" s="184"/>
      <c r="AA93" s="184"/>
      <c r="AB93" s="184"/>
      <c r="AC93" s="184"/>
      <c r="AD93" s="184"/>
    </row>
    <row r="94" spans="1:30" ht="15.75" x14ac:dyDescent="0.25">
      <c r="A94" s="184"/>
      <c r="B94" s="184"/>
      <c r="C94" s="1"/>
      <c r="D94" s="184"/>
      <c r="E94" s="301"/>
      <c r="F94" s="1"/>
      <c r="G94" s="1"/>
      <c r="H94" s="1"/>
      <c r="I94" s="209"/>
      <c r="J94" s="210"/>
      <c r="K94" s="184"/>
      <c r="L94" s="184"/>
      <c r="M94" s="184"/>
      <c r="N94" s="184"/>
      <c r="O94" s="184"/>
      <c r="P94" s="184"/>
      <c r="Q94" s="184"/>
      <c r="R94" s="184"/>
      <c r="S94" s="184"/>
      <c r="T94" s="184"/>
      <c r="U94" s="184"/>
      <c r="V94" s="184"/>
      <c r="W94" s="184"/>
      <c r="X94" s="184"/>
      <c r="Y94" s="184"/>
      <c r="Z94" s="184"/>
      <c r="AA94" s="184"/>
      <c r="AB94" s="184"/>
      <c r="AC94" s="184"/>
      <c r="AD94" s="184"/>
    </row>
    <row r="95" spans="1:30" ht="15.75" x14ac:dyDescent="0.25">
      <c r="A95" s="184"/>
      <c r="B95" s="184"/>
      <c r="C95" s="1"/>
      <c r="D95" s="184"/>
      <c r="E95" s="301"/>
      <c r="F95" s="1"/>
      <c r="G95" s="1"/>
      <c r="H95" s="1"/>
      <c r="I95" s="209"/>
      <c r="J95" s="210"/>
      <c r="K95" s="184"/>
      <c r="L95" s="184"/>
      <c r="M95" s="184"/>
      <c r="N95" s="184"/>
      <c r="O95" s="184"/>
      <c r="P95" s="184"/>
      <c r="Q95" s="184"/>
      <c r="R95" s="184"/>
      <c r="S95" s="184"/>
      <c r="T95" s="184"/>
      <c r="U95" s="184"/>
      <c r="V95" s="184"/>
      <c r="W95" s="184"/>
      <c r="X95" s="184"/>
      <c r="Y95" s="184"/>
      <c r="Z95" s="184"/>
      <c r="AA95" s="184"/>
      <c r="AB95" s="184"/>
      <c r="AC95" s="184"/>
      <c r="AD95" s="184"/>
    </row>
    <row r="96" spans="1:30" ht="15.75" x14ac:dyDescent="0.25">
      <c r="A96" s="184"/>
      <c r="B96" s="184"/>
      <c r="C96" s="1"/>
      <c r="D96" s="184"/>
      <c r="E96" s="301"/>
      <c r="F96" s="1"/>
      <c r="G96" s="1"/>
      <c r="H96" s="1"/>
      <c r="I96" s="209"/>
      <c r="J96" s="210"/>
      <c r="K96" s="184"/>
      <c r="L96" s="184"/>
      <c r="M96" s="184"/>
      <c r="N96" s="184"/>
      <c r="O96" s="184"/>
      <c r="P96" s="184"/>
      <c r="Q96" s="184"/>
      <c r="R96" s="184"/>
      <c r="S96" s="184"/>
      <c r="T96" s="184"/>
      <c r="U96" s="184"/>
      <c r="V96" s="184"/>
      <c r="W96" s="184"/>
      <c r="X96" s="184"/>
      <c r="Y96" s="184"/>
      <c r="Z96" s="184"/>
      <c r="AA96" s="184"/>
      <c r="AB96" s="184"/>
      <c r="AC96" s="184"/>
      <c r="AD96" s="184"/>
    </row>
    <row r="97" spans="1:30" ht="15.75" x14ac:dyDescent="0.25">
      <c r="A97" s="184"/>
      <c r="B97" s="184"/>
      <c r="C97" s="1"/>
      <c r="D97" s="184"/>
      <c r="E97" s="301"/>
      <c r="F97" s="1"/>
      <c r="G97" s="1"/>
      <c r="H97" s="1"/>
      <c r="I97" s="209"/>
      <c r="J97" s="210"/>
      <c r="K97" s="184"/>
      <c r="L97" s="184"/>
      <c r="M97" s="184"/>
      <c r="N97" s="184"/>
      <c r="O97" s="184"/>
      <c r="P97" s="184"/>
      <c r="Q97" s="184"/>
      <c r="R97" s="184"/>
      <c r="S97" s="184"/>
      <c r="T97" s="184"/>
      <c r="U97" s="184"/>
      <c r="V97" s="184"/>
      <c r="W97" s="184"/>
      <c r="X97" s="184"/>
      <c r="Y97" s="184"/>
      <c r="Z97" s="184"/>
      <c r="AA97" s="184"/>
      <c r="AB97" s="184"/>
      <c r="AC97" s="184"/>
      <c r="AD97" s="184"/>
    </row>
    <row r="98" spans="1:30" ht="15.75" x14ac:dyDescent="0.25">
      <c r="A98" s="184"/>
      <c r="B98" s="184"/>
      <c r="C98" s="1"/>
      <c r="D98" s="184"/>
      <c r="E98" s="301"/>
      <c r="F98" s="1"/>
      <c r="G98" s="1"/>
      <c r="H98" s="1"/>
      <c r="I98" s="209"/>
      <c r="J98" s="210"/>
      <c r="K98" s="184"/>
      <c r="L98" s="184"/>
      <c r="M98" s="184"/>
      <c r="N98" s="184"/>
      <c r="O98" s="184"/>
      <c r="P98" s="184"/>
      <c r="Q98" s="184"/>
      <c r="R98" s="184"/>
      <c r="S98" s="184"/>
      <c r="T98" s="184"/>
      <c r="U98" s="184"/>
      <c r="V98" s="184"/>
      <c r="W98" s="184"/>
      <c r="X98" s="184"/>
      <c r="Y98" s="184"/>
      <c r="Z98" s="184"/>
      <c r="AA98" s="184"/>
      <c r="AB98" s="184"/>
      <c r="AC98" s="184"/>
      <c r="AD98" s="184"/>
    </row>
    <row r="99" spans="1:30" ht="15.75" x14ac:dyDescent="0.25">
      <c r="A99" s="184"/>
      <c r="B99" s="184"/>
      <c r="C99" s="1"/>
      <c r="D99" s="184"/>
      <c r="E99" s="301"/>
      <c r="F99" s="1"/>
      <c r="G99" s="1"/>
      <c r="H99" s="1"/>
      <c r="I99" s="209"/>
      <c r="J99" s="210"/>
      <c r="K99" s="184"/>
      <c r="L99" s="184"/>
      <c r="M99" s="184"/>
      <c r="N99" s="184"/>
      <c r="O99" s="184"/>
      <c r="P99" s="184"/>
      <c r="Q99" s="184"/>
      <c r="R99" s="184"/>
      <c r="S99" s="184"/>
      <c r="T99" s="184"/>
      <c r="U99" s="184"/>
      <c r="V99" s="184"/>
      <c r="W99" s="184"/>
      <c r="X99" s="184"/>
      <c r="Y99" s="184"/>
      <c r="Z99" s="184"/>
      <c r="AA99" s="184"/>
      <c r="AB99" s="184"/>
      <c r="AC99" s="184"/>
      <c r="AD99" s="184"/>
    </row>
    <row r="100" spans="1:30" ht="15.75" x14ac:dyDescent="0.25">
      <c r="A100" s="184"/>
      <c r="B100" s="184"/>
      <c r="C100" s="1"/>
      <c r="D100" s="184"/>
      <c r="E100" s="301"/>
      <c r="F100" s="1"/>
      <c r="G100" s="1"/>
      <c r="H100" s="1"/>
      <c r="I100" s="209"/>
      <c r="J100" s="210"/>
      <c r="K100" s="184"/>
      <c r="L100" s="184"/>
      <c r="M100" s="184"/>
      <c r="N100" s="184"/>
      <c r="O100" s="184"/>
      <c r="P100" s="184"/>
      <c r="Q100" s="184"/>
      <c r="R100" s="184"/>
      <c r="S100" s="184"/>
      <c r="T100" s="184"/>
      <c r="U100" s="184"/>
      <c r="V100" s="184"/>
      <c r="W100" s="184"/>
      <c r="X100" s="184"/>
      <c r="Y100" s="184"/>
      <c r="Z100" s="184"/>
      <c r="AA100" s="184"/>
      <c r="AB100" s="184"/>
      <c r="AC100" s="184"/>
      <c r="AD100" s="184"/>
    </row>
    <row r="101" spans="1:30" ht="15.75" x14ac:dyDescent="0.25">
      <c r="A101" s="184"/>
      <c r="B101" s="184"/>
      <c r="C101" s="1"/>
      <c r="D101" s="184"/>
      <c r="E101" s="301"/>
      <c r="F101" s="1"/>
      <c r="G101" s="1"/>
      <c r="H101" s="1"/>
      <c r="I101" s="209"/>
      <c r="J101" s="210"/>
      <c r="K101" s="184"/>
      <c r="L101" s="184"/>
      <c r="M101" s="184"/>
      <c r="N101" s="184"/>
      <c r="O101" s="184"/>
      <c r="P101" s="184"/>
      <c r="Q101" s="184"/>
      <c r="R101" s="184"/>
      <c r="S101" s="184"/>
      <c r="T101" s="184"/>
      <c r="U101" s="184"/>
      <c r="V101" s="184"/>
      <c r="W101" s="184"/>
      <c r="X101" s="184"/>
      <c r="Y101" s="184"/>
      <c r="Z101" s="184"/>
      <c r="AA101" s="184"/>
      <c r="AB101" s="184"/>
      <c r="AC101" s="184"/>
      <c r="AD101" s="184"/>
    </row>
    <row r="102" spans="1:30" ht="15.75" x14ac:dyDescent="0.25">
      <c r="A102" s="184"/>
      <c r="B102" s="184"/>
      <c r="C102" s="1"/>
      <c r="D102" s="184"/>
      <c r="E102" s="301"/>
      <c r="F102" s="1"/>
      <c r="G102" s="1"/>
      <c r="H102" s="1"/>
      <c r="I102" s="209"/>
      <c r="J102" s="210"/>
      <c r="K102" s="184"/>
      <c r="L102" s="184"/>
      <c r="M102" s="184"/>
      <c r="N102" s="184"/>
      <c r="O102" s="184"/>
      <c r="P102" s="184"/>
      <c r="Q102" s="184"/>
      <c r="R102" s="184"/>
      <c r="S102" s="184"/>
      <c r="T102" s="184"/>
      <c r="U102" s="184"/>
      <c r="V102" s="184"/>
      <c r="W102" s="184"/>
      <c r="X102" s="184"/>
      <c r="Y102" s="184"/>
      <c r="Z102" s="184"/>
      <c r="AA102" s="184"/>
      <c r="AB102" s="184"/>
      <c r="AC102" s="184"/>
      <c r="AD102" s="184"/>
    </row>
    <row r="103" spans="1:30" ht="15.75" x14ac:dyDescent="0.25">
      <c r="A103" s="184"/>
      <c r="B103" s="184"/>
      <c r="C103" s="1"/>
      <c r="D103" s="184"/>
      <c r="E103" s="301"/>
      <c r="F103" s="1"/>
      <c r="G103" s="1"/>
      <c r="H103" s="1"/>
      <c r="I103" s="209"/>
      <c r="J103" s="210"/>
      <c r="K103" s="184"/>
      <c r="L103" s="184"/>
      <c r="M103" s="184"/>
      <c r="N103" s="184"/>
      <c r="O103" s="184"/>
      <c r="P103" s="184"/>
      <c r="Q103" s="184"/>
      <c r="R103" s="184"/>
      <c r="S103" s="184"/>
      <c r="T103" s="184"/>
      <c r="U103" s="184"/>
      <c r="V103" s="184"/>
      <c r="W103" s="184"/>
      <c r="X103" s="184"/>
      <c r="Y103" s="184"/>
      <c r="Z103" s="184"/>
      <c r="AA103" s="184"/>
      <c r="AB103" s="184"/>
      <c r="AC103" s="184"/>
      <c r="AD103" s="184"/>
    </row>
    <row r="104" spans="1:30" ht="15.75" x14ac:dyDescent="0.25">
      <c r="A104" s="184"/>
      <c r="B104" s="184"/>
      <c r="C104" s="1"/>
      <c r="D104" s="184"/>
      <c r="E104" s="301"/>
      <c r="F104" s="1"/>
      <c r="G104" s="1"/>
      <c r="H104" s="1"/>
      <c r="I104" s="209"/>
      <c r="J104" s="210"/>
      <c r="K104" s="184"/>
      <c r="L104" s="184"/>
      <c r="M104" s="184"/>
      <c r="N104" s="184"/>
      <c r="O104" s="184"/>
      <c r="P104" s="184"/>
      <c r="Q104" s="184"/>
      <c r="R104" s="184"/>
      <c r="S104" s="184"/>
      <c r="T104" s="184"/>
      <c r="U104" s="184"/>
      <c r="V104" s="184"/>
      <c r="W104" s="184"/>
      <c r="X104" s="184"/>
      <c r="Y104" s="184"/>
      <c r="Z104" s="184"/>
      <c r="AA104" s="184"/>
      <c r="AB104" s="184"/>
      <c r="AC104" s="184"/>
      <c r="AD104" s="184"/>
    </row>
    <row r="105" spans="1:30" ht="15.75" x14ac:dyDescent="0.25">
      <c r="A105" s="184"/>
      <c r="B105" s="184"/>
      <c r="C105" s="1"/>
      <c r="D105" s="184"/>
      <c r="E105" s="301"/>
      <c r="F105" s="1"/>
      <c r="G105" s="1"/>
      <c r="H105" s="1"/>
      <c r="I105" s="209"/>
      <c r="J105" s="210"/>
      <c r="K105" s="184"/>
      <c r="L105" s="184"/>
      <c r="M105" s="184"/>
      <c r="N105" s="184"/>
      <c r="O105" s="184"/>
      <c r="P105" s="184"/>
      <c r="Q105" s="184"/>
      <c r="R105" s="184"/>
      <c r="S105" s="184"/>
      <c r="T105" s="184"/>
      <c r="U105" s="184"/>
      <c r="V105" s="184"/>
      <c r="W105" s="184"/>
      <c r="X105" s="184"/>
      <c r="Y105" s="184"/>
      <c r="Z105" s="184"/>
      <c r="AA105" s="184"/>
      <c r="AB105" s="184"/>
      <c r="AC105" s="184"/>
      <c r="AD105" s="184"/>
    </row>
    <row r="106" spans="1:30" ht="15.75" x14ac:dyDescent="0.25">
      <c r="A106" s="184"/>
      <c r="B106" s="184"/>
      <c r="C106" s="1"/>
      <c r="D106" s="184"/>
      <c r="E106" s="301"/>
      <c r="F106" s="1"/>
      <c r="G106" s="1"/>
      <c r="H106" s="1"/>
      <c r="I106" s="209"/>
      <c r="J106" s="210"/>
      <c r="K106" s="184"/>
      <c r="L106" s="184"/>
      <c r="M106" s="184"/>
      <c r="N106" s="184"/>
      <c r="O106" s="184"/>
      <c r="P106" s="184"/>
      <c r="Q106" s="184"/>
      <c r="R106" s="184"/>
      <c r="S106" s="184"/>
      <c r="T106" s="184"/>
      <c r="U106" s="184"/>
      <c r="V106" s="184"/>
      <c r="W106" s="184"/>
      <c r="X106" s="184"/>
      <c r="Y106" s="184"/>
      <c r="Z106" s="184"/>
      <c r="AA106" s="184"/>
      <c r="AB106" s="184"/>
      <c r="AC106" s="184"/>
      <c r="AD106" s="184"/>
    </row>
    <row r="107" spans="1:30" ht="15.75" x14ac:dyDescent="0.25">
      <c r="A107" s="184"/>
      <c r="B107" s="184"/>
      <c r="C107" s="1"/>
      <c r="D107" s="184"/>
      <c r="E107" s="301"/>
      <c r="F107" s="1"/>
      <c r="G107" s="1"/>
      <c r="H107" s="1"/>
      <c r="I107" s="209"/>
      <c r="J107" s="210"/>
      <c r="K107" s="184"/>
      <c r="L107" s="184"/>
      <c r="M107" s="184"/>
      <c r="N107" s="184"/>
      <c r="O107" s="184"/>
      <c r="P107" s="184"/>
      <c r="Q107" s="184"/>
      <c r="R107" s="184"/>
      <c r="S107" s="184"/>
      <c r="T107" s="184"/>
      <c r="U107" s="184"/>
      <c r="V107" s="184"/>
      <c r="W107" s="184"/>
      <c r="X107" s="184"/>
      <c r="Y107" s="184"/>
      <c r="Z107" s="184"/>
      <c r="AA107" s="184"/>
      <c r="AB107" s="184"/>
      <c r="AC107" s="184"/>
      <c r="AD107" s="184"/>
    </row>
    <row r="108" spans="1:30" ht="15.75" x14ac:dyDescent="0.25">
      <c r="A108" s="184"/>
      <c r="B108" s="184"/>
      <c r="C108" s="1"/>
      <c r="D108" s="184"/>
      <c r="E108" s="301"/>
      <c r="F108" s="1"/>
      <c r="G108" s="1"/>
      <c r="H108" s="1"/>
      <c r="I108" s="209"/>
      <c r="J108" s="210"/>
      <c r="K108" s="184"/>
      <c r="L108" s="184"/>
      <c r="M108" s="184"/>
      <c r="N108" s="184"/>
      <c r="O108" s="184"/>
      <c r="P108" s="184"/>
      <c r="Q108" s="184"/>
      <c r="R108" s="184"/>
      <c r="S108" s="184"/>
      <c r="T108" s="184"/>
      <c r="U108" s="184"/>
      <c r="V108" s="184"/>
      <c r="W108" s="184"/>
      <c r="X108" s="184"/>
      <c r="Y108" s="184"/>
      <c r="Z108" s="184"/>
      <c r="AA108" s="184"/>
      <c r="AB108" s="184"/>
      <c r="AC108" s="184"/>
      <c r="AD108" s="184"/>
    </row>
    <row r="109" spans="1:30" ht="15.75" x14ac:dyDescent="0.25">
      <c r="A109" s="184"/>
      <c r="B109" s="184"/>
      <c r="C109" s="1"/>
      <c r="D109" s="184"/>
      <c r="E109" s="301"/>
      <c r="F109" s="1"/>
      <c r="G109" s="1"/>
      <c r="H109" s="1"/>
      <c r="I109" s="209"/>
      <c r="J109" s="210"/>
      <c r="K109" s="184"/>
      <c r="L109" s="184"/>
      <c r="M109" s="184"/>
      <c r="N109" s="184"/>
      <c r="O109" s="184"/>
      <c r="P109" s="184"/>
      <c r="Q109" s="184"/>
      <c r="R109" s="184"/>
      <c r="S109" s="184"/>
      <c r="T109" s="184"/>
      <c r="U109" s="184"/>
      <c r="V109" s="184"/>
      <c r="W109" s="184"/>
      <c r="X109" s="184"/>
      <c r="Y109" s="184"/>
      <c r="Z109" s="184"/>
      <c r="AA109" s="184"/>
      <c r="AB109" s="184"/>
      <c r="AC109" s="184"/>
      <c r="AD109" s="184"/>
    </row>
    <row r="110" spans="1:30" ht="15.75" x14ac:dyDescent="0.25">
      <c r="A110" s="184"/>
      <c r="B110" s="184"/>
      <c r="C110" s="1"/>
      <c r="D110" s="184"/>
      <c r="E110" s="301"/>
      <c r="F110" s="1"/>
      <c r="G110" s="1"/>
      <c r="H110" s="1"/>
      <c r="I110" s="209"/>
      <c r="J110" s="210"/>
      <c r="K110" s="184"/>
      <c r="L110" s="184"/>
      <c r="M110" s="184"/>
      <c r="N110" s="184"/>
      <c r="O110" s="184"/>
      <c r="P110" s="184"/>
      <c r="Q110" s="184"/>
      <c r="R110" s="184"/>
      <c r="S110" s="184"/>
      <c r="T110" s="184"/>
      <c r="U110" s="184"/>
      <c r="V110" s="184"/>
      <c r="W110" s="184"/>
      <c r="X110" s="184"/>
      <c r="Y110" s="184"/>
      <c r="Z110" s="184"/>
      <c r="AA110" s="184"/>
      <c r="AB110" s="184"/>
      <c r="AC110" s="184"/>
      <c r="AD110" s="184"/>
    </row>
    <row r="111" spans="1:30" ht="15.75" x14ac:dyDescent="0.25">
      <c r="A111" s="184"/>
      <c r="B111" s="184"/>
      <c r="C111" s="1"/>
      <c r="D111" s="184"/>
      <c r="E111" s="301"/>
      <c r="F111" s="1"/>
      <c r="G111" s="1"/>
      <c r="H111" s="1"/>
      <c r="I111" s="209"/>
      <c r="J111" s="210"/>
      <c r="K111" s="184"/>
      <c r="L111" s="184"/>
      <c r="M111" s="184"/>
      <c r="N111" s="184"/>
      <c r="O111" s="184"/>
      <c r="P111" s="184"/>
      <c r="Q111" s="184"/>
      <c r="R111" s="184"/>
      <c r="S111" s="184"/>
      <c r="T111" s="184"/>
      <c r="U111" s="184"/>
      <c r="V111" s="184"/>
      <c r="W111" s="184"/>
      <c r="X111" s="184"/>
      <c r="Y111" s="184"/>
      <c r="Z111" s="184"/>
      <c r="AA111" s="184"/>
      <c r="AB111" s="184"/>
      <c r="AC111" s="184"/>
      <c r="AD111" s="184"/>
    </row>
    <row r="112" spans="1:30" ht="15.75" x14ac:dyDescent="0.25">
      <c r="A112" s="184"/>
      <c r="B112" s="184"/>
      <c r="C112" s="1"/>
      <c r="D112" s="184"/>
      <c r="E112" s="301"/>
      <c r="F112" s="1"/>
      <c r="G112" s="1"/>
      <c r="H112" s="1"/>
      <c r="I112" s="209"/>
      <c r="J112" s="210"/>
      <c r="K112" s="184"/>
      <c r="L112" s="184"/>
      <c r="M112" s="184"/>
      <c r="N112" s="184"/>
      <c r="O112" s="184"/>
      <c r="P112" s="184"/>
      <c r="Q112" s="184"/>
      <c r="R112" s="184"/>
      <c r="S112" s="184"/>
      <c r="T112" s="184"/>
      <c r="U112" s="184"/>
      <c r="V112" s="184"/>
      <c r="W112" s="184"/>
      <c r="X112" s="184"/>
      <c r="Y112" s="184"/>
      <c r="Z112" s="184"/>
      <c r="AA112" s="184"/>
      <c r="AB112" s="184"/>
      <c r="AC112" s="184"/>
      <c r="AD112" s="184"/>
    </row>
    <row r="113" spans="1:30" ht="15.75" x14ac:dyDescent="0.25">
      <c r="A113" s="184"/>
      <c r="B113" s="184"/>
      <c r="C113" s="1"/>
      <c r="D113" s="184"/>
      <c r="E113" s="301"/>
      <c r="F113" s="1"/>
      <c r="G113" s="1"/>
      <c r="H113" s="1"/>
      <c r="I113" s="209"/>
      <c r="J113" s="210"/>
      <c r="K113" s="184"/>
      <c r="L113" s="184"/>
      <c r="M113" s="184"/>
      <c r="N113" s="184"/>
      <c r="O113" s="184"/>
      <c r="P113" s="184"/>
      <c r="Q113" s="184"/>
      <c r="R113" s="184"/>
      <c r="S113" s="184"/>
      <c r="T113" s="184"/>
      <c r="U113" s="184"/>
      <c r="V113" s="184"/>
      <c r="W113" s="184"/>
      <c r="X113" s="184"/>
      <c r="Y113" s="184"/>
      <c r="Z113" s="184"/>
      <c r="AA113" s="184"/>
      <c r="AB113" s="184"/>
      <c r="AC113" s="184"/>
      <c r="AD113" s="184"/>
    </row>
    <row r="114" spans="1:30" ht="15.75" x14ac:dyDescent="0.25">
      <c r="A114" s="184"/>
      <c r="B114" s="184"/>
      <c r="C114" s="1"/>
      <c r="D114" s="184"/>
      <c r="E114" s="301"/>
      <c r="F114" s="1"/>
      <c r="G114" s="1"/>
      <c r="H114" s="1"/>
      <c r="I114" s="209"/>
      <c r="J114" s="210"/>
      <c r="K114" s="184"/>
      <c r="L114" s="184"/>
      <c r="M114" s="184"/>
      <c r="N114" s="184"/>
      <c r="O114" s="184"/>
      <c r="P114" s="184"/>
      <c r="Q114" s="184"/>
      <c r="R114" s="184"/>
      <c r="S114" s="184"/>
      <c r="T114" s="184"/>
      <c r="U114" s="184"/>
      <c r="V114" s="184"/>
      <c r="W114" s="184"/>
      <c r="X114" s="184"/>
      <c r="Y114" s="184"/>
      <c r="Z114" s="184"/>
      <c r="AA114" s="184"/>
      <c r="AB114" s="184"/>
      <c r="AC114" s="184"/>
      <c r="AD114" s="184"/>
    </row>
    <row r="115" spans="1:30" ht="15.75" x14ac:dyDescent="0.25">
      <c r="A115" s="184"/>
      <c r="B115" s="184"/>
      <c r="C115" s="1"/>
      <c r="D115" s="184"/>
      <c r="E115" s="301"/>
      <c r="F115" s="1"/>
      <c r="G115" s="1"/>
      <c r="H115" s="1"/>
      <c r="I115" s="209"/>
      <c r="J115" s="210"/>
      <c r="K115" s="184"/>
      <c r="L115" s="184"/>
      <c r="M115" s="184"/>
      <c r="N115" s="184"/>
      <c r="O115" s="184"/>
      <c r="P115" s="184"/>
      <c r="Q115" s="184"/>
      <c r="R115" s="184"/>
      <c r="S115" s="184"/>
      <c r="T115" s="184"/>
      <c r="U115" s="184"/>
      <c r="V115" s="184"/>
      <c r="W115" s="184"/>
      <c r="X115" s="184"/>
      <c r="Y115" s="184"/>
      <c r="Z115" s="184"/>
      <c r="AA115" s="184"/>
      <c r="AB115" s="184"/>
      <c r="AC115" s="184"/>
      <c r="AD115" s="184"/>
    </row>
    <row r="116" spans="1:30" ht="15.75" x14ac:dyDescent="0.25">
      <c r="A116" s="184"/>
      <c r="B116" s="184"/>
      <c r="C116" s="1"/>
      <c r="D116" s="184"/>
      <c r="E116" s="301"/>
      <c r="F116" s="1"/>
      <c r="G116" s="1"/>
      <c r="H116" s="1"/>
      <c r="I116" s="209"/>
      <c r="J116" s="210"/>
      <c r="K116" s="184"/>
      <c r="L116" s="184"/>
      <c r="M116" s="184"/>
      <c r="N116" s="184"/>
      <c r="O116" s="184"/>
      <c r="P116" s="184"/>
      <c r="Q116" s="184"/>
      <c r="R116" s="184"/>
      <c r="S116" s="184"/>
      <c r="T116" s="184"/>
      <c r="U116" s="184"/>
      <c r="V116" s="184"/>
      <c r="W116" s="184"/>
      <c r="X116" s="184"/>
      <c r="Y116" s="184"/>
      <c r="Z116" s="184"/>
      <c r="AA116" s="184"/>
      <c r="AB116" s="184"/>
      <c r="AC116" s="184"/>
      <c r="AD116" s="184"/>
    </row>
    <row r="117" spans="1:30" ht="15.75" x14ac:dyDescent="0.25">
      <c r="A117" s="184"/>
      <c r="B117" s="184"/>
      <c r="C117" s="1"/>
      <c r="D117" s="184"/>
      <c r="E117" s="301"/>
      <c r="F117" s="1"/>
      <c r="G117" s="1"/>
      <c r="H117" s="1"/>
      <c r="I117" s="209"/>
      <c r="J117" s="210"/>
      <c r="K117" s="184"/>
      <c r="L117" s="184"/>
      <c r="M117" s="184"/>
      <c r="N117" s="184"/>
      <c r="O117" s="184"/>
      <c r="P117" s="184"/>
      <c r="Q117" s="184"/>
      <c r="R117" s="184"/>
      <c r="S117" s="184"/>
      <c r="T117" s="184"/>
      <c r="U117" s="184"/>
      <c r="V117" s="184"/>
      <c r="W117" s="184"/>
      <c r="X117" s="184"/>
      <c r="Y117" s="184"/>
      <c r="Z117" s="184"/>
      <c r="AA117" s="184"/>
      <c r="AB117" s="184"/>
      <c r="AC117" s="184"/>
      <c r="AD117" s="184"/>
    </row>
    <row r="118" spans="1:30" ht="15.75" x14ac:dyDescent="0.25">
      <c r="A118" s="184"/>
      <c r="B118" s="184"/>
      <c r="C118" s="1"/>
      <c r="D118" s="184"/>
      <c r="E118" s="301"/>
      <c r="F118" s="1"/>
      <c r="G118" s="1"/>
      <c r="H118" s="1"/>
      <c r="I118" s="209"/>
      <c r="J118" s="210"/>
      <c r="K118" s="184"/>
      <c r="L118" s="184"/>
      <c r="M118" s="184"/>
      <c r="N118" s="184"/>
      <c r="O118" s="184"/>
      <c r="P118" s="184"/>
      <c r="Q118" s="184"/>
      <c r="R118" s="184"/>
      <c r="S118" s="184"/>
      <c r="T118" s="184"/>
      <c r="U118" s="184"/>
      <c r="V118" s="184"/>
      <c r="W118" s="184"/>
      <c r="X118" s="184"/>
      <c r="Y118" s="184"/>
      <c r="Z118" s="184"/>
      <c r="AA118" s="184"/>
      <c r="AB118" s="184"/>
      <c r="AC118" s="184"/>
      <c r="AD118" s="184"/>
    </row>
    <row r="119" spans="1:30" ht="15.75" x14ac:dyDescent="0.25">
      <c r="A119" s="184"/>
      <c r="B119" s="184"/>
      <c r="C119" s="1"/>
      <c r="D119" s="184"/>
      <c r="E119" s="301"/>
      <c r="F119" s="1"/>
      <c r="G119" s="1"/>
      <c r="H119" s="1"/>
      <c r="I119" s="209"/>
      <c r="J119" s="210"/>
      <c r="K119" s="184"/>
      <c r="L119" s="184"/>
      <c r="M119" s="184"/>
      <c r="N119" s="184"/>
      <c r="O119" s="184"/>
      <c r="P119" s="184"/>
      <c r="Q119" s="184"/>
      <c r="R119" s="184"/>
      <c r="S119" s="184"/>
      <c r="T119" s="184"/>
      <c r="U119" s="184"/>
      <c r="V119" s="184"/>
      <c r="W119" s="184"/>
      <c r="X119" s="184"/>
      <c r="Y119" s="184"/>
      <c r="Z119" s="184"/>
      <c r="AA119" s="184"/>
      <c r="AB119" s="184"/>
      <c r="AC119" s="184"/>
      <c r="AD119" s="184"/>
    </row>
    <row r="120" spans="1:30" ht="15.75" x14ac:dyDescent="0.25">
      <c r="A120" s="184"/>
      <c r="B120" s="184"/>
      <c r="C120" s="1"/>
      <c r="D120" s="184"/>
      <c r="E120" s="301"/>
      <c r="F120" s="1"/>
      <c r="G120" s="1"/>
      <c r="H120" s="1"/>
      <c r="I120" s="209"/>
      <c r="J120" s="210"/>
      <c r="K120" s="184"/>
      <c r="L120" s="184"/>
      <c r="M120" s="184"/>
      <c r="N120" s="184"/>
      <c r="O120" s="184"/>
      <c r="P120" s="184"/>
      <c r="Q120" s="184"/>
      <c r="R120" s="184"/>
      <c r="S120" s="184"/>
      <c r="T120" s="184"/>
      <c r="U120" s="184"/>
      <c r="V120" s="184"/>
      <c r="W120" s="184"/>
      <c r="X120" s="184"/>
      <c r="Y120" s="184"/>
      <c r="Z120" s="184"/>
      <c r="AA120" s="184"/>
      <c r="AB120" s="184"/>
      <c r="AC120" s="184"/>
      <c r="AD120" s="184"/>
    </row>
    <row r="121" spans="1:30" ht="15.75" x14ac:dyDescent="0.25">
      <c r="A121" s="184"/>
      <c r="B121" s="184"/>
      <c r="C121" s="1"/>
      <c r="D121" s="184"/>
      <c r="E121" s="301"/>
      <c r="F121" s="1"/>
      <c r="G121" s="1"/>
      <c r="H121" s="1"/>
      <c r="I121" s="209"/>
      <c r="J121" s="210"/>
      <c r="K121" s="184"/>
      <c r="L121" s="184"/>
      <c r="M121" s="184"/>
      <c r="N121" s="184"/>
      <c r="O121" s="184"/>
      <c r="P121" s="184"/>
      <c r="Q121" s="184"/>
      <c r="R121" s="184"/>
      <c r="S121" s="184"/>
      <c r="T121" s="184"/>
      <c r="U121" s="184"/>
      <c r="V121" s="184"/>
      <c r="W121" s="184"/>
      <c r="X121" s="184"/>
      <c r="Y121" s="184"/>
      <c r="Z121" s="184"/>
      <c r="AA121" s="184"/>
      <c r="AB121" s="184"/>
      <c r="AC121" s="184"/>
      <c r="AD121" s="184"/>
    </row>
    <row r="122" spans="1:30" ht="15.75" x14ac:dyDescent="0.25">
      <c r="A122" s="184"/>
      <c r="B122" s="184"/>
      <c r="C122" s="1"/>
      <c r="D122" s="184"/>
      <c r="E122" s="301"/>
      <c r="F122" s="1"/>
      <c r="G122" s="1"/>
      <c r="H122" s="1"/>
      <c r="I122" s="209"/>
      <c r="J122" s="210"/>
      <c r="K122" s="184"/>
      <c r="L122" s="184"/>
      <c r="M122" s="184"/>
      <c r="N122" s="184"/>
      <c r="O122" s="184"/>
      <c r="P122" s="184"/>
      <c r="Q122" s="184"/>
      <c r="R122" s="184"/>
      <c r="S122" s="184"/>
      <c r="T122" s="184"/>
      <c r="U122" s="184"/>
      <c r="V122" s="184"/>
      <c r="W122" s="184"/>
      <c r="X122" s="184"/>
      <c r="Y122" s="184"/>
      <c r="Z122" s="184"/>
      <c r="AA122" s="184"/>
      <c r="AB122" s="184"/>
      <c r="AC122" s="184"/>
      <c r="AD122" s="184"/>
    </row>
    <row r="123" spans="1:30" ht="15.75" x14ac:dyDescent="0.25">
      <c r="A123" s="184"/>
      <c r="B123" s="184"/>
      <c r="C123" s="1"/>
      <c r="D123" s="184"/>
      <c r="E123" s="301"/>
      <c r="F123" s="1"/>
      <c r="G123" s="1"/>
      <c r="H123" s="1"/>
      <c r="I123" s="209"/>
      <c r="J123" s="210"/>
      <c r="K123" s="184"/>
      <c r="L123" s="184"/>
      <c r="M123" s="184"/>
      <c r="N123" s="184"/>
      <c r="O123" s="184"/>
      <c r="P123" s="184"/>
      <c r="Q123" s="184"/>
      <c r="R123" s="184"/>
      <c r="S123" s="184"/>
      <c r="T123" s="184"/>
      <c r="U123" s="184"/>
      <c r="V123" s="184"/>
      <c r="W123" s="184"/>
      <c r="X123" s="184"/>
      <c r="Y123" s="184"/>
      <c r="Z123" s="184"/>
      <c r="AA123" s="184"/>
      <c r="AB123" s="184"/>
      <c r="AC123" s="184"/>
      <c r="AD123" s="184"/>
    </row>
    <row r="124" spans="1:30" ht="15.75" x14ac:dyDescent="0.25">
      <c r="A124" s="184"/>
      <c r="B124" s="184"/>
      <c r="C124" s="1"/>
      <c r="D124" s="184"/>
      <c r="E124" s="301"/>
      <c r="F124" s="1"/>
      <c r="G124" s="1"/>
      <c r="H124" s="1"/>
      <c r="I124" s="209"/>
      <c r="J124" s="210"/>
      <c r="K124" s="184"/>
      <c r="L124" s="184"/>
      <c r="M124" s="184"/>
      <c r="N124" s="184"/>
      <c r="O124" s="184"/>
      <c r="P124" s="184"/>
      <c r="Q124" s="184"/>
      <c r="R124" s="184"/>
      <c r="S124" s="184"/>
      <c r="T124" s="184"/>
      <c r="U124" s="184"/>
      <c r="V124" s="184"/>
      <c r="W124" s="184"/>
      <c r="X124" s="184"/>
      <c r="Y124" s="184"/>
      <c r="Z124" s="184"/>
      <c r="AA124" s="184"/>
      <c r="AB124" s="184"/>
      <c r="AC124" s="184"/>
      <c r="AD124" s="184"/>
    </row>
    <row r="125" spans="1:30" ht="15.75" x14ac:dyDescent="0.25">
      <c r="A125" s="184"/>
      <c r="B125" s="184"/>
      <c r="C125" s="1"/>
      <c r="D125" s="184"/>
      <c r="E125" s="301"/>
      <c r="F125" s="1"/>
      <c r="G125" s="1"/>
      <c r="H125" s="1"/>
      <c r="I125" s="209"/>
      <c r="J125" s="210"/>
      <c r="K125" s="184"/>
      <c r="L125" s="184"/>
      <c r="M125" s="184"/>
      <c r="N125" s="184"/>
      <c r="O125" s="184"/>
      <c r="P125" s="184"/>
      <c r="Q125" s="184"/>
      <c r="R125" s="184"/>
      <c r="S125" s="184"/>
      <c r="T125" s="184"/>
      <c r="U125" s="184"/>
      <c r="V125" s="184"/>
      <c r="W125" s="184"/>
      <c r="X125" s="184"/>
      <c r="Y125" s="184"/>
      <c r="Z125" s="184"/>
      <c r="AA125" s="184"/>
      <c r="AB125" s="184"/>
      <c r="AC125" s="184"/>
      <c r="AD125" s="184"/>
    </row>
    <row r="126" spans="1:30" ht="15.75" x14ac:dyDescent="0.25">
      <c r="A126" s="184"/>
      <c r="B126" s="184"/>
      <c r="C126" s="1"/>
      <c r="D126" s="184"/>
      <c r="E126" s="301"/>
      <c r="F126" s="1"/>
      <c r="G126" s="1"/>
      <c r="H126" s="1"/>
      <c r="I126" s="209"/>
      <c r="J126" s="210"/>
      <c r="K126" s="184"/>
      <c r="L126" s="184"/>
      <c r="M126" s="184"/>
      <c r="N126" s="184"/>
      <c r="O126" s="184"/>
      <c r="P126" s="184"/>
      <c r="Q126" s="184"/>
      <c r="R126" s="184"/>
      <c r="S126" s="184"/>
      <c r="T126" s="184"/>
      <c r="U126" s="184"/>
      <c r="V126" s="184"/>
      <c r="W126" s="184"/>
      <c r="X126" s="184"/>
      <c r="Y126" s="184"/>
      <c r="Z126" s="184"/>
      <c r="AA126" s="184"/>
      <c r="AB126" s="184"/>
      <c r="AC126" s="184"/>
      <c r="AD126" s="184"/>
    </row>
    <row r="127" spans="1:30" ht="15.75" x14ac:dyDescent="0.25">
      <c r="A127" s="184"/>
      <c r="B127" s="184"/>
      <c r="C127" s="1"/>
      <c r="D127" s="184"/>
      <c r="E127" s="301"/>
      <c r="F127" s="1"/>
      <c r="G127" s="1"/>
      <c r="H127" s="1"/>
      <c r="I127" s="209"/>
      <c r="J127" s="210"/>
      <c r="K127" s="184"/>
      <c r="L127" s="184"/>
      <c r="M127" s="184"/>
      <c r="N127" s="184"/>
      <c r="O127" s="184"/>
      <c r="P127" s="184"/>
      <c r="Q127" s="184"/>
      <c r="R127" s="184"/>
      <c r="S127" s="184"/>
      <c r="T127" s="184"/>
      <c r="U127" s="184"/>
      <c r="V127" s="184"/>
      <c r="W127" s="184"/>
      <c r="X127" s="184"/>
      <c r="Y127" s="184"/>
      <c r="Z127" s="184"/>
      <c r="AA127" s="184"/>
      <c r="AB127" s="184"/>
      <c r="AC127" s="184"/>
      <c r="AD127" s="184"/>
    </row>
    <row r="128" spans="1:30" ht="15.75" x14ac:dyDescent="0.25">
      <c r="A128" s="184"/>
      <c r="B128" s="184"/>
      <c r="C128" s="1"/>
      <c r="D128" s="184"/>
      <c r="E128" s="301"/>
      <c r="F128" s="1"/>
      <c r="G128" s="1"/>
      <c r="H128" s="1"/>
      <c r="I128" s="209"/>
      <c r="J128" s="210"/>
      <c r="K128" s="184"/>
      <c r="L128" s="184"/>
      <c r="M128" s="184"/>
      <c r="N128" s="184"/>
      <c r="O128" s="184"/>
      <c r="P128" s="184"/>
      <c r="Q128" s="184"/>
      <c r="R128" s="184"/>
      <c r="S128" s="184"/>
      <c r="T128" s="184"/>
      <c r="U128" s="184"/>
      <c r="V128" s="184"/>
      <c r="W128" s="184"/>
      <c r="X128" s="184"/>
      <c r="Y128" s="184"/>
      <c r="Z128" s="184"/>
      <c r="AA128" s="184"/>
      <c r="AB128" s="184"/>
      <c r="AC128" s="184"/>
      <c r="AD128" s="184"/>
    </row>
    <row r="129" spans="1:30" ht="15.75" x14ac:dyDescent="0.25">
      <c r="A129" s="184"/>
      <c r="B129" s="184"/>
      <c r="C129" s="1"/>
      <c r="D129" s="184"/>
      <c r="E129" s="301"/>
      <c r="F129" s="1"/>
      <c r="G129" s="1"/>
      <c r="H129" s="1"/>
      <c r="I129" s="209"/>
      <c r="J129" s="210"/>
      <c r="K129" s="184"/>
      <c r="L129" s="184"/>
      <c r="M129" s="184"/>
      <c r="N129" s="184"/>
      <c r="O129" s="184"/>
      <c r="P129" s="184"/>
      <c r="Q129" s="184"/>
      <c r="R129" s="184"/>
      <c r="S129" s="184"/>
      <c r="T129" s="184"/>
      <c r="U129" s="184"/>
      <c r="V129" s="184"/>
      <c r="W129" s="184"/>
      <c r="X129" s="184"/>
      <c r="Y129" s="184"/>
      <c r="Z129" s="184"/>
      <c r="AA129" s="184"/>
      <c r="AB129" s="184"/>
      <c r="AC129" s="184"/>
      <c r="AD129" s="184"/>
    </row>
    <row r="130" spans="1:30" ht="15.75" x14ac:dyDescent="0.25">
      <c r="A130" s="184"/>
      <c r="B130" s="184"/>
      <c r="C130" s="1"/>
      <c r="D130" s="184"/>
      <c r="E130" s="301"/>
      <c r="F130" s="1"/>
      <c r="G130" s="1"/>
      <c r="H130" s="1"/>
      <c r="I130" s="209"/>
      <c r="J130" s="210"/>
      <c r="K130" s="184"/>
      <c r="L130" s="184"/>
      <c r="M130" s="184"/>
      <c r="N130" s="184"/>
      <c r="O130" s="184"/>
      <c r="P130" s="184"/>
      <c r="Q130" s="184"/>
      <c r="R130" s="184"/>
      <c r="S130" s="184"/>
      <c r="T130" s="184"/>
      <c r="U130" s="184"/>
      <c r="V130" s="184"/>
      <c r="W130" s="184"/>
      <c r="X130" s="184"/>
      <c r="Y130" s="184"/>
      <c r="Z130" s="184"/>
      <c r="AA130" s="184"/>
      <c r="AB130" s="184"/>
      <c r="AC130" s="184"/>
      <c r="AD130" s="184"/>
    </row>
    <row r="131" spans="1:30" ht="15.75" x14ac:dyDescent="0.25">
      <c r="A131" s="184"/>
      <c r="B131" s="184"/>
      <c r="C131" s="1"/>
      <c r="D131" s="184"/>
      <c r="E131" s="301"/>
      <c r="F131" s="1"/>
      <c r="G131" s="1"/>
      <c r="H131" s="1"/>
      <c r="I131" s="209"/>
      <c r="J131" s="210"/>
      <c r="K131" s="184"/>
      <c r="L131" s="184"/>
      <c r="M131" s="184"/>
      <c r="N131" s="184"/>
      <c r="O131" s="184"/>
      <c r="P131" s="184"/>
      <c r="Q131" s="184"/>
      <c r="R131" s="184"/>
      <c r="S131" s="184"/>
      <c r="T131" s="184"/>
      <c r="U131" s="184"/>
      <c r="V131" s="184"/>
      <c r="W131" s="184"/>
      <c r="X131" s="184"/>
      <c r="Y131" s="184"/>
      <c r="Z131" s="184"/>
      <c r="AA131" s="184"/>
      <c r="AB131" s="184"/>
      <c r="AC131" s="184"/>
      <c r="AD131" s="184"/>
    </row>
    <row r="132" spans="1:30" ht="15.75" x14ac:dyDescent="0.25">
      <c r="A132" s="184"/>
      <c r="B132" s="184"/>
      <c r="C132" s="1"/>
      <c r="D132" s="184"/>
      <c r="E132" s="301"/>
      <c r="F132" s="1"/>
      <c r="G132" s="1"/>
      <c r="H132" s="1"/>
      <c r="I132" s="209"/>
      <c r="J132" s="210"/>
      <c r="K132" s="184"/>
      <c r="L132" s="184"/>
      <c r="M132" s="184"/>
      <c r="N132" s="184"/>
      <c r="O132" s="184"/>
      <c r="P132" s="184"/>
      <c r="Q132" s="184"/>
      <c r="R132" s="184"/>
      <c r="S132" s="184"/>
      <c r="T132" s="184"/>
      <c r="U132" s="184"/>
      <c r="V132" s="184"/>
      <c r="W132" s="184"/>
      <c r="X132" s="184"/>
      <c r="Y132" s="184"/>
      <c r="Z132" s="184"/>
      <c r="AA132" s="184"/>
      <c r="AB132" s="184"/>
      <c r="AC132" s="184"/>
      <c r="AD132" s="184"/>
    </row>
    <row r="133" spans="1:30" ht="15.75" x14ac:dyDescent="0.25">
      <c r="A133" s="184"/>
      <c r="B133" s="184"/>
      <c r="C133" s="1"/>
      <c r="D133" s="184"/>
      <c r="E133" s="301"/>
      <c r="F133" s="1"/>
      <c r="G133" s="1"/>
      <c r="H133" s="1"/>
      <c r="I133" s="209"/>
      <c r="J133" s="210"/>
      <c r="K133" s="184"/>
      <c r="L133" s="184"/>
      <c r="M133" s="184"/>
      <c r="N133" s="184"/>
      <c r="O133" s="184"/>
      <c r="P133" s="184"/>
      <c r="Q133" s="184"/>
      <c r="R133" s="184"/>
      <c r="S133" s="184"/>
      <c r="T133" s="184"/>
      <c r="U133" s="184"/>
      <c r="V133" s="184"/>
      <c r="W133" s="184"/>
      <c r="X133" s="184"/>
      <c r="Y133" s="184"/>
      <c r="Z133" s="184"/>
      <c r="AA133" s="184"/>
      <c r="AB133" s="184"/>
      <c r="AC133" s="184"/>
      <c r="AD133" s="184"/>
    </row>
    <row r="134" spans="1:30" ht="15.75" x14ac:dyDescent="0.25">
      <c r="A134" s="184"/>
      <c r="B134" s="184"/>
      <c r="C134" s="1"/>
      <c r="D134" s="184"/>
      <c r="E134" s="301"/>
      <c r="F134" s="1"/>
      <c r="G134" s="1"/>
      <c r="H134" s="1"/>
      <c r="I134" s="209"/>
      <c r="J134" s="210"/>
      <c r="K134" s="184"/>
      <c r="L134" s="184"/>
      <c r="M134" s="184"/>
      <c r="N134" s="184"/>
      <c r="O134" s="184"/>
      <c r="P134" s="184"/>
      <c r="Q134" s="184"/>
      <c r="R134" s="184"/>
      <c r="S134" s="184"/>
      <c r="T134" s="184"/>
      <c r="U134" s="184"/>
      <c r="V134" s="184"/>
      <c r="W134" s="184"/>
      <c r="X134" s="184"/>
      <c r="Y134" s="184"/>
      <c r="Z134" s="184"/>
      <c r="AA134" s="184"/>
      <c r="AB134" s="184"/>
      <c r="AC134" s="184"/>
      <c r="AD134" s="184"/>
    </row>
    <row r="135" spans="1:30" ht="15.75" x14ac:dyDescent="0.25">
      <c r="A135" s="184"/>
      <c r="B135" s="184"/>
      <c r="C135" s="1"/>
      <c r="D135" s="184"/>
      <c r="E135" s="301"/>
      <c r="F135" s="1"/>
      <c r="G135" s="1"/>
      <c r="H135" s="1"/>
      <c r="I135" s="209"/>
      <c r="J135" s="210"/>
      <c r="K135" s="184"/>
      <c r="L135" s="184"/>
      <c r="M135" s="184"/>
      <c r="N135" s="184"/>
      <c r="O135" s="184"/>
      <c r="P135" s="184"/>
      <c r="Q135" s="184"/>
      <c r="R135" s="184"/>
      <c r="S135" s="184"/>
      <c r="T135" s="184"/>
      <c r="U135" s="184"/>
      <c r="V135" s="184"/>
      <c r="W135" s="184"/>
      <c r="X135" s="184"/>
      <c r="Y135" s="184"/>
      <c r="Z135" s="184"/>
      <c r="AA135" s="184"/>
      <c r="AB135" s="184"/>
      <c r="AC135" s="184"/>
      <c r="AD135" s="184"/>
    </row>
    <row r="136" spans="1:30" ht="15.75" x14ac:dyDescent="0.25">
      <c r="A136" s="184"/>
      <c r="B136" s="184"/>
      <c r="C136" s="1"/>
      <c r="D136" s="184"/>
      <c r="E136" s="301"/>
      <c r="F136" s="1"/>
      <c r="G136" s="1"/>
      <c r="H136" s="1"/>
      <c r="I136" s="209"/>
      <c r="J136" s="210"/>
      <c r="K136" s="184"/>
      <c r="L136" s="184"/>
      <c r="M136" s="184"/>
      <c r="N136" s="184"/>
      <c r="O136" s="184"/>
      <c r="P136" s="184"/>
      <c r="Q136" s="184"/>
      <c r="R136" s="184"/>
      <c r="S136" s="184"/>
      <c r="T136" s="184"/>
      <c r="U136" s="184"/>
      <c r="V136" s="184"/>
      <c r="W136" s="184"/>
      <c r="X136" s="184"/>
      <c r="Y136" s="184"/>
      <c r="Z136" s="184"/>
      <c r="AA136" s="184"/>
      <c r="AB136" s="184"/>
      <c r="AC136" s="184"/>
      <c r="AD136" s="184"/>
    </row>
    <row r="137" spans="1:30" ht="15.75" x14ac:dyDescent="0.25">
      <c r="A137" s="184"/>
      <c r="B137" s="184"/>
      <c r="C137" s="1"/>
      <c r="D137" s="184"/>
      <c r="E137" s="301"/>
      <c r="F137" s="1"/>
      <c r="G137" s="1"/>
      <c r="H137" s="1"/>
      <c r="I137" s="209"/>
      <c r="J137" s="210"/>
      <c r="K137" s="184"/>
      <c r="L137" s="184"/>
      <c r="M137" s="184"/>
      <c r="N137" s="184"/>
      <c r="O137" s="184"/>
      <c r="P137" s="184"/>
      <c r="Q137" s="184"/>
      <c r="R137" s="184"/>
      <c r="S137" s="184"/>
      <c r="T137" s="184"/>
      <c r="U137" s="184"/>
      <c r="V137" s="184"/>
      <c r="W137" s="184"/>
      <c r="X137" s="184"/>
      <c r="Y137" s="184"/>
      <c r="Z137" s="184"/>
      <c r="AA137" s="184"/>
      <c r="AB137" s="184"/>
      <c r="AC137" s="184"/>
      <c r="AD137" s="184"/>
    </row>
    <row r="138" spans="1:30" ht="15.75" x14ac:dyDescent="0.25">
      <c r="A138" s="184"/>
      <c r="B138" s="184"/>
      <c r="C138" s="1"/>
      <c r="D138" s="184"/>
      <c r="E138" s="301"/>
      <c r="F138" s="1"/>
      <c r="G138" s="1"/>
      <c r="H138" s="1"/>
      <c r="I138" s="209"/>
      <c r="J138" s="210"/>
      <c r="K138" s="184"/>
      <c r="L138" s="184"/>
      <c r="M138" s="184"/>
      <c r="N138" s="184"/>
      <c r="O138" s="184"/>
      <c r="P138" s="184"/>
      <c r="Q138" s="184"/>
      <c r="R138" s="184"/>
      <c r="S138" s="184"/>
      <c r="T138" s="184"/>
      <c r="U138" s="184"/>
      <c r="V138" s="184"/>
      <c r="W138" s="184"/>
      <c r="X138" s="184"/>
      <c r="Y138" s="184"/>
      <c r="Z138" s="184"/>
      <c r="AA138" s="184"/>
      <c r="AB138" s="184"/>
      <c r="AC138" s="184"/>
      <c r="AD138" s="184"/>
    </row>
    <row r="139" spans="1:30" ht="15.75" x14ac:dyDescent="0.25">
      <c r="A139" s="184"/>
      <c r="B139" s="184"/>
      <c r="C139" s="1"/>
      <c r="D139" s="184"/>
      <c r="E139" s="301"/>
      <c r="F139" s="1"/>
      <c r="G139" s="1"/>
      <c r="H139" s="1"/>
      <c r="I139" s="209"/>
      <c r="J139" s="210"/>
      <c r="K139" s="184"/>
      <c r="L139" s="184"/>
      <c r="M139" s="184"/>
      <c r="N139" s="184"/>
      <c r="O139" s="184"/>
      <c r="P139" s="184"/>
      <c r="Q139" s="184"/>
      <c r="R139" s="184"/>
      <c r="S139" s="184"/>
      <c r="T139" s="184"/>
      <c r="U139" s="184"/>
      <c r="V139" s="184"/>
      <c r="W139" s="184"/>
      <c r="X139" s="184"/>
      <c r="Y139" s="184"/>
      <c r="Z139" s="184"/>
      <c r="AA139" s="184"/>
      <c r="AB139" s="184"/>
      <c r="AC139" s="184"/>
      <c r="AD139" s="184"/>
    </row>
    <row r="140" spans="1:30" ht="15.75" x14ac:dyDescent="0.25">
      <c r="A140" s="184"/>
      <c r="B140" s="184"/>
      <c r="C140" s="1"/>
      <c r="D140" s="184"/>
      <c r="E140" s="301"/>
      <c r="F140" s="1"/>
      <c r="G140" s="1"/>
      <c r="H140" s="1"/>
      <c r="I140" s="209"/>
      <c r="J140" s="210"/>
      <c r="K140" s="184"/>
      <c r="L140" s="184"/>
      <c r="M140" s="184"/>
      <c r="N140" s="184"/>
      <c r="O140" s="184"/>
      <c r="P140" s="184"/>
      <c r="Q140" s="184"/>
      <c r="R140" s="184"/>
      <c r="S140" s="184"/>
      <c r="T140" s="184"/>
      <c r="U140" s="184"/>
      <c r="V140" s="184"/>
      <c r="W140" s="184"/>
      <c r="X140" s="184"/>
      <c r="Y140" s="184"/>
      <c r="Z140" s="184"/>
      <c r="AA140" s="184"/>
      <c r="AB140" s="184"/>
      <c r="AC140" s="184"/>
      <c r="AD140" s="184"/>
    </row>
    <row r="141" spans="1:30" ht="15.75" x14ac:dyDescent="0.25">
      <c r="A141" s="184"/>
      <c r="B141" s="184"/>
      <c r="C141" s="1"/>
      <c r="D141" s="184"/>
      <c r="E141" s="301"/>
      <c r="F141" s="1"/>
      <c r="G141" s="1"/>
      <c r="H141" s="1"/>
      <c r="I141" s="209"/>
      <c r="J141" s="210"/>
      <c r="K141" s="184"/>
      <c r="L141" s="184"/>
      <c r="M141" s="184"/>
      <c r="N141" s="184"/>
      <c r="O141" s="184"/>
      <c r="P141" s="184"/>
      <c r="Q141" s="184"/>
      <c r="R141" s="184"/>
      <c r="S141" s="184"/>
      <c r="T141" s="184"/>
      <c r="U141" s="184"/>
      <c r="V141" s="184"/>
      <c r="W141" s="184"/>
      <c r="X141" s="184"/>
      <c r="Y141" s="184"/>
      <c r="Z141" s="184"/>
      <c r="AA141" s="184"/>
      <c r="AB141" s="184"/>
      <c r="AC141" s="184"/>
      <c r="AD141" s="184"/>
    </row>
    <row r="142" spans="1:30" ht="15.75" x14ac:dyDescent="0.25">
      <c r="A142" s="184"/>
      <c r="B142" s="184"/>
      <c r="C142" s="1"/>
      <c r="D142" s="184"/>
      <c r="E142" s="301"/>
      <c r="F142" s="1"/>
      <c r="G142" s="1"/>
      <c r="H142" s="1"/>
      <c r="I142" s="209"/>
      <c r="J142" s="210"/>
      <c r="K142" s="184"/>
      <c r="L142" s="184"/>
      <c r="M142" s="184"/>
      <c r="N142" s="184"/>
      <c r="O142" s="184"/>
      <c r="P142" s="184"/>
      <c r="Q142" s="184"/>
      <c r="R142" s="184"/>
      <c r="S142" s="184"/>
      <c r="T142" s="184"/>
      <c r="U142" s="184"/>
      <c r="V142" s="184"/>
      <c r="W142" s="184"/>
      <c r="X142" s="184"/>
      <c r="Y142" s="184"/>
      <c r="Z142" s="184"/>
      <c r="AA142" s="184"/>
      <c r="AB142" s="184"/>
      <c r="AC142" s="184"/>
      <c r="AD142" s="184"/>
    </row>
    <row r="143" spans="1:30" ht="15.75" x14ac:dyDescent="0.25">
      <c r="A143" s="184"/>
      <c r="B143" s="184"/>
      <c r="C143" s="1"/>
      <c r="D143" s="184"/>
      <c r="E143" s="301"/>
      <c r="F143" s="1"/>
      <c r="G143" s="1"/>
      <c r="H143" s="1"/>
      <c r="I143" s="209"/>
      <c r="J143" s="210"/>
      <c r="K143" s="184"/>
      <c r="L143" s="184"/>
      <c r="M143" s="184"/>
      <c r="N143" s="184"/>
      <c r="O143" s="184"/>
      <c r="P143" s="184"/>
      <c r="Q143" s="184"/>
      <c r="R143" s="184"/>
      <c r="S143" s="184"/>
      <c r="T143" s="184"/>
      <c r="U143" s="184"/>
      <c r="V143" s="184"/>
      <c r="W143" s="184"/>
      <c r="X143" s="184"/>
      <c r="Y143" s="184"/>
      <c r="Z143" s="184"/>
      <c r="AA143" s="184"/>
      <c r="AB143" s="184"/>
      <c r="AC143" s="184"/>
      <c r="AD143" s="184"/>
    </row>
    <row r="144" spans="1:30" ht="15.75" x14ac:dyDescent="0.25">
      <c r="A144" s="184"/>
      <c r="B144" s="184"/>
      <c r="C144" s="1"/>
      <c r="D144" s="184"/>
      <c r="E144" s="301"/>
      <c r="F144" s="1"/>
      <c r="G144" s="1"/>
      <c r="H144" s="1"/>
      <c r="I144" s="209"/>
      <c r="J144" s="210"/>
      <c r="K144" s="184"/>
      <c r="L144" s="184"/>
      <c r="M144" s="184"/>
      <c r="N144" s="184"/>
      <c r="O144" s="184"/>
      <c r="P144" s="184"/>
      <c r="Q144" s="184"/>
      <c r="R144" s="184"/>
      <c r="S144" s="184"/>
      <c r="T144" s="184"/>
      <c r="U144" s="184"/>
      <c r="V144" s="184"/>
      <c r="W144" s="184"/>
      <c r="X144" s="184"/>
      <c r="Y144" s="184"/>
      <c r="Z144" s="184"/>
      <c r="AA144" s="184"/>
      <c r="AB144" s="184"/>
      <c r="AC144" s="184"/>
      <c r="AD144" s="184"/>
    </row>
    <row r="145" spans="1:30" ht="15.75" x14ac:dyDescent="0.25">
      <c r="A145" s="184"/>
      <c r="B145" s="184"/>
      <c r="C145" s="1"/>
      <c r="D145" s="184"/>
      <c r="E145" s="301"/>
      <c r="F145" s="1"/>
      <c r="G145" s="1"/>
      <c r="H145" s="1"/>
      <c r="I145" s="209"/>
      <c r="J145" s="210"/>
      <c r="K145" s="184"/>
      <c r="L145" s="184"/>
      <c r="M145" s="184"/>
      <c r="N145" s="184"/>
      <c r="O145" s="184"/>
      <c r="P145" s="184"/>
      <c r="Q145" s="184"/>
      <c r="R145" s="184"/>
      <c r="S145" s="184"/>
      <c r="T145" s="184"/>
      <c r="U145" s="184"/>
      <c r="V145" s="184"/>
      <c r="W145" s="184"/>
      <c r="X145" s="184"/>
      <c r="Y145" s="184"/>
      <c r="Z145" s="184"/>
      <c r="AA145" s="184"/>
      <c r="AB145" s="184"/>
      <c r="AC145" s="184"/>
      <c r="AD145" s="184"/>
    </row>
    <row r="146" spans="1:30" ht="15.75" x14ac:dyDescent="0.25">
      <c r="A146" s="184"/>
      <c r="B146" s="184"/>
      <c r="C146" s="1"/>
      <c r="D146" s="184"/>
      <c r="E146" s="301"/>
      <c r="F146" s="1"/>
      <c r="G146" s="1"/>
      <c r="H146" s="1"/>
      <c r="I146" s="209"/>
      <c r="J146" s="210"/>
      <c r="K146" s="184"/>
      <c r="L146" s="184"/>
      <c r="M146" s="184"/>
      <c r="N146" s="184"/>
      <c r="O146" s="184"/>
      <c r="P146" s="184"/>
      <c r="Q146" s="184"/>
      <c r="R146" s="184"/>
      <c r="S146" s="184"/>
      <c r="T146" s="184"/>
      <c r="U146" s="184"/>
      <c r="V146" s="184"/>
      <c r="W146" s="184"/>
      <c r="X146" s="184"/>
      <c r="Y146" s="184"/>
      <c r="Z146" s="184"/>
      <c r="AA146" s="184"/>
      <c r="AB146" s="184"/>
      <c r="AC146" s="184"/>
      <c r="AD146" s="184"/>
    </row>
    <row r="147" spans="1:30" ht="15.75" x14ac:dyDescent="0.25">
      <c r="A147" s="184"/>
      <c r="B147" s="184"/>
      <c r="C147" s="1"/>
      <c r="D147" s="184"/>
      <c r="E147" s="301"/>
      <c r="F147" s="1"/>
      <c r="G147" s="1"/>
      <c r="H147" s="1"/>
      <c r="I147" s="209"/>
      <c r="J147" s="210"/>
      <c r="K147" s="184"/>
      <c r="L147" s="184"/>
      <c r="M147" s="184"/>
      <c r="N147" s="184"/>
      <c r="O147" s="184"/>
      <c r="P147" s="184"/>
      <c r="Q147" s="184"/>
      <c r="R147" s="184"/>
      <c r="S147" s="184"/>
      <c r="T147" s="184"/>
      <c r="U147" s="184"/>
      <c r="V147" s="184"/>
      <c r="W147" s="184"/>
      <c r="X147" s="184"/>
      <c r="Y147" s="184"/>
      <c r="Z147" s="184"/>
      <c r="AA147" s="184"/>
      <c r="AB147" s="184"/>
      <c r="AC147" s="184"/>
      <c r="AD147" s="184"/>
    </row>
    <row r="148" spans="1:30" ht="15.75" x14ac:dyDescent="0.25">
      <c r="A148" s="184"/>
      <c r="B148" s="184"/>
      <c r="C148" s="1"/>
      <c r="D148" s="184"/>
      <c r="E148" s="301"/>
      <c r="F148" s="1"/>
      <c r="G148" s="1"/>
      <c r="H148" s="1"/>
      <c r="I148" s="209"/>
      <c r="J148" s="210"/>
      <c r="K148" s="184"/>
      <c r="L148" s="184"/>
      <c r="M148" s="184"/>
      <c r="N148" s="184"/>
      <c r="O148" s="184"/>
      <c r="P148" s="184"/>
      <c r="Q148" s="184"/>
      <c r="R148" s="184"/>
      <c r="S148" s="184"/>
      <c r="T148" s="184"/>
      <c r="U148" s="184"/>
      <c r="V148" s="184"/>
      <c r="W148" s="184"/>
      <c r="X148" s="184"/>
      <c r="Y148" s="184"/>
      <c r="Z148" s="184"/>
      <c r="AA148" s="184"/>
      <c r="AB148" s="184"/>
      <c r="AC148" s="184"/>
      <c r="AD148" s="184"/>
    </row>
    <row r="149" spans="1:30" ht="15.75" x14ac:dyDescent="0.25">
      <c r="A149" s="184"/>
      <c r="B149" s="184"/>
      <c r="C149" s="1"/>
      <c r="D149" s="184"/>
      <c r="E149" s="301"/>
      <c r="F149" s="1"/>
      <c r="G149" s="1"/>
      <c r="H149" s="1"/>
      <c r="I149" s="209"/>
      <c r="J149" s="210"/>
      <c r="K149" s="184"/>
      <c r="L149" s="184"/>
      <c r="M149" s="184"/>
      <c r="N149" s="184"/>
      <c r="O149" s="184"/>
      <c r="P149" s="184"/>
      <c r="Q149" s="184"/>
      <c r="R149" s="184"/>
      <c r="S149" s="184"/>
      <c r="T149" s="184"/>
      <c r="U149" s="184"/>
      <c r="V149" s="184"/>
      <c r="W149" s="184"/>
      <c r="X149" s="184"/>
      <c r="Y149" s="184"/>
      <c r="Z149" s="184"/>
      <c r="AA149" s="184"/>
      <c r="AB149" s="184"/>
      <c r="AC149" s="184"/>
      <c r="AD149" s="184"/>
    </row>
    <row r="150" spans="1:30" ht="15.75" x14ac:dyDescent="0.25">
      <c r="A150" s="184"/>
      <c r="B150" s="184"/>
      <c r="C150" s="1"/>
      <c r="D150" s="184"/>
      <c r="E150" s="301"/>
      <c r="F150" s="1"/>
      <c r="G150" s="1"/>
      <c r="H150" s="1"/>
      <c r="I150" s="209"/>
      <c r="J150" s="210"/>
      <c r="K150" s="184"/>
      <c r="L150" s="184"/>
      <c r="M150" s="184"/>
      <c r="N150" s="184"/>
      <c r="O150" s="184"/>
      <c r="P150" s="184"/>
      <c r="Q150" s="184"/>
      <c r="R150" s="184"/>
      <c r="S150" s="184"/>
      <c r="T150" s="184"/>
      <c r="U150" s="184"/>
      <c r="V150" s="184"/>
      <c r="W150" s="184"/>
      <c r="X150" s="184"/>
      <c r="Y150" s="184"/>
      <c r="Z150" s="184"/>
      <c r="AA150" s="184"/>
      <c r="AB150" s="184"/>
      <c r="AC150" s="184"/>
      <c r="AD150" s="184"/>
    </row>
    <row r="151" spans="1:30" ht="15.75" x14ac:dyDescent="0.25">
      <c r="A151" s="184"/>
      <c r="B151" s="184"/>
      <c r="C151" s="1"/>
      <c r="D151" s="184"/>
      <c r="E151" s="301"/>
      <c r="F151" s="1"/>
      <c r="G151" s="1"/>
      <c r="H151" s="1"/>
      <c r="I151" s="209"/>
      <c r="J151" s="210"/>
      <c r="K151" s="184"/>
      <c r="L151" s="184"/>
      <c r="M151" s="184"/>
      <c r="N151" s="184"/>
      <c r="O151" s="184"/>
      <c r="P151" s="184"/>
      <c r="Q151" s="184"/>
      <c r="R151" s="184"/>
      <c r="S151" s="184"/>
      <c r="T151" s="184"/>
      <c r="U151" s="184"/>
      <c r="V151" s="184"/>
      <c r="W151" s="184"/>
      <c r="X151" s="184"/>
      <c r="Y151" s="184"/>
      <c r="Z151" s="184"/>
      <c r="AA151" s="184"/>
      <c r="AB151" s="184"/>
      <c r="AC151" s="184"/>
      <c r="AD151" s="184"/>
    </row>
    <row r="152" spans="1:30" ht="15.75" x14ac:dyDescent="0.25">
      <c r="A152" s="184"/>
      <c r="B152" s="184"/>
      <c r="C152" s="1"/>
      <c r="D152" s="184"/>
      <c r="E152" s="301"/>
      <c r="F152" s="1"/>
      <c r="G152" s="1"/>
      <c r="H152" s="1"/>
      <c r="I152" s="209"/>
      <c r="J152" s="210"/>
      <c r="K152" s="184"/>
      <c r="L152" s="184"/>
      <c r="M152" s="184"/>
      <c r="N152" s="184"/>
      <c r="O152" s="184"/>
      <c r="P152" s="184"/>
      <c r="Q152" s="184"/>
      <c r="R152" s="184"/>
      <c r="S152" s="184"/>
      <c r="T152" s="184"/>
      <c r="U152" s="184"/>
      <c r="V152" s="184"/>
      <c r="W152" s="184"/>
      <c r="X152" s="184"/>
      <c r="Y152" s="184"/>
      <c r="Z152" s="184"/>
      <c r="AA152" s="184"/>
      <c r="AB152" s="184"/>
      <c r="AC152" s="184"/>
      <c r="AD152" s="184"/>
    </row>
    <row r="153" spans="1:30" ht="15.75" x14ac:dyDescent="0.25">
      <c r="A153" s="184"/>
      <c r="B153" s="184"/>
      <c r="C153" s="1"/>
      <c r="D153" s="184"/>
      <c r="E153" s="301"/>
      <c r="F153" s="1"/>
      <c r="G153" s="1"/>
      <c r="H153" s="1"/>
      <c r="I153" s="209"/>
      <c r="J153" s="210"/>
      <c r="K153" s="184"/>
      <c r="L153" s="184"/>
      <c r="M153" s="184"/>
      <c r="N153" s="184"/>
      <c r="O153" s="184"/>
      <c r="P153" s="184"/>
      <c r="Q153" s="184"/>
      <c r="R153" s="184"/>
      <c r="S153" s="184"/>
      <c r="T153" s="184"/>
      <c r="U153" s="184"/>
      <c r="V153" s="184"/>
      <c r="W153" s="184"/>
      <c r="X153" s="184"/>
      <c r="Y153" s="184"/>
      <c r="Z153" s="184"/>
      <c r="AA153" s="184"/>
      <c r="AB153" s="184"/>
      <c r="AC153" s="184"/>
      <c r="AD153" s="184"/>
    </row>
    <row r="154" spans="1:30" ht="15.75" x14ac:dyDescent="0.25">
      <c r="A154" s="184"/>
      <c r="B154" s="184"/>
      <c r="C154" s="1"/>
      <c r="D154" s="184"/>
      <c r="E154" s="301"/>
      <c r="F154" s="1"/>
      <c r="G154" s="1"/>
      <c r="H154" s="1"/>
      <c r="I154" s="209"/>
      <c r="J154" s="210"/>
      <c r="K154" s="184"/>
      <c r="L154" s="184"/>
      <c r="M154" s="184"/>
      <c r="N154" s="184"/>
      <c r="O154" s="184"/>
      <c r="P154" s="184"/>
      <c r="Q154" s="184"/>
      <c r="R154" s="184"/>
      <c r="S154" s="184"/>
      <c r="T154" s="184"/>
      <c r="U154" s="184"/>
      <c r="V154" s="184"/>
      <c r="W154" s="184"/>
      <c r="X154" s="184"/>
      <c r="Y154" s="184"/>
      <c r="Z154" s="184"/>
      <c r="AA154" s="184"/>
      <c r="AB154" s="184"/>
      <c r="AC154" s="184"/>
      <c r="AD154" s="184"/>
    </row>
    <row r="155" spans="1:30" ht="15.75" x14ac:dyDescent="0.25">
      <c r="A155" s="184"/>
      <c r="B155" s="184"/>
      <c r="C155" s="1"/>
      <c r="D155" s="184"/>
      <c r="E155" s="301"/>
      <c r="F155" s="1"/>
      <c r="G155" s="1"/>
      <c r="H155" s="1"/>
      <c r="I155" s="209"/>
      <c r="J155" s="210"/>
      <c r="K155" s="184"/>
      <c r="L155" s="184"/>
      <c r="M155" s="184"/>
      <c r="N155" s="184"/>
      <c r="O155" s="184"/>
      <c r="P155" s="184"/>
      <c r="Q155" s="184"/>
      <c r="R155" s="184"/>
      <c r="S155" s="184"/>
      <c r="T155" s="184"/>
      <c r="U155" s="184"/>
      <c r="V155" s="184"/>
      <c r="W155" s="184"/>
      <c r="X155" s="184"/>
      <c r="Y155" s="184"/>
      <c r="Z155" s="184"/>
      <c r="AA155" s="184"/>
      <c r="AB155" s="184"/>
      <c r="AC155" s="184"/>
      <c r="AD155" s="184"/>
    </row>
    <row r="156" spans="1:30" ht="15.75" x14ac:dyDescent="0.25">
      <c r="A156" s="184"/>
      <c r="B156" s="184"/>
      <c r="C156" s="1"/>
      <c r="D156" s="184"/>
      <c r="E156" s="301"/>
      <c r="F156" s="1"/>
      <c r="G156" s="1"/>
      <c r="H156" s="1"/>
      <c r="I156" s="209"/>
      <c r="J156" s="210"/>
      <c r="K156" s="184"/>
      <c r="L156" s="184"/>
      <c r="M156" s="184"/>
      <c r="N156" s="184"/>
      <c r="O156" s="184"/>
      <c r="P156" s="184"/>
      <c r="Q156" s="184"/>
      <c r="R156" s="184"/>
      <c r="S156" s="184"/>
      <c r="T156" s="184"/>
      <c r="U156" s="184"/>
      <c r="V156" s="184"/>
      <c r="W156" s="184"/>
      <c r="X156" s="184"/>
      <c r="Y156" s="184"/>
      <c r="Z156" s="184"/>
      <c r="AA156" s="184"/>
      <c r="AB156" s="184"/>
      <c r="AC156" s="184"/>
      <c r="AD156" s="184"/>
    </row>
    <row r="157" spans="1:30" ht="15.75" x14ac:dyDescent="0.25">
      <c r="A157" s="184"/>
      <c r="B157" s="184"/>
      <c r="C157" s="1"/>
      <c r="D157" s="184"/>
      <c r="E157" s="301"/>
      <c r="F157" s="1"/>
      <c r="G157" s="1"/>
      <c r="H157" s="1"/>
      <c r="I157" s="209"/>
      <c r="J157" s="210"/>
      <c r="K157" s="184"/>
      <c r="L157" s="184"/>
      <c r="M157" s="184"/>
      <c r="N157" s="184"/>
      <c r="O157" s="184"/>
      <c r="P157" s="184"/>
      <c r="Q157" s="184"/>
      <c r="R157" s="184"/>
      <c r="S157" s="184"/>
      <c r="T157" s="184"/>
      <c r="U157" s="184"/>
      <c r="V157" s="184"/>
      <c r="W157" s="184"/>
      <c r="X157" s="184"/>
      <c r="Y157" s="184"/>
      <c r="Z157" s="184"/>
      <c r="AA157" s="184"/>
      <c r="AB157" s="184"/>
      <c r="AC157" s="184"/>
      <c r="AD157" s="184"/>
    </row>
    <row r="158" spans="1:30" ht="15.75" x14ac:dyDescent="0.25">
      <c r="A158" s="184"/>
      <c r="B158" s="184"/>
      <c r="C158" s="1"/>
      <c r="D158" s="184"/>
      <c r="E158" s="301"/>
      <c r="F158" s="1"/>
      <c r="G158" s="1"/>
      <c r="H158" s="1"/>
      <c r="I158" s="209"/>
      <c r="J158" s="210"/>
      <c r="K158" s="184"/>
      <c r="L158" s="184"/>
      <c r="M158" s="184"/>
      <c r="N158" s="184"/>
      <c r="O158" s="184"/>
      <c r="P158" s="184"/>
      <c r="Q158" s="184"/>
      <c r="R158" s="184"/>
      <c r="S158" s="184"/>
      <c r="T158" s="184"/>
      <c r="U158" s="184"/>
      <c r="V158" s="184"/>
      <c r="W158" s="184"/>
      <c r="X158" s="184"/>
      <c r="Y158" s="184"/>
      <c r="Z158" s="184"/>
      <c r="AA158" s="184"/>
      <c r="AB158" s="184"/>
      <c r="AC158" s="184"/>
      <c r="AD158" s="184"/>
    </row>
    <row r="159" spans="1:30" ht="15.75" x14ac:dyDescent="0.25">
      <c r="A159" s="184"/>
      <c r="B159" s="184"/>
      <c r="C159" s="1"/>
      <c r="D159" s="184"/>
      <c r="E159" s="301"/>
      <c r="F159" s="1"/>
      <c r="G159" s="1"/>
      <c r="H159" s="1"/>
      <c r="I159" s="209"/>
      <c r="J159" s="210"/>
      <c r="K159" s="184"/>
      <c r="L159" s="184"/>
      <c r="M159" s="184"/>
      <c r="N159" s="184"/>
      <c r="O159" s="184"/>
      <c r="P159" s="184"/>
      <c r="Q159" s="184"/>
      <c r="R159" s="184"/>
      <c r="S159" s="184"/>
      <c r="T159" s="184"/>
      <c r="U159" s="184"/>
      <c r="V159" s="184"/>
      <c r="W159" s="184"/>
      <c r="X159" s="184"/>
      <c r="Y159" s="184"/>
      <c r="Z159" s="184"/>
      <c r="AA159" s="184"/>
      <c r="AB159" s="184"/>
      <c r="AC159" s="184"/>
      <c r="AD159" s="184"/>
    </row>
    <row r="160" spans="1:30" ht="15.75" x14ac:dyDescent="0.25">
      <c r="A160" s="184"/>
      <c r="B160" s="184"/>
      <c r="C160" s="1"/>
      <c r="D160" s="184"/>
      <c r="E160" s="301"/>
      <c r="F160" s="1"/>
      <c r="G160" s="1"/>
      <c r="H160" s="1"/>
      <c r="I160" s="209"/>
      <c r="J160" s="210"/>
      <c r="K160" s="184"/>
      <c r="L160" s="184"/>
      <c r="M160" s="184"/>
      <c r="N160" s="184"/>
      <c r="O160" s="184"/>
      <c r="P160" s="184"/>
      <c r="Q160" s="184"/>
      <c r="R160" s="184"/>
      <c r="S160" s="184"/>
      <c r="T160" s="184"/>
      <c r="U160" s="184"/>
      <c r="V160" s="184"/>
      <c r="W160" s="184"/>
      <c r="X160" s="184"/>
      <c r="Y160" s="184"/>
      <c r="Z160" s="184"/>
      <c r="AA160" s="184"/>
      <c r="AB160" s="184"/>
      <c r="AC160" s="184"/>
      <c r="AD160" s="184"/>
    </row>
    <row r="161" spans="1:30" ht="15.75" x14ac:dyDescent="0.25">
      <c r="A161" s="184"/>
      <c r="B161" s="184"/>
      <c r="C161" s="1"/>
      <c r="D161" s="184"/>
      <c r="E161" s="301"/>
      <c r="F161" s="1"/>
      <c r="G161" s="1"/>
      <c r="H161" s="1"/>
      <c r="I161" s="209"/>
      <c r="J161" s="210"/>
      <c r="K161" s="184"/>
      <c r="L161" s="184"/>
      <c r="M161" s="184"/>
      <c r="N161" s="184"/>
      <c r="O161" s="184"/>
      <c r="P161" s="184"/>
      <c r="Q161" s="184"/>
      <c r="R161" s="184"/>
      <c r="S161" s="184"/>
      <c r="T161" s="184"/>
      <c r="U161" s="184"/>
      <c r="V161" s="184"/>
      <c r="W161" s="184"/>
      <c r="X161" s="184"/>
      <c r="Y161" s="184"/>
      <c r="Z161" s="184"/>
      <c r="AA161" s="184"/>
      <c r="AB161" s="184"/>
      <c r="AC161" s="184"/>
      <c r="AD161" s="184"/>
    </row>
    <row r="162" spans="1:30" ht="15.75" x14ac:dyDescent="0.25">
      <c r="A162" s="184"/>
      <c r="B162" s="184"/>
      <c r="C162" s="1"/>
      <c r="D162" s="184"/>
      <c r="E162" s="301"/>
      <c r="F162" s="1"/>
      <c r="G162" s="1"/>
      <c r="H162" s="1"/>
      <c r="I162" s="209"/>
      <c r="J162" s="210"/>
      <c r="K162" s="184"/>
      <c r="L162" s="184"/>
      <c r="M162" s="184"/>
      <c r="N162" s="184"/>
      <c r="O162" s="184"/>
      <c r="P162" s="184"/>
      <c r="Q162" s="184"/>
      <c r="R162" s="184"/>
      <c r="S162" s="184"/>
      <c r="T162" s="184"/>
      <c r="U162" s="184"/>
      <c r="V162" s="184"/>
      <c r="W162" s="184"/>
      <c r="X162" s="184"/>
      <c r="Y162" s="184"/>
      <c r="Z162" s="184"/>
      <c r="AA162" s="184"/>
      <c r="AB162" s="184"/>
      <c r="AC162" s="184"/>
      <c r="AD162" s="184"/>
    </row>
    <row r="163" spans="1:30" ht="15.75" x14ac:dyDescent="0.25">
      <c r="A163" s="184"/>
      <c r="B163" s="184"/>
      <c r="C163" s="1"/>
      <c r="D163" s="184"/>
      <c r="E163" s="301"/>
      <c r="F163" s="1"/>
      <c r="G163" s="1"/>
      <c r="H163" s="1"/>
      <c r="I163" s="209"/>
      <c r="J163" s="210"/>
      <c r="K163" s="184"/>
      <c r="L163" s="184"/>
      <c r="M163" s="184"/>
      <c r="N163" s="184"/>
      <c r="O163" s="184"/>
      <c r="P163" s="184"/>
      <c r="Q163" s="184"/>
      <c r="R163" s="184"/>
      <c r="S163" s="184"/>
      <c r="T163" s="184"/>
      <c r="U163" s="184"/>
      <c r="V163" s="184"/>
      <c r="W163" s="184"/>
      <c r="X163" s="184"/>
      <c r="Y163" s="184"/>
      <c r="Z163" s="184"/>
      <c r="AA163" s="184"/>
      <c r="AB163" s="184"/>
      <c r="AC163" s="184"/>
      <c r="AD163" s="184"/>
    </row>
    <row r="164" spans="1:30" ht="15.75" x14ac:dyDescent="0.25">
      <c r="A164" s="184"/>
      <c r="B164" s="184"/>
      <c r="C164" s="1"/>
      <c r="D164" s="184"/>
      <c r="E164" s="301"/>
      <c r="F164" s="1"/>
      <c r="G164" s="1"/>
      <c r="H164" s="1"/>
      <c r="I164" s="209"/>
      <c r="J164" s="210"/>
      <c r="K164" s="184"/>
      <c r="L164" s="184"/>
      <c r="M164" s="184"/>
      <c r="N164" s="184"/>
      <c r="O164" s="184"/>
      <c r="P164" s="184"/>
      <c r="Q164" s="184"/>
      <c r="R164" s="184"/>
      <c r="S164" s="184"/>
      <c r="T164" s="184"/>
      <c r="U164" s="184"/>
      <c r="V164" s="184"/>
      <c r="W164" s="184"/>
      <c r="X164" s="184"/>
      <c r="Y164" s="184"/>
      <c r="Z164" s="184"/>
      <c r="AA164" s="184"/>
      <c r="AB164" s="184"/>
      <c r="AC164" s="184"/>
      <c r="AD164" s="184"/>
    </row>
    <row r="165" spans="1:30" ht="15.75" x14ac:dyDescent="0.25">
      <c r="A165" s="184"/>
      <c r="B165" s="184"/>
      <c r="C165" s="1"/>
      <c r="D165" s="184"/>
      <c r="E165" s="301"/>
      <c r="F165" s="1"/>
      <c r="G165" s="1"/>
      <c r="H165" s="1"/>
      <c r="I165" s="209"/>
      <c r="J165" s="210"/>
      <c r="K165" s="184"/>
      <c r="L165" s="184"/>
      <c r="M165" s="184"/>
      <c r="N165" s="184"/>
      <c r="O165" s="184"/>
      <c r="P165" s="184"/>
      <c r="Q165" s="184"/>
      <c r="R165" s="184"/>
      <c r="S165" s="184"/>
      <c r="T165" s="184"/>
      <c r="U165" s="184"/>
      <c r="V165" s="184"/>
      <c r="W165" s="184"/>
      <c r="X165" s="184"/>
      <c r="Y165" s="184"/>
      <c r="Z165" s="184"/>
      <c r="AA165" s="184"/>
      <c r="AB165" s="184"/>
      <c r="AC165" s="184"/>
      <c r="AD165" s="184"/>
    </row>
    <row r="166" spans="1:30" ht="15.75" x14ac:dyDescent="0.25">
      <c r="A166" s="184"/>
      <c r="B166" s="184"/>
      <c r="C166" s="1"/>
      <c r="D166" s="184"/>
      <c r="E166" s="301"/>
      <c r="F166" s="1"/>
      <c r="G166" s="1"/>
      <c r="H166" s="1"/>
      <c r="I166" s="209"/>
      <c r="J166" s="210"/>
      <c r="K166" s="184"/>
      <c r="L166" s="184"/>
      <c r="M166" s="184"/>
      <c r="N166" s="184"/>
      <c r="O166" s="184"/>
      <c r="P166" s="184"/>
      <c r="Q166" s="184"/>
      <c r="R166" s="184"/>
      <c r="S166" s="184"/>
      <c r="T166" s="184"/>
      <c r="U166" s="184"/>
      <c r="V166" s="184"/>
      <c r="W166" s="184"/>
      <c r="X166" s="184"/>
      <c r="Y166" s="184"/>
      <c r="Z166" s="184"/>
      <c r="AA166" s="184"/>
      <c r="AB166" s="184"/>
      <c r="AC166" s="184"/>
      <c r="AD166" s="184"/>
    </row>
    <row r="167" spans="1:30" ht="15.75" x14ac:dyDescent="0.25">
      <c r="A167" s="184"/>
      <c r="B167" s="184"/>
      <c r="C167" s="1"/>
      <c r="D167" s="184"/>
      <c r="E167" s="301"/>
      <c r="F167" s="1"/>
      <c r="G167" s="1"/>
      <c r="H167" s="1"/>
      <c r="I167" s="209"/>
      <c r="J167" s="210"/>
      <c r="K167" s="184"/>
      <c r="L167" s="184"/>
      <c r="M167" s="184"/>
      <c r="N167" s="184"/>
      <c r="O167" s="184"/>
      <c r="P167" s="184"/>
      <c r="Q167" s="184"/>
      <c r="R167" s="184"/>
      <c r="S167" s="184"/>
      <c r="T167" s="184"/>
      <c r="U167" s="184"/>
      <c r="V167" s="184"/>
      <c r="W167" s="184"/>
      <c r="X167" s="184"/>
      <c r="Y167" s="184"/>
      <c r="Z167" s="184"/>
      <c r="AA167" s="184"/>
      <c r="AB167" s="184"/>
      <c r="AC167" s="184"/>
      <c r="AD167" s="184"/>
    </row>
    <row r="168" spans="1:30" ht="15.75" x14ac:dyDescent="0.25">
      <c r="A168" s="184"/>
      <c r="B168" s="184"/>
      <c r="C168" s="1"/>
      <c r="D168" s="184"/>
      <c r="E168" s="301"/>
      <c r="F168" s="1"/>
      <c r="G168" s="1"/>
      <c r="H168" s="1"/>
      <c r="I168" s="209"/>
      <c r="J168" s="210"/>
      <c r="K168" s="184"/>
      <c r="L168" s="184"/>
      <c r="M168" s="184"/>
      <c r="N168" s="184"/>
      <c r="O168" s="184"/>
      <c r="P168" s="184"/>
      <c r="Q168" s="184"/>
      <c r="R168" s="184"/>
      <c r="S168" s="184"/>
      <c r="T168" s="184"/>
      <c r="U168" s="184"/>
      <c r="V168" s="184"/>
      <c r="W168" s="184"/>
      <c r="X168" s="184"/>
      <c r="Y168" s="184"/>
      <c r="Z168" s="184"/>
      <c r="AA168" s="184"/>
      <c r="AB168" s="184"/>
      <c r="AC168" s="184"/>
      <c r="AD168" s="184"/>
    </row>
    <row r="169" spans="1:30" ht="15.75" x14ac:dyDescent="0.25">
      <c r="A169" s="184"/>
      <c r="B169" s="184"/>
      <c r="C169" s="1"/>
      <c r="D169" s="184"/>
      <c r="E169" s="301"/>
      <c r="F169" s="1"/>
      <c r="G169" s="1"/>
      <c r="H169" s="1"/>
      <c r="I169" s="209"/>
      <c r="J169" s="210"/>
      <c r="K169" s="184"/>
      <c r="L169" s="184"/>
      <c r="M169" s="184"/>
      <c r="N169" s="184"/>
      <c r="O169" s="184"/>
      <c r="P169" s="184"/>
      <c r="Q169" s="184"/>
      <c r="R169" s="184"/>
      <c r="S169" s="184"/>
      <c r="T169" s="184"/>
      <c r="U169" s="184"/>
      <c r="V169" s="184"/>
      <c r="W169" s="184"/>
      <c r="X169" s="184"/>
      <c r="Y169" s="184"/>
      <c r="Z169" s="184"/>
      <c r="AA169" s="184"/>
      <c r="AB169" s="184"/>
      <c r="AC169" s="184"/>
      <c r="AD169" s="184"/>
    </row>
    <row r="170" spans="1:30" ht="15.75" x14ac:dyDescent="0.25">
      <c r="A170" s="184"/>
      <c r="B170" s="184"/>
      <c r="C170" s="1"/>
      <c r="D170" s="184"/>
      <c r="E170" s="301"/>
      <c r="F170" s="1"/>
      <c r="G170" s="1"/>
      <c r="H170" s="1"/>
      <c r="I170" s="209"/>
      <c r="J170" s="210"/>
      <c r="K170" s="184"/>
      <c r="L170" s="184"/>
      <c r="M170" s="184"/>
      <c r="N170" s="184"/>
      <c r="O170" s="184"/>
      <c r="P170" s="184"/>
      <c r="Q170" s="184"/>
      <c r="R170" s="184"/>
      <c r="S170" s="184"/>
      <c r="T170" s="184"/>
      <c r="U170" s="184"/>
      <c r="V170" s="184"/>
      <c r="W170" s="184"/>
      <c r="X170" s="184"/>
      <c r="Y170" s="184"/>
      <c r="Z170" s="184"/>
      <c r="AA170" s="184"/>
      <c r="AB170" s="184"/>
      <c r="AC170" s="184"/>
      <c r="AD170" s="184"/>
    </row>
    <row r="171" spans="1:30" ht="15.75" x14ac:dyDescent="0.25">
      <c r="A171" s="184"/>
      <c r="B171" s="184"/>
      <c r="C171" s="1"/>
      <c r="D171" s="184"/>
      <c r="E171" s="301"/>
      <c r="F171" s="1"/>
      <c r="G171" s="1"/>
      <c r="H171" s="1"/>
      <c r="I171" s="209"/>
      <c r="J171" s="210"/>
      <c r="K171" s="184"/>
      <c r="L171" s="184"/>
      <c r="M171" s="184"/>
      <c r="N171" s="184"/>
      <c r="O171" s="184"/>
      <c r="P171" s="184"/>
      <c r="Q171" s="184"/>
      <c r="R171" s="184"/>
      <c r="S171" s="184"/>
      <c r="T171" s="184"/>
      <c r="U171" s="184"/>
      <c r="V171" s="184"/>
      <c r="W171" s="184"/>
      <c r="X171" s="184"/>
      <c r="Y171" s="184"/>
      <c r="Z171" s="184"/>
      <c r="AA171" s="184"/>
      <c r="AB171" s="184"/>
      <c r="AC171" s="184"/>
      <c r="AD171" s="184"/>
    </row>
    <row r="172" spans="1:30" ht="15.75" x14ac:dyDescent="0.25">
      <c r="A172" s="184"/>
      <c r="B172" s="184"/>
      <c r="C172" s="1"/>
      <c r="D172" s="184"/>
      <c r="E172" s="301"/>
      <c r="F172" s="1"/>
      <c r="G172" s="1"/>
      <c r="H172" s="1"/>
      <c r="I172" s="209"/>
      <c r="J172" s="210"/>
      <c r="K172" s="184"/>
      <c r="L172" s="184"/>
      <c r="M172" s="184"/>
      <c r="N172" s="184"/>
      <c r="O172" s="184"/>
      <c r="P172" s="184"/>
      <c r="Q172" s="184"/>
      <c r="R172" s="184"/>
      <c r="S172" s="184"/>
      <c r="T172" s="184"/>
      <c r="U172" s="184"/>
      <c r="V172" s="184"/>
      <c r="W172" s="184"/>
      <c r="X172" s="184"/>
      <c r="Y172" s="184"/>
      <c r="Z172" s="184"/>
      <c r="AA172" s="184"/>
      <c r="AB172" s="184"/>
      <c r="AC172" s="184"/>
      <c r="AD172" s="184"/>
    </row>
    <row r="173" spans="1:30" ht="15.75" x14ac:dyDescent="0.25">
      <c r="A173" s="184"/>
      <c r="B173" s="184"/>
      <c r="C173" s="1"/>
      <c r="D173" s="184"/>
      <c r="E173" s="301"/>
      <c r="F173" s="1"/>
      <c r="G173" s="1"/>
      <c r="H173" s="1"/>
      <c r="I173" s="209"/>
      <c r="J173" s="210"/>
      <c r="K173" s="184"/>
      <c r="L173" s="184"/>
      <c r="M173" s="184"/>
      <c r="N173" s="184"/>
      <c r="O173" s="184"/>
      <c r="P173" s="184"/>
      <c r="Q173" s="184"/>
      <c r="R173" s="184"/>
      <c r="S173" s="184"/>
      <c r="T173" s="184"/>
      <c r="U173" s="184"/>
      <c r="V173" s="184"/>
      <c r="W173" s="184"/>
      <c r="X173" s="184"/>
      <c r="Y173" s="184"/>
      <c r="Z173" s="184"/>
      <c r="AA173" s="184"/>
      <c r="AB173" s="184"/>
      <c r="AC173" s="184"/>
      <c r="AD173" s="184"/>
    </row>
    <row r="174" spans="1:30" ht="15.75" x14ac:dyDescent="0.25">
      <c r="A174" s="184"/>
      <c r="B174" s="184"/>
      <c r="C174" s="1"/>
      <c r="D174" s="184"/>
      <c r="E174" s="301"/>
      <c r="F174" s="1"/>
      <c r="G174" s="1"/>
      <c r="H174" s="1"/>
      <c r="I174" s="209"/>
      <c r="J174" s="210"/>
      <c r="K174" s="184"/>
      <c r="L174" s="184"/>
      <c r="M174" s="184"/>
      <c r="N174" s="184"/>
      <c r="O174" s="184"/>
      <c r="P174" s="184"/>
      <c r="Q174" s="184"/>
      <c r="R174" s="184"/>
      <c r="S174" s="184"/>
      <c r="T174" s="184"/>
      <c r="U174" s="184"/>
      <c r="V174" s="184"/>
      <c r="W174" s="184"/>
      <c r="X174" s="184"/>
      <c r="Y174" s="184"/>
      <c r="Z174" s="184"/>
      <c r="AA174" s="184"/>
      <c r="AB174" s="184"/>
      <c r="AC174" s="184"/>
      <c r="AD174" s="184"/>
    </row>
    <row r="175" spans="1:30" ht="15.75" x14ac:dyDescent="0.25">
      <c r="A175" s="184"/>
      <c r="B175" s="184"/>
      <c r="C175" s="1"/>
      <c r="D175" s="184"/>
      <c r="E175" s="301"/>
      <c r="F175" s="1"/>
      <c r="G175" s="1"/>
      <c r="H175" s="1"/>
      <c r="I175" s="209"/>
      <c r="J175" s="210"/>
      <c r="K175" s="184"/>
      <c r="L175" s="184"/>
      <c r="M175" s="184"/>
      <c r="N175" s="184"/>
      <c r="O175" s="184"/>
      <c r="P175" s="184"/>
      <c r="Q175" s="184"/>
      <c r="R175" s="184"/>
      <c r="S175" s="184"/>
      <c r="T175" s="184"/>
      <c r="U175" s="184"/>
      <c r="V175" s="184"/>
      <c r="W175" s="184"/>
      <c r="X175" s="184"/>
      <c r="Y175" s="184"/>
      <c r="Z175" s="184"/>
      <c r="AA175" s="184"/>
      <c r="AB175" s="184"/>
      <c r="AC175" s="184"/>
      <c r="AD175" s="184"/>
    </row>
    <row r="176" spans="1:30" ht="15.75" x14ac:dyDescent="0.25">
      <c r="A176" s="184"/>
      <c r="B176" s="184"/>
      <c r="C176" s="1"/>
      <c r="D176" s="184"/>
      <c r="E176" s="301"/>
      <c r="F176" s="1"/>
      <c r="G176" s="1"/>
      <c r="H176" s="1"/>
      <c r="I176" s="209"/>
      <c r="J176" s="210"/>
      <c r="K176" s="184"/>
      <c r="L176" s="184"/>
      <c r="M176" s="184"/>
      <c r="N176" s="184"/>
      <c r="O176" s="184"/>
      <c r="P176" s="184"/>
      <c r="Q176" s="184"/>
      <c r="R176" s="184"/>
      <c r="S176" s="184"/>
      <c r="T176" s="184"/>
      <c r="U176" s="184"/>
      <c r="V176" s="184"/>
      <c r="W176" s="184"/>
      <c r="X176" s="184"/>
      <c r="Y176" s="184"/>
      <c r="Z176" s="184"/>
      <c r="AA176" s="184"/>
      <c r="AB176" s="184"/>
      <c r="AC176" s="184"/>
      <c r="AD176" s="184"/>
    </row>
    <row r="177" spans="1:30" ht="15.75" x14ac:dyDescent="0.25">
      <c r="A177" s="184"/>
      <c r="B177" s="184"/>
      <c r="C177" s="1"/>
      <c r="D177" s="184"/>
      <c r="E177" s="301"/>
      <c r="F177" s="1"/>
      <c r="G177" s="1"/>
      <c r="H177" s="1"/>
      <c r="I177" s="209"/>
      <c r="J177" s="210"/>
      <c r="K177" s="184"/>
      <c r="L177" s="184"/>
      <c r="M177" s="184"/>
      <c r="N177" s="184"/>
      <c r="O177" s="184"/>
      <c r="P177" s="184"/>
      <c r="Q177" s="184"/>
      <c r="R177" s="184"/>
      <c r="S177" s="184"/>
      <c r="T177" s="184"/>
      <c r="U177" s="184"/>
      <c r="V177" s="184"/>
      <c r="W177" s="184"/>
      <c r="X177" s="184"/>
      <c r="Y177" s="184"/>
      <c r="Z177" s="184"/>
      <c r="AA177" s="184"/>
      <c r="AB177" s="184"/>
      <c r="AC177" s="184"/>
      <c r="AD177" s="184"/>
    </row>
    <row r="178" spans="1:30" ht="15.75" x14ac:dyDescent="0.25">
      <c r="A178" s="184"/>
      <c r="B178" s="184"/>
      <c r="C178" s="1"/>
      <c r="D178" s="184"/>
      <c r="E178" s="301"/>
      <c r="F178" s="1"/>
      <c r="G178" s="1"/>
      <c r="H178" s="1"/>
      <c r="I178" s="209"/>
      <c r="J178" s="210"/>
      <c r="K178" s="184"/>
      <c r="L178" s="184"/>
      <c r="M178" s="184"/>
      <c r="N178" s="184"/>
      <c r="O178" s="184"/>
      <c r="P178" s="184"/>
      <c r="Q178" s="184"/>
      <c r="R178" s="184"/>
      <c r="S178" s="184"/>
      <c r="T178" s="184"/>
      <c r="U178" s="184"/>
      <c r="V178" s="184"/>
      <c r="W178" s="184"/>
      <c r="X178" s="184"/>
      <c r="Y178" s="184"/>
      <c r="Z178" s="184"/>
      <c r="AA178" s="184"/>
      <c r="AB178" s="184"/>
      <c r="AC178" s="184"/>
      <c r="AD178" s="184"/>
    </row>
    <row r="179" spans="1:30" ht="15.75" x14ac:dyDescent="0.25">
      <c r="A179" s="184"/>
      <c r="B179" s="184"/>
      <c r="C179" s="1"/>
      <c r="D179" s="184"/>
      <c r="E179" s="301"/>
      <c r="F179" s="1"/>
      <c r="G179" s="1"/>
      <c r="H179" s="1"/>
      <c r="I179" s="209"/>
      <c r="J179" s="210"/>
      <c r="K179" s="184"/>
      <c r="L179" s="184"/>
      <c r="M179" s="184"/>
      <c r="N179" s="184"/>
      <c r="O179" s="184"/>
      <c r="P179" s="184"/>
      <c r="Q179" s="184"/>
      <c r="R179" s="184"/>
      <c r="S179" s="184"/>
      <c r="T179" s="184"/>
      <c r="U179" s="184"/>
      <c r="V179" s="184"/>
      <c r="W179" s="184"/>
      <c r="X179" s="184"/>
      <c r="Y179" s="184"/>
      <c r="Z179" s="184"/>
      <c r="AA179" s="184"/>
      <c r="AB179" s="184"/>
      <c r="AC179" s="184"/>
      <c r="AD179" s="184"/>
    </row>
    <row r="180" spans="1:30" ht="15.75" x14ac:dyDescent="0.25">
      <c r="A180" s="184"/>
      <c r="B180" s="184"/>
      <c r="C180" s="1"/>
      <c r="D180" s="184"/>
      <c r="E180" s="301"/>
      <c r="F180" s="1"/>
      <c r="G180" s="1"/>
      <c r="H180" s="1"/>
      <c r="I180" s="209"/>
      <c r="J180" s="210"/>
      <c r="K180" s="184"/>
      <c r="L180" s="184"/>
      <c r="M180" s="184"/>
      <c r="N180" s="184"/>
      <c r="O180" s="184"/>
      <c r="P180" s="184"/>
      <c r="Q180" s="184"/>
      <c r="R180" s="184"/>
      <c r="S180" s="184"/>
      <c r="T180" s="184"/>
      <c r="U180" s="184"/>
      <c r="V180" s="184"/>
      <c r="W180" s="184"/>
      <c r="X180" s="184"/>
      <c r="Y180" s="184"/>
      <c r="Z180" s="184"/>
      <c r="AA180" s="184"/>
      <c r="AB180" s="184"/>
      <c r="AC180" s="184"/>
      <c r="AD180" s="184"/>
    </row>
    <row r="181" spans="1:30" ht="15.75" x14ac:dyDescent="0.25">
      <c r="A181" s="184"/>
      <c r="B181" s="184"/>
      <c r="C181" s="1"/>
      <c r="D181" s="184"/>
      <c r="E181" s="301"/>
      <c r="F181" s="1"/>
      <c r="G181" s="1"/>
      <c r="H181" s="1"/>
      <c r="I181" s="209"/>
      <c r="J181" s="210"/>
      <c r="K181" s="184"/>
      <c r="L181" s="184"/>
      <c r="M181" s="184"/>
      <c r="N181" s="184"/>
      <c r="O181" s="184"/>
      <c r="P181" s="184"/>
      <c r="Q181" s="184"/>
      <c r="R181" s="184"/>
      <c r="S181" s="184"/>
      <c r="T181" s="184"/>
      <c r="U181" s="184"/>
      <c r="V181" s="184"/>
      <c r="W181" s="184"/>
      <c r="X181" s="184"/>
      <c r="Y181" s="184"/>
      <c r="Z181" s="184"/>
      <c r="AA181" s="184"/>
      <c r="AB181" s="184"/>
      <c r="AC181" s="184"/>
      <c r="AD181" s="184"/>
    </row>
    <row r="182" spans="1:30" ht="15.75" x14ac:dyDescent="0.25">
      <c r="A182" s="184"/>
      <c r="B182" s="184"/>
      <c r="C182" s="1"/>
      <c r="D182" s="184"/>
      <c r="E182" s="301"/>
      <c r="F182" s="1"/>
      <c r="G182" s="1"/>
      <c r="H182" s="1"/>
      <c r="I182" s="209"/>
      <c r="J182" s="210"/>
      <c r="K182" s="184"/>
      <c r="L182" s="184"/>
      <c r="M182" s="184"/>
      <c r="N182" s="184"/>
      <c r="O182" s="184"/>
      <c r="P182" s="184"/>
      <c r="Q182" s="184"/>
      <c r="R182" s="184"/>
      <c r="S182" s="184"/>
      <c r="T182" s="184"/>
      <c r="U182" s="184"/>
      <c r="V182" s="184"/>
      <c r="W182" s="184"/>
      <c r="X182" s="184"/>
      <c r="Y182" s="184"/>
      <c r="Z182" s="184"/>
      <c r="AA182" s="184"/>
      <c r="AB182" s="184"/>
      <c r="AC182" s="184"/>
      <c r="AD182" s="184"/>
    </row>
    <row r="183" spans="1:30" ht="15.75" x14ac:dyDescent="0.25">
      <c r="A183" s="184"/>
      <c r="B183" s="184"/>
      <c r="C183" s="1"/>
      <c r="D183" s="184"/>
      <c r="E183" s="301"/>
      <c r="F183" s="1"/>
      <c r="G183" s="1"/>
      <c r="H183" s="1"/>
      <c r="I183" s="209"/>
      <c r="J183" s="210"/>
      <c r="K183" s="184"/>
      <c r="L183" s="184"/>
      <c r="M183" s="184"/>
      <c r="N183" s="184"/>
      <c r="O183" s="184"/>
      <c r="P183" s="184"/>
      <c r="Q183" s="184"/>
      <c r="R183" s="184"/>
      <c r="S183" s="184"/>
      <c r="T183" s="184"/>
      <c r="U183" s="184"/>
      <c r="V183" s="184"/>
      <c r="W183" s="184"/>
      <c r="X183" s="184"/>
      <c r="Y183" s="184"/>
      <c r="Z183" s="184"/>
      <c r="AA183" s="184"/>
      <c r="AB183" s="184"/>
      <c r="AC183" s="184"/>
      <c r="AD183" s="184"/>
    </row>
    <row r="184" spans="1:30" ht="15.75" x14ac:dyDescent="0.25">
      <c r="A184" s="184"/>
      <c r="B184" s="184"/>
      <c r="C184" s="1"/>
      <c r="D184" s="184"/>
      <c r="E184" s="301"/>
      <c r="F184" s="1"/>
      <c r="G184" s="1"/>
      <c r="H184" s="1"/>
      <c r="I184" s="209"/>
      <c r="J184" s="210"/>
      <c r="K184" s="184"/>
      <c r="L184" s="184"/>
      <c r="M184" s="184"/>
      <c r="N184" s="184"/>
      <c r="O184" s="184"/>
      <c r="P184" s="184"/>
      <c r="Q184" s="184"/>
      <c r="R184" s="184"/>
      <c r="S184" s="184"/>
      <c r="T184" s="184"/>
      <c r="U184" s="184"/>
      <c r="V184" s="184"/>
      <c r="W184" s="184"/>
      <c r="X184" s="184"/>
      <c r="Y184" s="184"/>
      <c r="Z184" s="184"/>
      <c r="AA184" s="184"/>
      <c r="AB184" s="184"/>
      <c r="AC184" s="184"/>
      <c r="AD184" s="184"/>
    </row>
    <row r="185" spans="1:30" ht="15.75" x14ac:dyDescent="0.25">
      <c r="A185" s="184"/>
      <c r="B185" s="184"/>
      <c r="C185" s="1"/>
      <c r="D185" s="184"/>
      <c r="E185" s="301"/>
      <c r="F185" s="1"/>
      <c r="G185" s="1"/>
      <c r="H185" s="1"/>
      <c r="I185" s="209"/>
      <c r="J185" s="210"/>
      <c r="K185" s="184"/>
      <c r="L185" s="184"/>
      <c r="M185" s="184"/>
      <c r="N185" s="184"/>
      <c r="O185" s="184"/>
      <c r="P185" s="184"/>
      <c r="Q185" s="184"/>
      <c r="R185" s="184"/>
      <c r="S185" s="184"/>
      <c r="T185" s="184"/>
      <c r="U185" s="184"/>
      <c r="V185" s="184"/>
      <c r="W185" s="184"/>
      <c r="X185" s="184"/>
      <c r="Y185" s="184"/>
      <c r="Z185" s="184"/>
      <c r="AA185" s="184"/>
      <c r="AB185" s="184"/>
      <c r="AC185" s="184"/>
      <c r="AD185" s="184"/>
    </row>
    <row r="186" spans="1:30" ht="15.75" x14ac:dyDescent="0.25">
      <c r="A186" s="184"/>
      <c r="B186" s="184"/>
      <c r="C186" s="1"/>
      <c r="D186" s="184"/>
      <c r="E186" s="301"/>
      <c r="F186" s="1"/>
      <c r="G186" s="1"/>
      <c r="H186" s="1"/>
      <c r="I186" s="209"/>
      <c r="J186" s="210"/>
      <c r="K186" s="184"/>
      <c r="L186" s="184"/>
      <c r="M186" s="184"/>
      <c r="N186" s="184"/>
      <c r="O186" s="184"/>
      <c r="P186" s="184"/>
      <c r="Q186" s="184"/>
      <c r="R186" s="184"/>
      <c r="S186" s="184"/>
      <c r="T186" s="184"/>
      <c r="U186" s="184"/>
      <c r="V186" s="184"/>
      <c r="W186" s="184"/>
      <c r="X186" s="184"/>
      <c r="Y186" s="184"/>
      <c r="Z186" s="184"/>
      <c r="AA186" s="184"/>
      <c r="AB186" s="184"/>
      <c r="AC186" s="184"/>
      <c r="AD186" s="184"/>
    </row>
    <row r="187" spans="1:30" ht="15.75" x14ac:dyDescent="0.25">
      <c r="A187" s="184"/>
      <c r="B187" s="184"/>
      <c r="C187" s="1"/>
      <c r="D187" s="184"/>
      <c r="E187" s="301"/>
      <c r="F187" s="1"/>
      <c r="G187" s="1"/>
      <c r="H187" s="1"/>
      <c r="I187" s="209"/>
      <c r="J187" s="210"/>
      <c r="K187" s="184"/>
      <c r="L187" s="184"/>
      <c r="M187" s="184"/>
      <c r="N187" s="184"/>
      <c r="O187" s="184"/>
      <c r="P187" s="184"/>
      <c r="Q187" s="184"/>
      <c r="R187" s="184"/>
      <c r="S187" s="184"/>
      <c r="T187" s="184"/>
      <c r="U187" s="184"/>
      <c r="V187" s="184"/>
      <c r="W187" s="184"/>
      <c r="X187" s="184"/>
      <c r="Y187" s="184"/>
      <c r="Z187" s="184"/>
      <c r="AA187" s="184"/>
      <c r="AB187" s="184"/>
      <c r="AC187" s="184"/>
      <c r="AD187" s="184"/>
    </row>
    <row r="188" spans="1:30" ht="15.75" x14ac:dyDescent="0.25">
      <c r="A188" s="184"/>
      <c r="B188" s="184"/>
      <c r="C188" s="1"/>
      <c r="D188" s="184"/>
      <c r="E188" s="301"/>
      <c r="F188" s="1"/>
      <c r="G188" s="1"/>
      <c r="H188" s="1"/>
      <c r="I188" s="209"/>
      <c r="J188" s="210"/>
      <c r="K188" s="184"/>
      <c r="L188" s="184"/>
      <c r="M188" s="184"/>
      <c r="N188" s="184"/>
      <c r="O188" s="184"/>
      <c r="P188" s="184"/>
      <c r="Q188" s="184"/>
      <c r="R188" s="184"/>
      <c r="S188" s="184"/>
      <c r="T188" s="184"/>
      <c r="U188" s="184"/>
      <c r="V188" s="184"/>
      <c r="W188" s="184"/>
      <c r="X188" s="184"/>
      <c r="Y188" s="184"/>
      <c r="Z188" s="184"/>
      <c r="AA188" s="184"/>
      <c r="AB188" s="184"/>
      <c r="AC188" s="184"/>
      <c r="AD188" s="184"/>
    </row>
    <row r="189" spans="1:30" ht="15.75" x14ac:dyDescent="0.25">
      <c r="A189" s="184"/>
      <c r="B189" s="184"/>
      <c r="C189" s="1"/>
      <c r="D189" s="184"/>
      <c r="E189" s="301"/>
      <c r="F189" s="1"/>
      <c r="G189" s="1"/>
      <c r="H189" s="1"/>
      <c r="I189" s="209"/>
      <c r="J189" s="210"/>
      <c r="K189" s="184"/>
      <c r="L189" s="184"/>
      <c r="M189" s="184"/>
      <c r="N189" s="184"/>
      <c r="O189" s="184"/>
      <c r="P189" s="184"/>
      <c r="Q189" s="184"/>
      <c r="R189" s="184"/>
      <c r="S189" s="184"/>
      <c r="T189" s="184"/>
      <c r="U189" s="184"/>
      <c r="V189" s="184"/>
      <c r="W189" s="184"/>
      <c r="X189" s="184"/>
      <c r="Y189" s="184"/>
      <c r="Z189" s="184"/>
      <c r="AA189" s="184"/>
      <c r="AB189" s="184"/>
      <c r="AC189" s="184"/>
      <c r="AD189" s="184"/>
    </row>
    <row r="190" spans="1:30" ht="15.75" x14ac:dyDescent="0.25">
      <c r="A190" s="184"/>
      <c r="B190" s="184"/>
      <c r="C190" s="1"/>
      <c r="D190" s="184"/>
      <c r="E190" s="301"/>
      <c r="F190" s="1"/>
      <c r="G190" s="1"/>
      <c r="H190" s="1"/>
      <c r="I190" s="209"/>
      <c r="J190" s="210"/>
      <c r="K190" s="184"/>
      <c r="L190" s="184"/>
      <c r="M190" s="184"/>
      <c r="N190" s="184"/>
      <c r="O190" s="184"/>
      <c r="P190" s="184"/>
      <c r="Q190" s="184"/>
      <c r="R190" s="184"/>
      <c r="S190" s="184"/>
      <c r="T190" s="184"/>
      <c r="U190" s="184"/>
      <c r="V190" s="184"/>
      <c r="W190" s="184"/>
      <c r="X190" s="184"/>
      <c r="Y190" s="184"/>
      <c r="Z190" s="184"/>
      <c r="AA190" s="184"/>
      <c r="AB190" s="184"/>
      <c r="AC190" s="184"/>
      <c r="AD190" s="184"/>
    </row>
    <row r="191" spans="1:30" ht="15.75" x14ac:dyDescent="0.25">
      <c r="A191" s="184"/>
      <c r="B191" s="184"/>
      <c r="C191" s="1"/>
      <c r="D191" s="184"/>
      <c r="E191" s="301"/>
      <c r="F191" s="1"/>
      <c r="G191" s="1"/>
      <c r="H191" s="1"/>
      <c r="I191" s="209"/>
      <c r="J191" s="210"/>
      <c r="K191" s="184"/>
      <c r="L191" s="184"/>
      <c r="M191" s="184"/>
      <c r="N191" s="184"/>
      <c r="O191" s="184"/>
      <c r="P191" s="184"/>
      <c r="Q191" s="184"/>
      <c r="R191" s="184"/>
      <c r="S191" s="184"/>
      <c r="T191" s="184"/>
      <c r="U191" s="184"/>
      <c r="V191" s="184"/>
      <c r="W191" s="184"/>
      <c r="X191" s="184"/>
      <c r="Y191" s="184"/>
      <c r="Z191" s="184"/>
      <c r="AA191" s="184"/>
      <c r="AB191" s="184"/>
      <c r="AC191" s="184"/>
      <c r="AD191" s="184"/>
    </row>
    <row r="192" spans="1:30" ht="15.75" x14ac:dyDescent="0.25">
      <c r="B192" s="184"/>
      <c r="C192" s="1"/>
      <c r="D192" s="184"/>
      <c r="E192" s="301"/>
      <c r="F192" s="1"/>
      <c r="G192" s="1"/>
      <c r="H192" s="1"/>
      <c r="I192" s="209"/>
      <c r="J192" s="210"/>
      <c r="K192" s="184"/>
      <c r="L192" s="184"/>
      <c r="M192" s="184"/>
      <c r="N192" s="184"/>
      <c r="O192" s="184"/>
      <c r="P192" s="184"/>
      <c r="Q192" s="184"/>
      <c r="R192" s="184"/>
      <c r="S192" s="184"/>
      <c r="T192" s="184"/>
      <c r="U192" s="184"/>
      <c r="V192" s="184"/>
      <c r="W192" s="184"/>
      <c r="X192" s="184"/>
      <c r="Y192" s="184"/>
      <c r="Z192" s="184"/>
      <c r="AA192" s="184"/>
      <c r="AB192" s="184"/>
      <c r="AC192" s="184"/>
    </row>
  </sheetData>
  <sheetProtection selectLockedCells="1" selectUnlockedCells="1"/>
  <autoFilter ref="A5:WWK87" xr:uid="{00000000-0009-0000-0000-000002000000}">
    <filterColumn colId="2">
      <filters>
        <filter val="Obra"/>
      </filters>
    </filterColumn>
  </autoFilter>
  <mergeCells count="1">
    <mergeCell ref="A1:AC3"/>
  </mergeCells>
  <dataValidations count="2">
    <dataValidation type="list" allowBlank="1" showInputMessage="1" showErrorMessage="1" sqref="C65554:C65622 IU65554:IU65622 SQ65554:SQ65622 ACM65554:ACM65622 AMI65554:AMI65622 AWE65554:AWE65622 BGA65554:BGA65622 BPW65554:BPW65622 BZS65554:BZS65622 CJO65554:CJO65622 CTK65554:CTK65622 DDG65554:DDG65622 DNC65554:DNC65622 DWY65554:DWY65622 EGU65554:EGU65622 EQQ65554:EQQ65622 FAM65554:FAM65622 FKI65554:FKI65622 FUE65554:FUE65622 GEA65554:GEA65622 GNW65554:GNW65622 GXS65554:GXS65622 HHO65554:HHO65622 HRK65554:HRK65622 IBG65554:IBG65622 ILC65554:ILC65622 IUY65554:IUY65622 JEU65554:JEU65622 JOQ65554:JOQ65622 JYM65554:JYM65622 KII65554:KII65622 KSE65554:KSE65622 LCA65554:LCA65622 LLW65554:LLW65622 LVS65554:LVS65622 MFO65554:MFO65622 MPK65554:MPK65622 MZG65554:MZG65622 NJC65554:NJC65622 NSY65554:NSY65622 OCU65554:OCU65622 OMQ65554:OMQ65622 OWM65554:OWM65622 PGI65554:PGI65622 PQE65554:PQE65622 QAA65554:QAA65622 QJW65554:QJW65622 QTS65554:QTS65622 RDO65554:RDO65622 RNK65554:RNK65622 RXG65554:RXG65622 SHC65554:SHC65622 SQY65554:SQY65622 TAU65554:TAU65622 TKQ65554:TKQ65622 TUM65554:TUM65622 UEI65554:UEI65622 UOE65554:UOE65622 UYA65554:UYA65622 VHW65554:VHW65622 VRS65554:VRS65622 WBO65554:WBO65622 WLK65554:WLK65622 WVG65554:WVG65622 C131090:C131158 IU131090:IU131158 SQ131090:SQ131158 ACM131090:ACM131158 AMI131090:AMI131158 AWE131090:AWE131158 BGA131090:BGA131158 BPW131090:BPW131158 BZS131090:BZS131158 CJO131090:CJO131158 CTK131090:CTK131158 DDG131090:DDG131158 DNC131090:DNC131158 DWY131090:DWY131158 EGU131090:EGU131158 EQQ131090:EQQ131158 FAM131090:FAM131158 FKI131090:FKI131158 FUE131090:FUE131158 GEA131090:GEA131158 GNW131090:GNW131158 GXS131090:GXS131158 HHO131090:HHO131158 HRK131090:HRK131158 IBG131090:IBG131158 ILC131090:ILC131158 IUY131090:IUY131158 JEU131090:JEU131158 JOQ131090:JOQ131158 JYM131090:JYM131158 KII131090:KII131158 KSE131090:KSE131158 LCA131090:LCA131158 LLW131090:LLW131158 LVS131090:LVS131158 MFO131090:MFO131158 MPK131090:MPK131158 MZG131090:MZG131158 NJC131090:NJC131158 NSY131090:NSY131158 OCU131090:OCU131158 OMQ131090:OMQ131158 OWM131090:OWM131158 PGI131090:PGI131158 PQE131090:PQE131158 QAA131090:QAA131158 QJW131090:QJW131158 QTS131090:QTS131158 RDO131090:RDO131158 RNK131090:RNK131158 RXG131090:RXG131158 SHC131090:SHC131158 SQY131090:SQY131158 TAU131090:TAU131158 TKQ131090:TKQ131158 TUM131090:TUM131158 UEI131090:UEI131158 UOE131090:UOE131158 UYA131090:UYA131158 VHW131090:VHW131158 VRS131090:VRS131158 WBO131090:WBO131158 WLK131090:WLK131158 WVG131090:WVG131158 C196626:C196694 IU196626:IU196694 SQ196626:SQ196694 ACM196626:ACM196694 AMI196626:AMI196694 AWE196626:AWE196694 BGA196626:BGA196694 BPW196626:BPW196694 BZS196626:BZS196694 CJO196626:CJO196694 CTK196626:CTK196694 DDG196626:DDG196694 DNC196626:DNC196694 DWY196626:DWY196694 EGU196626:EGU196694 EQQ196626:EQQ196694 FAM196626:FAM196694 FKI196626:FKI196694 FUE196626:FUE196694 GEA196626:GEA196694 GNW196626:GNW196694 GXS196626:GXS196694 HHO196626:HHO196694 HRK196626:HRK196694 IBG196626:IBG196694 ILC196626:ILC196694 IUY196626:IUY196694 JEU196626:JEU196694 JOQ196626:JOQ196694 JYM196626:JYM196694 KII196626:KII196694 KSE196626:KSE196694 LCA196626:LCA196694 LLW196626:LLW196694 LVS196626:LVS196694 MFO196626:MFO196694 MPK196626:MPK196694 MZG196626:MZG196694 NJC196626:NJC196694 NSY196626:NSY196694 OCU196626:OCU196694 OMQ196626:OMQ196694 OWM196626:OWM196694 PGI196626:PGI196694 PQE196626:PQE196694 QAA196626:QAA196694 QJW196626:QJW196694 QTS196626:QTS196694 RDO196626:RDO196694 RNK196626:RNK196694 RXG196626:RXG196694 SHC196626:SHC196694 SQY196626:SQY196694 TAU196626:TAU196694 TKQ196626:TKQ196694 TUM196626:TUM196694 UEI196626:UEI196694 UOE196626:UOE196694 UYA196626:UYA196694 VHW196626:VHW196694 VRS196626:VRS196694 WBO196626:WBO196694 WLK196626:WLK196694 WVG196626:WVG196694 C262162:C262230 IU262162:IU262230 SQ262162:SQ262230 ACM262162:ACM262230 AMI262162:AMI262230 AWE262162:AWE262230 BGA262162:BGA262230 BPW262162:BPW262230 BZS262162:BZS262230 CJO262162:CJO262230 CTK262162:CTK262230 DDG262162:DDG262230 DNC262162:DNC262230 DWY262162:DWY262230 EGU262162:EGU262230 EQQ262162:EQQ262230 FAM262162:FAM262230 FKI262162:FKI262230 FUE262162:FUE262230 GEA262162:GEA262230 GNW262162:GNW262230 GXS262162:GXS262230 HHO262162:HHO262230 HRK262162:HRK262230 IBG262162:IBG262230 ILC262162:ILC262230 IUY262162:IUY262230 JEU262162:JEU262230 JOQ262162:JOQ262230 JYM262162:JYM262230 KII262162:KII262230 KSE262162:KSE262230 LCA262162:LCA262230 LLW262162:LLW262230 LVS262162:LVS262230 MFO262162:MFO262230 MPK262162:MPK262230 MZG262162:MZG262230 NJC262162:NJC262230 NSY262162:NSY262230 OCU262162:OCU262230 OMQ262162:OMQ262230 OWM262162:OWM262230 PGI262162:PGI262230 PQE262162:PQE262230 QAA262162:QAA262230 QJW262162:QJW262230 QTS262162:QTS262230 RDO262162:RDO262230 RNK262162:RNK262230 RXG262162:RXG262230 SHC262162:SHC262230 SQY262162:SQY262230 TAU262162:TAU262230 TKQ262162:TKQ262230 TUM262162:TUM262230 UEI262162:UEI262230 UOE262162:UOE262230 UYA262162:UYA262230 VHW262162:VHW262230 VRS262162:VRS262230 WBO262162:WBO262230 WLK262162:WLK262230 WVG262162:WVG262230 C327698:C327766 IU327698:IU327766 SQ327698:SQ327766 ACM327698:ACM327766 AMI327698:AMI327766 AWE327698:AWE327766 BGA327698:BGA327766 BPW327698:BPW327766 BZS327698:BZS327766 CJO327698:CJO327766 CTK327698:CTK327766 DDG327698:DDG327766 DNC327698:DNC327766 DWY327698:DWY327766 EGU327698:EGU327766 EQQ327698:EQQ327766 FAM327698:FAM327766 FKI327698:FKI327766 FUE327698:FUE327766 GEA327698:GEA327766 GNW327698:GNW327766 GXS327698:GXS327766 HHO327698:HHO327766 HRK327698:HRK327766 IBG327698:IBG327766 ILC327698:ILC327766 IUY327698:IUY327766 JEU327698:JEU327766 JOQ327698:JOQ327766 JYM327698:JYM327766 KII327698:KII327766 KSE327698:KSE327766 LCA327698:LCA327766 LLW327698:LLW327766 LVS327698:LVS327766 MFO327698:MFO327766 MPK327698:MPK327766 MZG327698:MZG327766 NJC327698:NJC327766 NSY327698:NSY327766 OCU327698:OCU327766 OMQ327698:OMQ327766 OWM327698:OWM327766 PGI327698:PGI327766 PQE327698:PQE327766 QAA327698:QAA327766 QJW327698:QJW327766 QTS327698:QTS327766 RDO327698:RDO327766 RNK327698:RNK327766 RXG327698:RXG327766 SHC327698:SHC327766 SQY327698:SQY327766 TAU327698:TAU327766 TKQ327698:TKQ327766 TUM327698:TUM327766 UEI327698:UEI327766 UOE327698:UOE327766 UYA327698:UYA327766 VHW327698:VHW327766 VRS327698:VRS327766 WBO327698:WBO327766 WLK327698:WLK327766 WVG327698:WVG327766 C393234:C393302 IU393234:IU393302 SQ393234:SQ393302 ACM393234:ACM393302 AMI393234:AMI393302 AWE393234:AWE393302 BGA393234:BGA393302 BPW393234:BPW393302 BZS393234:BZS393302 CJO393234:CJO393302 CTK393234:CTK393302 DDG393234:DDG393302 DNC393234:DNC393302 DWY393234:DWY393302 EGU393234:EGU393302 EQQ393234:EQQ393302 FAM393234:FAM393302 FKI393234:FKI393302 FUE393234:FUE393302 GEA393234:GEA393302 GNW393234:GNW393302 GXS393234:GXS393302 HHO393234:HHO393302 HRK393234:HRK393302 IBG393234:IBG393302 ILC393234:ILC393302 IUY393234:IUY393302 JEU393234:JEU393302 JOQ393234:JOQ393302 JYM393234:JYM393302 KII393234:KII393302 KSE393234:KSE393302 LCA393234:LCA393302 LLW393234:LLW393302 LVS393234:LVS393302 MFO393234:MFO393302 MPK393234:MPK393302 MZG393234:MZG393302 NJC393234:NJC393302 NSY393234:NSY393302 OCU393234:OCU393302 OMQ393234:OMQ393302 OWM393234:OWM393302 PGI393234:PGI393302 PQE393234:PQE393302 QAA393234:QAA393302 QJW393234:QJW393302 QTS393234:QTS393302 RDO393234:RDO393302 RNK393234:RNK393302 RXG393234:RXG393302 SHC393234:SHC393302 SQY393234:SQY393302 TAU393234:TAU393302 TKQ393234:TKQ393302 TUM393234:TUM393302 UEI393234:UEI393302 UOE393234:UOE393302 UYA393234:UYA393302 VHW393234:VHW393302 VRS393234:VRS393302 WBO393234:WBO393302 WLK393234:WLK393302 WVG393234:WVG393302 C458770:C458838 IU458770:IU458838 SQ458770:SQ458838 ACM458770:ACM458838 AMI458770:AMI458838 AWE458770:AWE458838 BGA458770:BGA458838 BPW458770:BPW458838 BZS458770:BZS458838 CJO458770:CJO458838 CTK458770:CTK458838 DDG458770:DDG458838 DNC458770:DNC458838 DWY458770:DWY458838 EGU458770:EGU458838 EQQ458770:EQQ458838 FAM458770:FAM458838 FKI458770:FKI458838 FUE458770:FUE458838 GEA458770:GEA458838 GNW458770:GNW458838 GXS458770:GXS458838 HHO458770:HHO458838 HRK458770:HRK458838 IBG458770:IBG458838 ILC458770:ILC458838 IUY458770:IUY458838 JEU458770:JEU458838 JOQ458770:JOQ458838 JYM458770:JYM458838 KII458770:KII458838 KSE458770:KSE458838 LCA458770:LCA458838 LLW458770:LLW458838 LVS458770:LVS458838 MFO458770:MFO458838 MPK458770:MPK458838 MZG458770:MZG458838 NJC458770:NJC458838 NSY458770:NSY458838 OCU458770:OCU458838 OMQ458770:OMQ458838 OWM458770:OWM458838 PGI458770:PGI458838 PQE458770:PQE458838 QAA458770:QAA458838 QJW458770:QJW458838 QTS458770:QTS458838 RDO458770:RDO458838 RNK458770:RNK458838 RXG458770:RXG458838 SHC458770:SHC458838 SQY458770:SQY458838 TAU458770:TAU458838 TKQ458770:TKQ458838 TUM458770:TUM458838 UEI458770:UEI458838 UOE458770:UOE458838 UYA458770:UYA458838 VHW458770:VHW458838 VRS458770:VRS458838 WBO458770:WBO458838 WLK458770:WLK458838 WVG458770:WVG458838 C524306:C524374 IU524306:IU524374 SQ524306:SQ524374 ACM524306:ACM524374 AMI524306:AMI524374 AWE524306:AWE524374 BGA524306:BGA524374 BPW524306:BPW524374 BZS524306:BZS524374 CJO524306:CJO524374 CTK524306:CTK524374 DDG524306:DDG524374 DNC524306:DNC524374 DWY524306:DWY524374 EGU524306:EGU524374 EQQ524306:EQQ524374 FAM524306:FAM524374 FKI524306:FKI524374 FUE524306:FUE524374 GEA524306:GEA524374 GNW524306:GNW524374 GXS524306:GXS524374 HHO524306:HHO524374 HRK524306:HRK524374 IBG524306:IBG524374 ILC524306:ILC524374 IUY524306:IUY524374 JEU524306:JEU524374 JOQ524306:JOQ524374 JYM524306:JYM524374 KII524306:KII524374 KSE524306:KSE524374 LCA524306:LCA524374 LLW524306:LLW524374 LVS524306:LVS524374 MFO524306:MFO524374 MPK524306:MPK524374 MZG524306:MZG524374 NJC524306:NJC524374 NSY524306:NSY524374 OCU524306:OCU524374 OMQ524306:OMQ524374 OWM524306:OWM524374 PGI524306:PGI524374 PQE524306:PQE524374 QAA524306:QAA524374 QJW524306:QJW524374 QTS524306:QTS524374 RDO524306:RDO524374 RNK524306:RNK524374 RXG524306:RXG524374 SHC524306:SHC524374 SQY524306:SQY524374 TAU524306:TAU524374 TKQ524306:TKQ524374 TUM524306:TUM524374 UEI524306:UEI524374 UOE524306:UOE524374 UYA524306:UYA524374 VHW524306:VHW524374 VRS524306:VRS524374 WBO524306:WBO524374 WLK524306:WLK524374 WVG524306:WVG524374 C589842:C589910 IU589842:IU589910 SQ589842:SQ589910 ACM589842:ACM589910 AMI589842:AMI589910 AWE589842:AWE589910 BGA589842:BGA589910 BPW589842:BPW589910 BZS589842:BZS589910 CJO589842:CJO589910 CTK589842:CTK589910 DDG589842:DDG589910 DNC589842:DNC589910 DWY589842:DWY589910 EGU589842:EGU589910 EQQ589842:EQQ589910 FAM589842:FAM589910 FKI589842:FKI589910 FUE589842:FUE589910 GEA589842:GEA589910 GNW589842:GNW589910 GXS589842:GXS589910 HHO589842:HHO589910 HRK589842:HRK589910 IBG589842:IBG589910 ILC589842:ILC589910 IUY589842:IUY589910 JEU589842:JEU589910 JOQ589842:JOQ589910 JYM589842:JYM589910 KII589842:KII589910 KSE589842:KSE589910 LCA589842:LCA589910 LLW589842:LLW589910 LVS589842:LVS589910 MFO589842:MFO589910 MPK589842:MPK589910 MZG589842:MZG589910 NJC589842:NJC589910 NSY589842:NSY589910 OCU589842:OCU589910 OMQ589842:OMQ589910 OWM589842:OWM589910 PGI589842:PGI589910 PQE589842:PQE589910 QAA589842:QAA589910 QJW589842:QJW589910 QTS589842:QTS589910 RDO589842:RDO589910 RNK589842:RNK589910 RXG589842:RXG589910 SHC589842:SHC589910 SQY589842:SQY589910 TAU589842:TAU589910 TKQ589842:TKQ589910 TUM589842:TUM589910 UEI589842:UEI589910 UOE589842:UOE589910 UYA589842:UYA589910 VHW589842:VHW589910 VRS589842:VRS589910 WBO589842:WBO589910 WLK589842:WLK589910 WVG589842:WVG589910 C655378:C655446 IU655378:IU655446 SQ655378:SQ655446 ACM655378:ACM655446 AMI655378:AMI655446 AWE655378:AWE655446 BGA655378:BGA655446 BPW655378:BPW655446 BZS655378:BZS655446 CJO655378:CJO655446 CTK655378:CTK655446 DDG655378:DDG655446 DNC655378:DNC655446 DWY655378:DWY655446 EGU655378:EGU655446 EQQ655378:EQQ655446 FAM655378:FAM655446 FKI655378:FKI655446 FUE655378:FUE655446 GEA655378:GEA655446 GNW655378:GNW655446 GXS655378:GXS655446 HHO655378:HHO655446 HRK655378:HRK655446 IBG655378:IBG655446 ILC655378:ILC655446 IUY655378:IUY655446 JEU655378:JEU655446 JOQ655378:JOQ655446 JYM655378:JYM655446 KII655378:KII655446 KSE655378:KSE655446 LCA655378:LCA655446 LLW655378:LLW655446 LVS655378:LVS655446 MFO655378:MFO655446 MPK655378:MPK655446 MZG655378:MZG655446 NJC655378:NJC655446 NSY655378:NSY655446 OCU655378:OCU655446 OMQ655378:OMQ655446 OWM655378:OWM655446 PGI655378:PGI655446 PQE655378:PQE655446 QAA655378:QAA655446 QJW655378:QJW655446 QTS655378:QTS655446 RDO655378:RDO655446 RNK655378:RNK655446 RXG655378:RXG655446 SHC655378:SHC655446 SQY655378:SQY655446 TAU655378:TAU655446 TKQ655378:TKQ655446 TUM655378:TUM655446 UEI655378:UEI655446 UOE655378:UOE655446 UYA655378:UYA655446 VHW655378:VHW655446 VRS655378:VRS655446 WBO655378:WBO655446 WLK655378:WLK655446 WVG655378:WVG655446 C720914:C720982 IU720914:IU720982 SQ720914:SQ720982 ACM720914:ACM720982 AMI720914:AMI720982 AWE720914:AWE720982 BGA720914:BGA720982 BPW720914:BPW720982 BZS720914:BZS720982 CJO720914:CJO720982 CTK720914:CTK720982 DDG720914:DDG720982 DNC720914:DNC720982 DWY720914:DWY720982 EGU720914:EGU720982 EQQ720914:EQQ720982 FAM720914:FAM720982 FKI720914:FKI720982 FUE720914:FUE720982 GEA720914:GEA720982 GNW720914:GNW720982 GXS720914:GXS720982 HHO720914:HHO720982 HRK720914:HRK720982 IBG720914:IBG720982 ILC720914:ILC720982 IUY720914:IUY720982 JEU720914:JEU720982 JOQ720914:JOQ720982 JYM720914:JYM720982 KII720914:KII720982 KSE720914:KSE720982 LCA720914:LCA720982 LLW720914:LLW720982 LVS720914:LVS720982 MFO720914:MFO720982 MPK720914:MPK720982 MZG720914:MZG720982 NJC720914:NJC720982 NSY720914:NSY720982 OCU720914:OCU720982 OMQ720914:OMQ720982 OWM720914:OWM720982 PGI720914:PGI720982 PQE720914:PQE720982 QAA720914:QAA720982 QJW720914:QJW720982 QTS720914:QTS720982 RDO720914:RDO720982 RNK720914:RNK720982 RXG720914:RXG720982 SHC720914:SHC720982 SQY720914:SQY720982 TAU720914:TAU720982 TKQ720914:TKQ720982 TUM720914:TUM720982 UEI720914:UEI720982 UOE720914:UOE720982 UYA720914:UYA720982 VHW720914:VHW720982 VRS720914:VRS720982 WBO720914:WBO720982 WLK720914:WLK720982 WVG720914:WVG720982 C786450:C786518 IU786450:IU786518 SQ786450:SQ786518 ACM786450:ACM786518 AMI786450:AMI786518 AWE786450:AWE786518 BGA786450:BGA786518 BPW786450:BPW786518 BZS786450:BZS786518 CJO786450:CJO786518 CTK786450:CTK786518 DDG786450:DDG786518 DNC786450:DNC786518 DWY786450:DWY786518 EGU786450:EGU786518 EQQ786450:EQQ786518 FAM786450:FAM786518 FKI786450:FKI786518 FUE786450:FUE786518 GEA786450:GEA786518 GNW786450:GNW786518 GXS786450:GXS786518 HHO786450:HHO786518 HRK786450:HRK786518 IBG786450:IBG786518 ILC786450:ILC786518 IUY786450:IUY786518 JEU786450:JEU786518 JOQ786450:JOQ786518 JYM786450:JYM786518 KII786450:KII786518 KSE786450:KSE786518 LCA786450:LCA786518 LLW786450:LLW786518 LVS786450:LVS786518 MFO786450:MFO786518 MPK786450:MPK786518 MZG786450:MZG786518 NJC786450:NJC786518 NSY786450:NSY786518 OCU786450:OCU786518 OMQ786450:OMQ786518 OWM786450:OWM786518 PGI786450:PGI786518 PQE786450:PQE786518 QAA786450:QAA786518 QJW786450:QJW786518 QTS786450:QTS786518 RDO786450:RDO786518 RNK786450:RNK786518 RXG786450:RXG786518 SHC786450:SHC786518 SQY786450:SQY786518 TAU786450:TAU786518 TKQ786450:TKQ786518 TUM786450:TUM786518 UEI786450:UEI786518 UOE786450:UOE786518 UYA786450:UYA786518 VHW786450:VHW786518 VRS786450:VRS786518 WBO786450:WBO786518 WLK786450:WLK786518 WVG786450:WVG786518 C851986:C852054 IU851986:IU852054 SQ851986:SQ852054 ACM851986:ACM852054 AMI851986:AMI852054 AWE851986:AWE852054 BGA851986:BGA852054 BPW851986:BPW852054 BZS851986:BZS852054 CJO851986:CJO852054 CTK851986:CTK852054 DDG851986:DDG852054 DNC851986:DNC852054 DWY851986:DWY852054 EGU851986:EGU852054 EQQ851986:EQQ852054 FAM851986:FAM852054 FKI851986:FKI852054 FUE851986:FUE852054 GEA851986:GEA852054 GNW851986:GNW852054 GXS851986:GXS852054 HHO851986:HHO852054 HRK851986:HRK852054 IBG851986:IBG852054 ILC851986:ILC852054 IUY851986:IUY852054 JEU851986:JEU852054 JOQ851986:JOQ852054 JYM851986:JYM852054 KII851986:KII852054 KSE851986:KSE852054 LCA851986:LCA852054 LLW851986:LLW852054 LVS851986:LVS852054 MFO851986:MFO852054 MPK851986:MPK852054 MZG851986:MZG852054 NJC851986:NJC852054 NSY851986:NSY852054 OCU851986:OCU852054 OMQ851986:OMQ852054 OWM851986:OWM852054 PGI851986:PGI852054 PQE851986:PQE852054 QAA851986:QAA852054 QJW851986:QJW852054 QTS851986:QTS852054 RDO851986:RDO852054 RNK851986:RNK852054 RXG851986:RXG852054 SHC851986:SHC852054 SQY851986:SQY852054 TAU851986:TAU852054 TKQ851986:TKQ852054 TUM851986:TUM852054 UEI851986:UEI852054 UOE851986:UOE852054 UYA851986:UYA852054 VHW851986:VHW852054 VRS851986:VRS852054 WBO851986:WBO852054 WLK851986:WLK852054 WVG851986:WVG852054 C917522:C917590 IU917522:IU917590 SQ917522:SQ917590 ACM917522:ACM917590 AMI917522:AMI917590 AWE917522:AWE917590 BGA917522:BGA917590 BPW917522:BPW917590 BZS917522:BZS917590 CJO917522:CJO917590 CTK917522:CTK917590 DDG917522:DDG917590 DNC917522:DNC917590 DWY917522:DWY917590 EGU917522:EGU917590 EQQ917522:EQQ917590 FAM917522:FAM917590 FKI917522:FKI917590 FUE917522:FUE917590 GEA917522:GEA917590 GNW917522:GNW917590 GXS917522:GXS917590 HHO917522:HHO917590 HRK917522:HRK917590 IBG917522:IBG917590 ILC917522:ILC917590 IUY917522:IUY917590 JEU917522:JEU917590 JOQ917522:JOQ917590 JYM917522:JYM917590 KII917522:KII917590 KSE917522:KSE917590 LCA917522:LCA917590 LLW917522:LLW917590 LVS917522:LVS917590 MFO917522:MFO917590 MPK917522:MPK917590 MZG917522:MZG917590 NJC917522:NJC917590 NSY917522:NSY917590 OCU917522:OCU917590 OMQ917522:OMQ917590 OWM917522:OWM917590 PGI917522:PGI917590 PQE917522:PQE917590 QAA917522:QAA917590 QJW917522:QJW917590 QTS917522:QTS917590 RDO917522:RDO917590 RNK917522:RNK917590 RXG917522:RXG917590 SHC917522:SHC917590 SQY917522:SQY917590 TAU917522:TAU917590 TKQ917522:TKQ917590 TUM917522:TUM917590 UEI917522:UEI917590 UOE917522:UOE917590 UYA917522:UYA917590 VHW917522:VHW917590 VRS917522:VRS917590 WBO917522:WBO917590 WLK917522:WLK917590 WVG917522:WVG917590 C983058:C983126 IU983058:IU983126 SQ983058:SQ983126 ACM983058:ACM983126 AMI983058:AMI983126 AWE983058:AWE983126 BGA983058:BGA983126 BPW983058:BPW983126 BZS983058:BZS983126 CJO983058:CJO983126 CTK983058:CTK983126 DDG983058:DDG983126 DNC983058:DNC983126 DWY983058:DWY983126 EGU983058:EGU983126 EQQ983058:EQQ983126 FAM983058:FAM983126 FKI983058:FKI983126 FUE983058:FUE983126 GEA983058:GEA983126 GNW983058:GNW983126 GXS983058:GXS983126 HHO983058:HHO983126 HRK983058:HRK983126 IBG983058:IBG983126 ILC983058:ILC983126 IUY983058:IUY983126 JEU983058:JEU983126 JOQ983058:JOQ983126 JYM983058:JYM983126 KII983058:KII983126 KSE983058:KSE983126 LCA983058:LCA983126 LLW983058:LLW983126 LVS983058:LVS983126 MFO983058:MFO983126 MPK983058:MPK983126 MZG983058:MZG983126 NJC983058:NJC983126 NSY983058:NSY983126 OCU983058:OCU983126 OMQ983058:OMQ983126 OWM983058:OWM983126 PGI983058:PGI983126 PQE983058:PQE983126 QAA983058:QAA983126 QJW983058:QJW983126 QTS983058:QTS983126 RDO983058:RDO983126 RNK983058:RNK983126 RXG983058:RXG983126 SHC983058:SHC983126 SQY983058:SQY983126 TAU983058:TAU983126 TKQ983058:TKQ983126 TUM983058:TUM983126 UEI983058:UEI983126 UOE983058:UOE983126 UYA983058:UYA983126 VHW983058:VHW983126 VRS983058:VRS983126 WBO983058:WBO983126 WLK983058:WLK983126 WVG983058:WVG983126 WVG6:WVG86 IU6:IU86 SQ6:SQ86 ACM6:ACM86 AMI6:AMI86 AWE6:AWE86 BGA6:BGA86 BPW6:BPW86 BZS6:BZS86 CJO6:CJO86 CTK6:CTK86 DDG6:DDG86 DNC6:DNC86 DWY6:DWY86 EGU6:EGU86 EQQ6:EQQ86 FAM6:FAM86 FKI6:FKI86 FUE6:FUE86 GEA6:GEA86 GNW6:GNW86 GXS6:GXS86 HHO6:HHO86 HRK6:HRK86 IBG6:IBG86 ILC6:ILC86 IUY6:IUY86 JEU6:JEU86 JOQ6:JOQ86 JYM6:JYM86 KII6:KII86 KSE6:KSE86 LCA6:LCA86 LLW6:LLW86 LVS6:LVS86 MFO6:MFO86 MPK6:MPK86 MZG6:MZG86 NJC6:NJC86 NSY6:NSY86 OCU6:OCU86 OMQ6:OMQ86 OWM6:OWM86 PGI6:PGI86 PQE6:PQE86 QAA6:QAA86 QJW6:QJW86 QTS6:QTS86 RDO6:RDO86 RNK6:RNK86 RXG6:RXG86 SHC6:SHC86 SQY6:SQY86 TAU6:TAU86 TKQ6:TKQ86 TUM6:TUM86 UEI6:UEI86 UOE6:UOE86 UYA6:UYA86 VHW6:VHW86 VRS6:VRS86 WBO6:WBO86 WLK6:WLK86" xr:uid="{00000000-0002-0000-0200-000000000000}">
      <formula1>_xlnm.Criteria</formula1>
    </dataValidation>
    <dataValidation type="list" allowBlank="1" showInputMessage="1" showErrorMessage="1" sqref="C6:C86 Y6:Z86 JQ6:JR86 TM6:TN86 ADI6:ADJ86 ANE6:ANF86 AXA6:AXB86 BGW6:BGX86 BQS6:BQT86 CAO6:CAP86 CKK6:CKL86 CUG6:CUH86 DEC6:DED86 DNY6:DNZ86 DXU6:DXV86 EHQ6:EHR86 ERM6:ERN86 FBI6:FBJ86 FLE6:FLF86 FVA6:FVB86 GEW6:GEX86 GOS6:GOT86 GYO6:GYP86 HIK6:HIL86 HSG6:HSH86 ICC6:ICD86 ILY6:ILZ86 IVU6:IVV86 JFQ6:JFR86 JPM6:JPN86 JZI6:JZJ86 KJE6:KJF86 KTA6:KTB86 LCW6:LCX86 LMS6:LMT86 LWO6:LWP86 MGK6:MGL86 MQG6:MQH86 NAC6:NAD86 NJY6:NJZ86 NTU6:NTV86 ODQ6:ODR86 ONM6:ONN86 OXI6:OXJ86 PHE6:PHF86 PRA6:PRB86 QAW6:QAX86 QKS6:QKT86 QUO6:QUP86 REK6:REL86 ROG6:ROH86 RYC6:RYD86 SHY6:SHZ86 SRU6:SRV86 TBQ6:TBR86 TLM6:TLN86 TVI6:TVJ86 UFE6:UFF86 UPA6:UPB86 UYW6:UYX86 VIS6:VIT86 VSO6:VSP86 WCK6:WCL86 WMG6:WMH86 WWC6:WWD86 JQ65554:JR65622 WWC983058:WWD983126 WMG983058:WMH983126 WCK983058:WCL983126 VSO983058:VSP983126 VIS983058:VIT983126 UYW983058:UYX983126 UPA983058:UPB983126 UFE983058:UFF983126 TVI983058:TVJ983126 TLM983058:TLN983126 TBQ983058:TBR983126 SRU983058:SRV983126 SHY983058:SHZ983126 RYC983058:RYD983126 ROG983058:ROH983126 REK983058:REL983126 QUO983058:QUP983126 QKS983058:QKT983126 QAW983058:QAX983126 PRA983058:PRB983126 PHE983058:PHF983126 OXI983058:OXJ983126 ONM983058:ONN983126 ODQ983058:ODR983126 NTU983058:NTV983126 NJY983058:NJZ983126 NAC983058:NAD983126 MQG983058:MQH983126 MGK983058:MGL983126 LWO983058:LWP983126 LMS983058:LMT983126 LCW983058:LCX983126 KTA983058:KTB983126 KJE983058:KJF983126 JZI983058:JZJ983126 JPM983058:JPN983126 JFQ983058:JFR983126 IVU983058:IVV983126 ILY983058:ILZ983126 ICC983058:ICD983126 HSG983058:HSH983126 HIK983058:HIL983126 GYO983058:GYP983126 GOS983058:GOT983126 GEW983058:GEX983126 FVA983058:FVB983126 FLE983058:FLF983126 FBI983058:FBJ983126 ERM983058:ERN983126 EHQ983058:EHR983126 DXU983058:DXV983126 DNY983058:DNZ983126 DEC983058:DED983126 CUG983058:CUH983126 CKK983058:CKL983126 CAO983058:CAP983126 BQS983058:BQT983126 BGW983058:BGX983126 AXA983058:AXB983126 ANE983058:ANF983126 ADI983058:ADJ983126 TM983058:TN983126 JQ983058:JR983126 Y983058:Z983126 WWC917522:WWD917590 WMG917522:WMH917590 WCK917522:WCL917590 VSO917522:VSP917590 VIS917522:VIT917590 UYW917522:UYX917590 UPA917522:UPB917590 UFE917522:UFF917590 TVI917522:TVJ917590 TLM917522:TLN917590 TBQ917522:TBR917590 SRU917522:SRV917590 SHY917522:SHZ917590 RYC917522:RYD917590 ROG917522:ROH917590 REK917522:REL917590 QUO917522:QUP917590 QKS917522:QKT917590 QAW917522:QAX917590 PRA917522:PRB917590 PHE917522:PHF917590 OXI917522:OXJ917590 ONM917522:ONN917590 ODQ917522:ODR917590 NTU917522:NTV917590 NJY917522:NJZ917590 NAC917522:NAD917590 MQG917522:MQH917590 MGK917522:MGL917590 LWO917522:LWP917590 LMS917522:LMT917590 LCW917522:LCX917590 KTA917522:KTB917590 KJE917522:KJF917590 JZI917522:JZJ917590 JPM917522:JPN917590 JFQ917522:JFR917590 IVU917522:IVV917590 ILY917522:ILZ917590 ICC917522:ICD917590 HSG917522:HSH917590 HIK917522:HIL917590 GYO917522:GYP917590 GOS917522:GOT917590 GEW917522:GEX917590 FVA917522:FVB917590 FLE917522:FLF917590 FBI917522:FBJ917590 ERM917522:ERN917590 EHQ917522:EHR917590 DXU917522:DXV917590 DNY917522:DNZ917590 DEC917522:DED917590 CUG917522:CUH917590 CKK917522:CKL917590 CAO917522:CAP917590 BQS917522:BQT917590 BGW917522:BGX917590 AXA917522:AXB917590 ANE917522:ANF917590 ADI917522:ADJ917590 TM917522:TN917590 JQ917522:JR917590 Y917522:Z917590 WWC851986:WWD852054 WMG851986:WMH852054 WCK851986:WCL852054 VSO851986:VSP852054 VIS851986:VIT852054 UYW851986:UYX852054 UPA851986:UPB852054 UFE851986:UFF852054 TVI851986:TVJ852054 TLM851986:TLN852054 TBQ851986:TBR852054 SRU851986:SRV852054 SHY851986:SHZ852054 RYC851986:RYD852054 ROG851986:ROH852054 REK851986:REL852054 QUO851986:QUP852054 QKS851986:QKT852054 QAW851986:QAX852054 PRA851986:PRB852054 PHE851986:PHF852054 OXI851986:OXJ852054 ONM851986:ONN852054 ODQ851986:ODR852054 NTU851986:NTV852054 NJY851986:NJZ852054 NAC851986:NAD852054 MQG851986:MQH852054 MGK851986:MGL852054 LWO851986:LWP852054 LMS851986:LMT852054 LCW851986:LCX852054 KTA851986:KTB852054 KJE851986:KJF852054 JZI851986:JZJ852054 JPM851986:JPN852054 JFQ851986:JFR852054 IVU851986:IVV852054 ILY851986:ILZ852054 ICC851986:ICD852054 HSG851986:HSH852054 HIK851986:HIL852054 GYO851986:GYP852054 GOS851986:GOT852054 GEW851986:GEX852054 FVA851986:FVB852054 FLE851986:FLF852054 FBI851986:FBJ852054 ERM851986:ERN852054 EHQ851986:EHR852054 DXU851986:DXV852054 DNY851986:DNZ852054 DEC851986:DED852054 CUG851986:CUH852054 CKK851986:CKL852054 CAO851986:CAP852054 BQS851986:BQT852054 BGW851986:BGX852054 AXA851986:AXB852054 ANE851986:ANF852054 ADI851986:ADJ852054 TM851986:TN852054 JQ851986:JR852054 Y851986:Z852054 WWC786450:WWD786518 WMG786450:WMH786518 WCK786450:WCL786518 VSO786450:VSP786518 VIS786450:VIT786518 UYW786450:UYX786518 UPA786450:UPB786518 UFE786450:UFF786518 TVI786450:TVJ786518 TLM786450:TLN786518 TBQ786450:TBR786518 SRU786450:SRV786518 SHY786450:SHZ786518 RYC786450:RYD786518 ROG786450:ROH786518 REK786450:REL786518 QUO786450:QUP786518 QKS786450:QKT786518 QAW786450:QAX786518 PRA786450:PRB786518 PHE786450:PHF786518 OXI786450:OXJ786518 ONM786450:ONN786518 ODQ786450:ODR786518 NTU786450:NTV786518 NJY786450:NJZ786518 NAC786450:NAD786518 MQG786450:MQH786518 MGK786450:MGL786518 LWO786450:LWP786518 LMS786450:LMT786518 LCW786450:LCX786518 KTA786450:KTB786518 KJE786450:KJF786518 JZI786450:JZJ786518 JPM786450:JPN786518 JFQ786450:JFR786518 IVU786450:IVV786518 ILY786450:ILZ786518 ICC786450:ICD786518 HSG786450:HSH786518 HIK786450:HIL786518 GYO786450:GYP786518 GOS786450:GOT786518 GEW786450:GEX786518 FVA786450:FVB786518 FLE786450:FLF786518 FBI786450:FBJ786518 ERM786450:ERN786518 EHQ786450:EHR786518 DXU786450:DXV786518 DNY786450:DNZ786518 DEC786450:DED786518 CUG786450:CUH786518 CKK786450:CKL786518 CAO786450:CAP786518 BQS786450:BQT786518 BGW786450:BGX786518 AXA786450:AXB786518 ANE786450:ANF786518 ADI786450:ADJ786518 TM786450:TN786518 JQ786450:JR786518 Y786450:Z786518 WWC720914:WWD720982 WMG720914:WMH720982 WCK720914:WCL720982 VSO720914:VSP720982 VIS720914:VIT720982 UYW720914:UYX720982 UPA720914:UPB720982 UFE720914:UFF720982 TVI720914:TVJ720982 TLM720914:TLN720982 TBQ720914:TBR720982 SRU720914:SRV720982 SHY720914:SHZ720982 RYC720914:RYD720982 ROG720914:ROH720982 REK720914:REL720982 QUO720914:QUP720982 QKS720914:QKT720982 QAW720914:QAX720982 PRA720914:PRB720982 PHE720914:PHF720982 OXI720914:OXJ720982 ONM720914:ONN720982 ODQ720914:ODR720982 NTU720914:NTV720982 NJY720914:NJZ720982 NAC720914:NAD720982 MQG720914:MQH720982 MGK720914:MGL720982 LWO720914:LWP720982 LMS720914:LMT720982 LCW720914:LCX720982 KTA720914:KTB720982 KJE720914:KJF720982 JZI720914:JZJ720982 JPM720914:JPN720982 JFQ720914:JFR720982 IVU720914:IVV720982 ILY720914:ILZ720982 ICC720914:ICD720982 HSG720914:HSH720982 HIK720914:HIL720982 GYO720914:GYP720982 GOS720914:GOT720982 GEW720914:GEX720982 FVA720914:FVB720982 FLE720914:FLF720982 FBI720914:FBJ720982 ERM720914:ERN720982 EHQ720914:EHR720982 DXU720914:DXV720982 DNY720914:DNZ720982 DEC720914:DED720982 CUG720914:CUH720982 CKK720914:CKL720982 CAO720914:CAP720982 BQS720914:BQT720982 BGW720914:BGX720982 AXA720914:AXB720982 ANE720914:ANF720982 ADI720914:ADJ720982 TM720914:TN720982 JQ720914:JR720982 Y720914:Z720982 WWC655378:WWD655446 WMG655378:WMH655446 WCK655378:WCL655446 VSO655378:VSP655446 VIS655378:VIT655446 UYW655378:UYX655446 UPA655378:UPB655446 UFE655378:UFF655446 TVI655378:TVJ655446 TLM655378:TLN655446 TBQ655378:TBR655446 SRU655378:SRV655446 SHY655378:SHZ655446 RYC655378:RYD655446 ROG655378:ROH655446 REK655378:REL655446 QUO655378:QUP655446 QKS655378:QKT655446 QAW655378:QAX655446 PRA655378:PRB655446 PHE655378:PHF655446 OXI655378:OXJ655446 ONM655378:ONN655446 ODQ655378:ODR655446 NTU655378:NTV655446 NJY655378:NJZ655446 NAC655378:NAD655446 MQG655378:MQH655446 MGK655378:MGL655446 LWO655378:LWP655446 LMS655378:LMT655446 LCW655378:LCX655446 KTA655378:KTB655446 KJE655378:KJF655446 JZI655378:JZJ655446 JPM655378:JPN655446 JFQ655378:JFR655446 IVU655378:IVV655446 ILY655378:ILZ655446 ICC655378:ICD655446 HSG655378:HSH655446 HIK655378:HIL655446 GYO655378:GYP655446 GOS655378:GOT655446 GEW655378:GEX655446 FVA655378:FVB655446 FLE655378:FLF655446 FBI655378:FBJ655446 ERM655378:ERN655446 EHQ655378:EHR655446 DXU655378:DXV655446 DNY655378:DNZ655446 DEC655378:DED655446 CUG655378:CUH655446 CKK655378:CKL655446 CAO655378:CAP655446 BQS655378:BQT655446 BGW655378:BGX655446 AXA655378:AXB655446 ANE655378:ANF655446 ADI655378:ADJ655446 TM655378:TN655446 JQ655378:JR655446 Y655378:Z655446 WWC589842:WWD589910 WMG589842:WMH589910 WCK589842:WCL589910 VSO589842:VSP589910 VIS589842:VIT589910 UYW589842:UYX589910 UPA589842:UPB589910 UFE589842:UFF589910 TVI589842:TVJ589910 TLM589842:TLN589910 TBQ589842:TBR589910 SRU589842:SRV589910 SHY589842:SHZ589910 RYC589842:RYD589910 ROG589842:ROH589910 REK589842:REL589910 QUO589842:QUP589910 QKS589842:QKT589910 QAW589842:QAX589910 PRA589842:PRB589910 PHE589842:PHF589910 OXI589842:OXJ589910 ONM589842:ONN589910 ODQ589842:ODR589910 NTU589842:NTV589910 NJY589842:NJZ589910 NAC589842:NAD589910 MQG589842:MQH589910 MGK589842:MGL589910 LWO589842:LWP589910 LMS589842:LMT589910 LCW589842:LCX589910 KTA589842:KTB589910 KJE589842:KJF589910 JZI589842:JZJ589910 JPM589842:JPN589910 JFQ589842:JFR589910 IVU589842:IVV589910 ILY589842:ILZ589910 ICC589842:ICD589910 HSG589842:HSH589910 HIK589842:HIL589910 GYO589842:GYP589910 GOS589842:GOT589910 GEW589842:GEX589910 FVA589842:FVB589910 FLE589842:FLF589910 FBI589842:FBJ589910 ERM589842:ERN589910 EHQ589842:EHR589910 DXU589842:DXV589910 DNY589842:DNZ589910 DEC589842:DED589910 CUG589842:CUH589910 CKK589842:CKL589910 CAO589842:CAP589910 BQS589842:BQT589910 BGW589842:BGX589910 AXA589842:AXB589910 ANE589842:ANF589910 ADI589842:ADJ589910 TM589842:TN589910 JQ589842:JR589910 Y589842:Z589910 WWC524306:WWD524374 WMG524306:WMH524374 WCK524306:WCL524374 VSO524306:VSP524374 VIS524306:VIT524374 UYW524306:UYX524374 UPA524306:UPB524374 UFE524306:UFF524374 TVI524306:TVJ524374 TLM524306:TLN524374 TBQ524306:TBR524374 SRU524306:SRV524374 SHY524306:SHZ524374 RYC524306:RYD524374 ROG524306:ROH524374 REK524306:REL524374 QUO524306:QUP524374 QKS524306:QKT524374 QAW524306:QAX524374 PRA524306:PRB524374 PHE524306:PHF524374 OXI524306:OXJ524374 ONM524306:ONN524374 ODQ524306:ODR524374 NTU524306:NTV524374 NJY524306:NJZ524374 NAC524306:NAD524374 MQG524306:MQH524374 MGK524306:MGL524374 LWO524306:LWP524374 LMS524306:LMT524374 LCW524306:LCX524374 KTA524306:KTB524374 KJE524306:KJF524374 JZI524306:JZJ524374 JPM524306:JPN524374 JFQ524306:JFR524374 IVU524306:IVV524374 ILY524306:ILZ524374 ICC524306:ICD524374 HSG524306:HSH524374 HIK524306:HIL524374 GYO524306:GYP524374 GOS524306:GOT524374 GEW524306:GEX524374 FVA524306:FVB524374 FLE524306:FLF524374 FBI524306:FBJ524374 ERM524306:ERN524374 EHQ524306:EHR524374 DXU524306:DXV524374 DNY524306:DNZ524374 DEC524306:DED524374 CUG524306:CUH524374 CKK524306:CKL524374 CAO524306:CAP524374 BQS524306:BQT524374 BGW524306:BGX524374 AXA524306:AXB524374 ANE524306:ANF524374 ADI524306:ADJ524374 TM524306:TN524374 JQ524306:JR524374 Y524306:Z524374 WWC458770:WWD458838 WMG458770:WMH458838 WCK458770:WCL458838 VSO458770:VSP458838 VIS458770:VIT458838 UYW458770:UYX458838 UPA458770:UPB458838 UFE458770:UFF458838 TVI458770:TVJ458838 TLM458770:TLN458838 TBQ458770:TBR458838 SRU458770:SRV458838 SHY458770:SHZ458838 RYC458770:RYD458838 ROG458770:ROH458838 REK458770:REL458838 QUO458770:QUP458838 QKS458770:QKT458838 QAW458770:QAX458838 PRA458770:PRB458838 PHE458770:PHF458838 OXI458770:OXJ458838 ONM458770:ONN458838 ODQ458770:ODR458838 NTU458770:NTV458838 NJY458770:NJZ458838 NAC458770:NAD458838 MQG458770:MQH458838 MGK458770:MGL458838 LWO458770:LWP458838 LMS458770:LMT458838 LCW458770:LCX458838 KTA458770:KTB458838 KJE458770:KJF458838 JZI458770:JZJ458838 JPM458770:JPN458838 JFQ458770:JFR458838 IVU458770:IVV458838 ILY458770:ILZ458838 ICC458770:ICD458838 HSG458770:HSH458838 HIK458770:HIL458838 GYO458770:GYP458838 GOS458770:GOT458838 GEW458770:GEX458838 FVA458770:FVB458838 FLE458770:FLF458838 FBI458770:FBJ458838 ERM458770:ERN458838 EHQ458770:EHR458838 DXU458770:DXV458838 DNY458770:DNZ458838 DEC458770:DED458838 CUG458770:CUH458838 CKK458770:CKL458838 CAO458770:CAP458838 BQS458770:BQT458838 BGW458770:BGX458838 AXA458770:AXB458838 ANE458770:ANF458838 ADI458770:ADJ458838 TM458770:TN458838 JQ458770:JR458838 Y458770:Z458838 WWC393234:WWD393302 WMG393234:WMH393302 WCK393234:WCL393302 VSO393234:VSP393302 VIS393234:VIT393302 UYW393234:UYX393302 UPA393234:UPB393302 UFE393234:UFF393302 TVI393234:TVJ393302 TLM393234:TLN393302 TBQ393234:TBR393302 SRU393234:SRV393302 SHY393234:SHZ393302 RYC393234:RYD393302 ROG393234:ROH393302 REK393234:REL393302 QUO393234:QUP393302 QKS393234:QKT393302 QAW393234:QAX393302 PRA393234:PRB393302 PHE393234:PHF393302 OXI393234:OXJ393302 ONM393234:ONN393302 ODQ393234:ODR393302 NTU393234:NTV393302 NJY393234:NJZ393302 NAC393234:NAD393302 MQG393234:MQH393302 MGK393234:MGL393302 LWO393234:LWP393302 LMS393234:LMT393302 LCW393234:LCX393302 KTA393234:KTB393302 KJE393234:KJF393302 JZI393234:JZJ393302 JPM393234:JPN393302 JFQ393234:JFR393302 IVU393234:IVV393302 ILY393234:ILZ393302 ICC393234:ICD393302 HSG393234:HSH393302 HIK393234:HIL393302 GYO393234:GYP393302 GOS393234:GOT393302 GEW393234:GEX393302 FVA393234:FVB393302 FLE393234:FLF393302 FBI393234:FBJ393302 ERM393234:ERN393302 EHQ393234:EHR393302 DXU393234:DXV393302 DNY393234:DNZ393302 DEC393234:DED393302 CUG393234:CUH393302 CKK393234:CKL393302 CAO393234:CAP393302 BQS393234:BQT393302 BGW393234:BGX393302 AXA393234:AXB393302 ANE393234:ANF393302 ADI393234:ADJ393302 TM393234:TN393302 JQ393234:JR393302 Y393234:Z393302 WWC327698:WWD327766 WMG327698:WMH327766 WCK327698:WCL327766 VSO327698:VSP327766 VIS327698:VIT327766 UYW327698:UYX327766 UPA327698:UPB327766 UFE327698:UFF327766 TVI327698:TVJ327766 TLM327698:TLN327766 TBQ327698:TBR327766 SRU327698:SRV327766 SHY327698:SHZ327766 RYC327698:RYD327766 ROG327698:ROH327766 REK327698:REL327766 QUO327698:QUP327766 QKS327698:QKT327766 QAW327698:QAX327766 PRA327698:PRB327766 PHE327698:PHF327766 OXI327698:OXJ327766 ONM327698:ONN327766 ODQ327698:ODR327766 NTU327698:NTV327766 NJY327698:NJZ327766 NAC327698:NAD327766 MQG327698:MQH327766 MGK327698:MGL327766 LWO327698:LWP327766 LMS327698:LMT327766 LCW327698:LCX327766 KTA327698:KTB327766 KJE327698:KJF327766 JZI327698:JZJ327766 JPM327698:JPN327766 JFQ327698:JFR327766 IVU327698:IVV327766 ILY327698:ILZ327766 ICC327698:ICD327766 HSG327698:HSH327766 HIK327698:HIL327766 GYO327698:GYP327766 GOS327698:GOT327766 GEW327698:GEX327766 FVA327698:FVB327766 FLE327698:FLF327766 FBI327698:FBJ327766 ERM327698:ERN327766 EHQ327698:EHR327766 DXU327698:DXV327766 DNY327698:DNZ327766 DEC327698:DED327766 CUG327698:CUH327766 CKK327698:CKL327766 CAO327698:CAP327766 BQS327698:BQT327766 BGW327698:BGX327766 AXA327698:AXB327766 ANE327698:ANF327766 ADI327698:ADJ327766 TM327698:TN327766 JQ327698:JR327766 Y327698:Z327766 WWC262162:WWD262230 WMG262162:WMH262230 WCK262162:WCL262230 VSO262162:VSP262230 VIS262162:VIT262230 UYW262162:UYX262230 UPA262162:UPB262230 UFE262162:UFF262230 TVI262162:TVJ262230 TLM262162:TLN262230 TBQ262162:TBR262230 SRU262162:SRV262230 SHY262162:SHZ262230 RYC262162:RYD262230 ROG262162:ROH262230 REK262162:REL262230 QUO262162:QUP262230 QKS262162:QKT262230 QAW262162:QAX262230 PRA262162:PRB262230 PHE262162:PHF262230 OXI262162:OXJ262230 ONM262162:ONN262230 ODQ262162:ODR262230 NTU262162:NTV262230 NJY262162:NJZ262230 NAC262162:NAD262230 MQG262162:MQH262230 MGK262162:MGL262230 LWO262162:LWP262230 LMS262162:LMT262230 LCW262162:LCX262230 KTA262162:KTB262230 KJE262162:KJF262230 JZI262162:JZJ262230 JPM262162:JPN262230 JFQ262162:JFR262230 IVU262162:IVV262230 ILY262162:ILZ262230 ICC262162:ICD262230 HSG262162:HSH262230 HIK262162:HIL262230 GYO262162:GYP262230 GOS262162:GOT262230 GEW262162:GEX262230 FVA262162:FVB262230 FLE262162:FLF262230 FBI262162:FBJ262230 ERM262162:ERN262230 EHQ262162:EHR262230 DXU262162:DXV262230 DNY262162:DNZ262230 DEC262162:DED262230 CUG262162:CUH262230 CKK262162:CKL262230 CAO262162:CAP262230 BQS262162:BQT262230 BGW262162:BGX262230 AXA262162:AXB262230 ANE262162:ANF262230 ADI262162:ADJ262230 TM262162:TN262230 JQ262162:JR262230 Y262162:Z262230 WWC196626:WWD196694 WMG196626:WMH196694 WCK196626:WCL196694 VSO196626:VSP196694 VIS196626:VIT196694 UYW196626:UYX196694 UPA196626:UPB196694 UFE196626:UFF196694 TVI196626:TVJ196694 TLM196626:TLN196694 TBQ196626:TBR196694 SRU196626:SRV196694 SHY196626:SHZ196694 RYC196626:RYD196694 ROG196626:ROH196694 REK196626:REL196694 QUO196626:QUP196694 QKS196626:QKT196694 QAW196626:QAX196694 PRA196626:PRB196694 PHE196626:PHF196694 OXI196626:OXJ196694 ONM196626:ONN196694 ODQ196626:ODR196694 NTU196626:NTV196694 NJY196626:NJZ196694 NAC196626:NAD196694 MQG196626:MQH196694 MGK196626:MGL196694 LWO196626:LWP196694 LMS196626:LMT196694 LCW196626:LCX196694 KTA196626:KTB196694 KJE196626:KJF196694 JZI196626:JZJ196694 JPM196626:JPN196694 JFQ196626:JFR196694 IVU196626:IVV196694 ILY196626:ILZ196694 ICC196626:ICD196694 HSG196626:HSH196694 HIK196626:HIL196694 GYO196626:GYP196694 GOS196626:GOT196694 GEW196626:GEX196694 FVA196626:FVB196694 FLE196626:FLF196694 FBI196626:FBJ196694 ERM196626:ERN196694 EHQ196626:EHR196694 DXU196626:DXV196694 DNY196626:DNZ196694 DEC196626:DED196694 CUG196626:CUH196694 CKK196626:CKL196694 CAO196626:CAP196694 BQS196626:BQT196694 BGW196626:BGX196694 AXA196626:AXB196694 ANE196626:ANF196694 ADI196626:ADJ196694 TM196626:TN196694 JQ196626:JR196694 Y196626:Z196694 WWC131090:WWD131158 WMG131090:WMH131158 WCK131090:WCL131158 VSO131090:VSP131158 VIS131090:VIT131158 UYW131090:UYX131158 UPA131090:UPB131158 UFE131090:UFF131158 TVI131090:TVJ131158 TLM131090:TLN131158 TBQ131090:TBR131158 SRU131090:SRV131158 SHY131090:SHZ131158 RYC131090:RYD131158 ROG131090:ROH131158 REK131090:REL131158 QUO131090:QUP131158 QKS131090:QKT131158 QAW131090:QAX131158 PRA131090:PRB131158 PHE131090:PHF131158 OXI131090:OXJ131158 ONM131090:ONN131158 ODQ131090:ODR131158 NTU131090:NTV131158 NJY131090:NJZ131158 NAC131090:NAD131158 MQG131090:MQH131158 MGK131090:MGL131158 LWO131090:LWP131158 LMS131090:LMT131158 LCW131090:LCX131158 KTA131090:KTB131158 KJE131090:KJF131158 JZI131090:JZJ131158 JPM131090:JPN131158 JFQ131090:JFR131158 IVU131090:IVV131158 ILY131090:ILZ131158 ICC131090:ICD131158 HSG131090:HSH131158 HIK131090:HIL131158 GYO131090:GYP131158 GOS131090:GOT131158 GEW131090:GEX131158 FVA131090:FVB131158 FLE131090:FLF131158 FBI131090:FBJ131158 ERM131090:ERN131158 EHQ131090:EHR131158 DXU131090:DXV131158 DNY131090:DNZ131158 DEC131090:DED131158 CUG131090:CUH131158 CKK131090:CKL131158 CAO131090:CAP131158 BQS131090:BQT131158 BGW131090:BGX131158 AXA131090:AXB131158 ANE131090:ANF131158 ADI131090:ADJ131158 TM131090:TN131158 JQ131090:JR131158 Y131090:Z131158 WWC65554:WWD65622 WMG65554:WMH65622 WCK65554:WCL65622 VSO65554:VSP65622 VIS65554:VIT65622 UYW65554:UYX65622 UPA65554:UPB65622 UFE65554:UFF65622 TVI65554:TVJ65622 TLM65554:TLN65622 TBQ65554:TBR65622 SRU65554:SRV65622 SHY65554:SHZ65622 RYC65554:RYD65622 ROG65554:ROH65622 REK65554:REL65622 QUO65554:QUP65622 QKS65554:QKT65622 QAW65554:QAX65622 PRA65554:PRB65622 PHE65554:PHF65622 OXI65554:OXJ65622 ONM65554:ONN65622 ODQ65554:ODR65622 NTU65554:NTV65622 NJY65554:NJZ65622 NAC65554:NAD65622 MQG65554:MQH65622 MGK65554:MGL65622 LWO65554:LWP65622 LMS65554:LMT65622 LCW65554:LCX65622 KTA65554:KTB65622 KJE65554:KJF65622 JZI65554:JZJ65622 JPM65554:JPN65622 JFQ65554:JFR65622 IVU65554:IVV65622 ILY65554:ILZ65622 ICC65554:ICD65622 HSG65554:HSH65622 HIK65554:HIL65622 GYO65554:GYP65622 GOS65554:GOT65622 GEW65554:GEX65622 FVA65554:FVB65622 FLE65554:FLF65622 FBI65554:FBJ65622 ERM65554:ERN65622 EHQ65554:EHR65622 DXU65554:DXV65622 DNY65554:DNZ65622 DEC65554:DED65622 CUG65554:CUH65622 CKK65554:CKL65622 CAO65554:CAP65622 BQS65554:BQT65622 BGW65554:BGX65622 AXA65554:AXB65622 ANE65554:ANF65622 ADI65554:ADJ65622 TM65554:TN65622 Y65554:Z65622 JO65554:JO65622 WWA6:WWA86 WME6:WME86 WCI6:WCI86 VSM6:VSM86 VIQ6:VIQ86 UYU6:UYU86 UOY6:UOY86 UFC6:UFC86 TVG6:TVG86 TLK6:TLK86 TBO6:TBO86 SRS6:SRS86 SHW6:SHW86 RYA6:RYA86 ROE6:ROE86 REI6:REI86 QUM6:QUM86 QKQ6:QKQ86 QAU6:QAU86 PQY6:PQY86 PHC6:PHC86 OXG6:OXG86 ONK6:ONK86 ODO6:ODO86 NTS6:NTS86 NJW6:NJW86 NAA6:NAA86 MQE6:MQE86 MGI6:MGI86 LWM6:LWM86 LMQ6:LMQ86 LCU6:LCU86 KSY6:KSY86 KJC6:KJC86 JZG6:JZG86 JPK6:JPK86 JFO6:JFO86 IVS6:IVS86 ILW6:ILW86 ICA6:ICA86 HSE6:HSE86 HII6:HII86 GYM6:GYM86 GOQ6:GOQ86 GEU6:GEU86 FUY6:FUY86 FLC6:FLC86 FBG6:FBG86 ERK6:ERK86 EHO6:EHO86 DXS6:DXS86 DNW6:DNW86 DEA6:DEA86 CUE6:CUE86 CKI6:CKI86 CAM6:CAM86 BQQ6:BQQ86 BGU6:BGU86 AWY6:AWY86 ANC6:ANC86 ADG6:ADG86 TK6:TK86 JO6:JO86 W6:W86 WWA983058:WWA983126 WME983058:WME983126 WCI983058:WCI983126 VSM983058:VSM983126 VIQ983058:VIQ983126 UYU983058:UYU983126 UOY983058:UOY983126 UFC983058:UFC983126 TVG983058:TVG983126 TLK983058:TLK983126 TBO983058:TBO983126 SRS983058:SRS983126 SHW983058:SHW983126 RYA983058:RYA983126 ROE983058:ROE983126 REI983058:REI983126 QUM983058:QUM983126 QKQ983058:QKQ983126 QAU983058:QAU983126 PQY983058:PQY983126 PHC983058:PHC983126 OXG983058:OXG983126 ONK983058:ONK983126 ODO983058:ODO983126 NTS983058:NTS983126 NJW983058:NJW983126 NAA983058:NAA983126 MQE983058:MQE983126 MGI983058:MGI983126 LWM983058:LWM983126 LMQ983058:LMQ983126 LCU983058:LCU983126 KSY983058:KSY983126 KJC983058:KJC983126 JZG983058:JZG983126 JPK983058:JPK983126 JFO983058:JFO983126 IVS983058:IVS983126 ILW983058:ILW983126 ICA983058:ICA983126 HSE983058:HSE983126 HII983058:HII983126 GYM983058:GYM983126 GOQ983058:GOQ983126 GEU983058:GEU983126 FUY983058:FUY983126 FLC983058:FLC983126 FBG983058:FBG983126 ERK983058:ERK983126 EHO983058:EHO983126 DXS983058:DXS983126 DNW983058:DNW983126 DEA983058:DEA983126 CUE983058:CUE983126 CKI983058:CKI983126 CAM983058:CAM983126 BQQ983058:BQQ983126 BGU983058:BGU983126 AWY983058:AWY983126 ANC983058:ANC983126 ADG983058:ADG983126 TK983058:TK983126 JO983058:JO983126 W983058:W983126 WWA917522:WWA917590 WME917522:WME917590 WCI917522:WCI917590 VSM917522:VSM917590 VIQ917522:VIQ917590 UYU917522:UYU917590 UOY917522:UOY917590 UFC917522:UFC917590 TVG917522:TVG917590 TLK917522:TLK917590 TBO917522:TBO917590 SRS917522:SRS917590 SHW917522:SHW917590 RYA917522:RYA917590 ROE917522:ROE917590 REI917522:REI917590 QUM917522:QUM917590 QKQ917522:QKQ917590 QAU917522:QAU917590 PQY917522:PQY917590 PHC917522:PHC917590 OXG917522:OXG917590 ONK917522:ONK917590 ODO917522:ODO917590 NTS917522:NTS917590 NJW917522:NJW917590 NAA917522:NAA917590 MQE917522:MQE917590 MGI917522:MGI917590 LWM917522:LWM917590 LMQ917522:LMQ917590 LCU917522:LCU917590 KSY917522:KSY917590 KJC917522:KJC917590 JZG917522:JZG917590 JPK917522:JPK917590 JFO917522:JFO917590 IVS917522:IVS917590 ILW917522:ILW917590 ICA917522:ICA917590 HSE917522:HSE917590 HII917522:HII917590 GYM917522:GYM917590 GOQ917522:GOQ917590 GEU917522:GEU917590 FUY917522:FUY917590 FLC917522:FLC917590 FBG917522:FBG917590 ERK917522:ERK917590 EHO917522:EHO917590 DXS917522:DXS917590 DNW917522:DNW917590 DEA917522:DEA917590 CUE917522:CUE917590 CKI917522:CKI917590 CAM917522:CAM917590 BQQ917522:BQQ917590 BGU917522:BGU917590 AWY917522:AWY917590 ANC917522:ANC917590 ADG917522:ADG917590 TK917522:TK917590 JO917522:JO917590 W917522:W917590 WWA851986:WWA852054 WME851986:WME852054 WCI851986:WCI852054 VSM851986:VSM852054 VIQ851986:VIQ852054 UYU851986:UYU852054 UOY851986:UOY852054 UFC851986:UFC852054 TVG851986:TVG852054 TLK851986:TLK852054 TBO851986:TBO852054 SRS851986:SRS852054 SHW851986:SHW852054 RYA851986:RYA852054 ROE851986:ROE852054 REI851986:REI852054 QUM851986:QUM852054 QKQ851986:QKQ852054 QAU851986:QAU852054 PQY851986:PQY852054 PHC851986:PHC852054 OXG851986:OXG852054 ONK851986:ONK852054 ODO851986:ODO852054 NTS851986:NTS852054 NJW851986:NJW852054 NAA851986:NAA852054 MQE851986:MQE852054 MGI851986:MGI852054 LWM851986:LWM852054 LMQ851986:LMQ852054 LCU851986:LCU852054 KSY851986:KSY852054 KJC851986:KJC852054 JZG851986:JZG852054 JPK851986:JPK852054 JFO851986:JFO852054 IVS851986:IVS852054 ILW851986:ILW852054 ICA851986:ICA852054 HSE851986:HSE852054 HII851986:HII852054 GYM851986:GYM852054 GOQ851986:GOQ852054 GEU851986:GEU852054 FUY851986:FUY852054 FLC851986:FLC852054 FBG851986:FBG852054 ERK851986:ERK852054 EHO851986:EHO852054 DXS851986:DXS852054 DNW851986:DNW852054 DEA851986:DEA852054 CUE851986:CUE852054 CKI851986:CKI852054 CAM851986:CAM852054 BQQ851986:BQQ852054 BGU851986:BGU852054 AWY851986:AWY852054 ANC851986:ANC852054 ADG851986:ADG852054 TK851986:TK852054 JO851986:JO852054 W851986:W852054 WWA786450:WWA786518 WME786450:WME786518 WCI786450:WCI786518 VSM786450:VSM786518 VIQ786450:VIQ786518 UYU786450:UYU786518 UOY786450:UOY786518 UFC786450:UFC786518 TVG786450:TVG786518 TLK786450:TLK786518 TBO786450:TBO786518 SRS786450:SRS786518 SHW786450:SHW786518 RYA786450:RYA786518 ROE786450:ROE786518 REI786450:REI786518 QUM786450:QUM786518 QKQ786450:QKQ786518 QAU786450:QAU786518 PQY786450:PQY786518 PHC786450:PHC786518 OXG786450:OXG786518 ONK786450:ONK786518 ODO786450:ODO786518 NTS786450:NTS786518 NJW786450:NJW786518 NAA786450:NAA786518 MQE786450:MQE786518 MGI786450:MGI786518 LWM786450:LWM786518 LMQ786450:LMQ786518 LCU786450:LCU786518 KSY786450:KSY786518 KJC786450:KJC786518 JZG786450:JZG786518 JPK786450:JPK786518 JFO786450:JFO786518 IVS786450:IVS786518 ILW786450:ILW786518 ICA786450:ICA786518 HSE786450:HSE786518 HII786450:HII786518 GYM786450:GYM786518 GOQ786450:GOQ786518 GEU786450:GEU786518 FUY786450:FUY786518 FLC786450:FLC786518 FBG786450:FBG786518 ERK786450:ERK786518 EHO786450:EHO786518 DXS786450:DXS786518 DNW786450:DNW786518 DEA786450:DEA786518 CUE786450:CUE786518 CKI786450:CKI786518 CAM786450:CAM786518 BQQ786450:BQQ786518 BGU786450:BGU786518 AWY786450:AWY786518 ANC786450:ANC786518 ADG786450:ADG786518 TK786450:TK786518 JO786450:JO786518 W786450:W786518 WWA720914:WWA720982 WME720914:WME720982 WCI720914:WCI720982 VSM720914:VSM720982 VIQ720914:VIQ720982 UYU720914:UYU720982 UOY720914:UOY720982 UFC720914:UFC720982 TVG720914:TVG720982 TLK720914:TLK720982 TBO720914:TBO720982 SRS720914:SRS720982 SHW720914:SHW720982 RYA720914:RYA720982 ROE720914:ROE720982 REI720914:REI720982 QUM720914:QUM720982 QKQ720914:QKQ720982 QAU720914:QAU720982 PQY720914:PQY720982 PHC720914:PHC720982 OXG720914:OXG720982 ONK720914:ONK720982 ODO720914:ODO720982 NTS720914:NTS720982 NJW720914:NJW720982 NAA720914:NAA720982 MQE720914:MQE720982 MGI720914:MGI720982 LWM720914:LWM720982 LMQ720914:LMQ720982 LCU720914:LCU720982 KSY720914:KSY720982 KJC720914:KJC720982 JZG720914:JZG720982 JPK720914:JPK720982 JFO720914:JFO720982 IVS720914:IVS720982 ILW720914:ILW720982 ICA720914:ICA720982 HSE720914:HSE720982 HII720914:HII720982 GYM720914:GYM720982 GOQ720914:GOQ720982 GEU720914:GEU720982 FUY720914:FUY720982 FLC720914:FLC720982 FBG720914:FBG720982 ERK720914:ERK720982 EHO720914:EHO720982 DXS720914:DXS720982 DNW720914:DNW720982 DEA720914:DEA720982 CUE720914:CUE720982 CKI720914:CKI720982 CAM720914:CAM720982 BQQ720914:BQQ720982 BGU720914:BGU720982 AWY720914:AWY720982 ANC720914:ANC720982 ADG720914:ADG720982 TK720914:TK720982 JO720914:JO720982 W720914:W720982 WWA655378:WWA655446 WME655378:WME655446 WCI655378:WCI655446 VSM655378:VSM655446 VIQ655378:VIQ655446 UYU655378:UYU655446 UOY655378:UOY655446 UFC655378:UFC655446 TVG655378:TVG655446 TLK655378:TLK655446 TBO655378:TBO655446 SRS655378:SRS655446 SHW655378:SHW655446 RYA655378:RYA655446 ROE655378:ROE655446 REI655378:REI655446 QUM655378:QUM655446 QKQ655378:QKQ655446 QAU655378:QAU655446 PQY655378:PQY655446 PHC655378:PHC655446 OXG655378:OXG655446 ONK655378:ONK655446 ODO655378:ODO655446 NTS655378:NTS655446 NJW655378:NJW655446 NAA655378:NAA655446 MQE655378:MQE655446 MGI655378:MGI655446 LWM655378:LWM655446 LMQ655378:LMQ655446 LCU655378:LCU655446 KSY655378:KSY655446 KJC655378:KJC655446 JZG655378:JZG655446 JPK655378:JPK655446 JFO655378:JFO655446 IVS655378:IVS655446 ILW655378:ILW655446 ICA655378:ICA655446 HSE655378:HSE655446 HII655378:HII655446 GYM655378:GYM655446 GOQ655378:GOQ655446 GEU655378:GEU655446 FUY655378:FUY655446 FLC655378:FLC655446 FBG655378:FBG655446 ERK655378:ERK655446 EHO655378:EHO655446 DXS655378:DXS655446 DNW655378:DNW655446 DEA655378:DEA655446 CUE655378:CUE655446 CKI655378:CKI655446 CAM655378:CAM655446 BQQ655378:BQQ655446 BGU655378:BGU655446 AWY655378:AWY655446 ANC655378:ANC655446 ADG655378:ADG655446 TK655378:TK655446 JO655378:JO655446 W655378:W655446 WWA589842:WWA589910 WME589842:WME589910 WCI589842:WCI589910 VSM589842:VSM589910 VIQ589842:VIQ589910 UYU589842:UYU589910 UOY589842:UOY589910 UFC589842:UFC589910 TVG589842:TVG589910 TLK589842:TLK589910 TBO589842:TBO589910 SRS589842:SRS589910 SHW589842:SHW589910 RYA589842:RYA589910 ROE589842:ROE589910 REI589842:REI589910 QUM589842:QUM589910 QKQ589842:QKQ589910 QAU589842:QAU589910 PQY589842:PQY589910 PHC589842:PHC589910 OXG589842:OXG589910 ONK589842:ONK589910 ODO589842:ODO589910 NTS589842:NTS589910 NJW589842:NJW589910 NAA589842:NAA589910 MQE589842:MQE589910 MGI589842:MGI589910 LWM589842:LWM589910 LMQ589842:LMQ589910 LCU589842:LCU589910 KSY589842:KSY589910 KJC589842:KJC589910 JZG589842:JZG589910 JPK589842:JPK589910 JFO589842:JFO589910 IVS589842:IVS589910 ILW589842:ILW589910 ICA589842:ICA589910 HSE589842:HSE589910 HII589842:HII589910 GYM589842:GYM589910 GOQ589842:GOQ589910 GEU589842:GEU589910 FUY589842:FUY589910 FLC589842:FLC589910 FBG589842:FBG589910 ERK589842:ERK589910 EHO589842:EHO589910 DXS589842:DXS589910 DNW589842:DNW589910 DEA589842:DEA589910 CUE589842:CUE589910 CKI589842:CKI589910 CAM589842:CAM589910 BQQ589842:BQQ589910 BGU589842:BGU589910 AWY589842:AWY589910 ANC589842:ANC589910 ADG589842:ADG589910 TK589842:TK589910 JO589842:JO589910 W589842:W589910 WWA524306:WWA524374 WME524306:WME524374 WCI524306:WCI524374 VSM524306:VSM524374 VIQ524306:VIQ524374 UYU524306:UYU524374 UOY524306:UOY524374 UFC524306:UFC524374 TVG524306:TVG524374 TLK524306:TLK524374 TBO524306:TBO524374 SRS524306:SRS524374 SHW524306:SHW524374 RYA524306:RYA524374 ROE524306:ROE524374 REI524306:REI524374 QUM524306:QUM524374 QKQ524306:QKQ524374 QAU524306:QAU524374 PQY524306:PQY524374 PHC524306:PHC524374 OXG524306:OXG524374 ONK524306:ONK524374 ODO524306:ODO524374 NTS524306:NTS524374 NJW524306:NJW524374 NAA524306:NAA524374 MQE524306:MQE524374 MGI524306:MGI524374 LWM524306:LWM524374 LMQ524306:LMQ524374 LCU524306:LCU524374 KSY524306:KSY524374 KJC524306:KJC524374 JZG524306:JZG524374 JPK524306:JPK524374 JFO524306:JFO524374 IVS524306:IVS524374 ILW524306:ILW524374 ICA524306:ICA524374 HSE524306:HSE524374 HII524306:HII524374 GYM524306:GYM524374 GOQ524306:GOQ524374 GEU524306:GEU524374 FUY524306:FUY524374 FLC524306:FLC524374 FBG524306:FBG524374 ERK524306:ERK524374 EHO524306:EHO524374 DXS524306:DXS524374 DNW524306:DNW524374 DEA524306:DEA524374 CUE524306:CUE524374 CKI524306:CKI524374 CAM524306:CAM524374 BQQ524306:BQQ524374 BGU524306:BGU524374 AWY524306:AWY524374 ANC524306:ANC524374 ADG524306:ADG524374 TK524306:TK524374 JO524306:JO524374 W524306:W524374 WWA458770:WWA458838 WME458770:WME458838 WCI458770:WCI458838 VSM458770:VSM458838 VIQ458770:VIQ458838 UYU458770:UYU458838 UOY458770:UOY458838 UFC458770:UFC458838 TVG458770:TVG458838 TLK458770:TLK458838 TBO458770:TBO458838 SRS458770:SRS458838 SHW458770:SHW458838 RYA458770:RYA458838 ROE458770:ROE458838 REI458770:REI458838 QUM458770:QUM458838 QKQ458770:QKQ458838 QAU458770:QAU458838 PQY458770:PQY458838 PHC458770:PHC458838 OXG458770:OXG458838 ONK458770:ONK458838 ODO458770:ODO458838 NTS458770:NTS458838 NJW458770:NJW458838 NAA458770:NAA458838 MQE458770:MQE458838 MGI458770:MGI458838 LWM458770:LWM458838 LMQ458770:LMQ458838 LCU458770:LCU458838 KSY458770:KSY458838 KJC458770:KJC458838 JZG458770:JZG458838 JPK458770:JPK458838 JFO458770:JFO458838 IVS458770:IVS458838 ILW458770:ILW458838 ICA458770:ICA458838 HSE458770:HSE458838 HII458770:HII458838 GYM458770:GYM458838 GOQ458770:GOQ458838 GEU458770:GEU458838 FUY458770:FUY458838 FLC458770:FLC458838 FBG458770:FBG458838 ERK458770:ERK458838 EHO458770:EHO458838 DXS458770:DXS458838 DNW458770:DNW458838 DEA458770:DEA458838 CUE458770:CUE458838 CKI458770:CKI458838 CAM458770:CAM458838 BQQ458770:BQQ458838 BGU458770:BGU458838 AWY458770:AWY458838 ANC458770:ANC458838 ADG458770:ADG458838 TK458770:TK458838 JO458770:JO458838 W458770:W458838 WWA393234:WWA393302 WME393234:WME393302 WCI393234:WCI393302 VSM393234:VSM393302 VIQ393234:VIQ393302 UYU393234:UYU393302 UOY393234:UOY393302 UFC393234:UFC393302 TVG393234:TVG393302 TLK393234:TLK393302 TBO393234:TBO393302 SRS393234:SRS393302 SHW393234:SHW393302 RYA393234:RYA393302 ROE393234:ROE393302 REI393234:REI393302 QUM393234:QUM393302 QKQ393234:QKQ393302 QAU393234:QAU393302 PQY393234:PQY393302 PHC393234:PHC393302 OXG393234:OXG393302 ONK393234:ONK393302 ODO393234:ODO393302 NTS393234:NTS393302 NJW393234:NJW393302 NAA393234:NAA393302 MQE393234:MQE393302 MGI393234:MGI393302 LWM393234:LWM393302 LMQ393234:LMQ393302 LCU393234:LCU393302 KSY393234:KSY393302 KJC393234:KJC393302 JZG393234:JZG393302 JPK393234:JPK393302 JFO393234:JFO393302 IVS393234:IVS393302 ILW393234:ILW393302 ICA393234:ICA393302 HSE393234:HSE393302 HII393234:HII393302 GYM393234:GYM393302 GOQ393234:GOQ393302 GEU393234:GEU393302 FUY393234:FUY393302 FLC393234:FLC393302 FBG393234:FBG393302 ERK393234:ERK393302 EHO393234:EHO393302 DXS393234:DXS393302 DNW393234:DNW393302 DEA393234:DEA393302 CUE393234:CUE393302 CKI393234:CKI393302 CAM393234:CAM393302 BQQ393234:BQQ393302 BGU393234:BGU393302 AWY393234:AWY393302 ANC393234:ANC393302 ADG393234:ADG393302 TK393234:TK393302 JO393234:JO393302 W393234:W393302 WWA327698:WWA327766 WME327698:WME327766 WCI327698:WCI327766 VSM327698:VSM327766 VIQ327698:VIQ327766 UYU327698:UYU327766 UOY327698:UOY327766 UFC327698:UFC327766 TVG327698:TVG327766 TLK327698:TLK327766 TBO327698:TBO327766 SRS327698:SRS327766 SHW327698:SHW327766 RYA327698:RYA327766 ROE327698:ROE327766 REI327698:REI327766 QUM327698:QUM327766 QKQ327698:QKQ327766 QAU327698:QAU327766 PQY327698:PQY327766 PHC327698:PHC327766 OXG327698:OXG327766 ONK327698:ONK327766 ODO327698:ODO327766 NTS327698:NTS327766 NJW327698:NJW327766 NAA327698:NAA327766 MQE327698:MQE327766 MGI327698:MGI327766 LWM327698:LWM327766 LMQ327698:LMQ327766 LCU327698:LCU327766 KSY327698:KSY327766 KJC327698:KJC327766 JZG327698:JZG327766 JPK327698:JPK327766 JFO327698:JFO327766 IVS327698:IVS327766 ILW327698:ILW327766 ICA327698:ICA327766 HSE327698:HSE327766 HII327698:HII327766 GYM327698:GYM327766 GOQ327698:GOQ327766 GEU327698:GEU327766 FUY327698:FUY327766 FLC327698:FLC327766 FBG327698:FBG327766 ERK327698:ERK327766 EHO327698:EHO327766 DXS327698:DXS327766 DNW327698:DNW327766 DEA327698:DEA327766 CUE327698:CUE327766 CKI327698:CKI327766 CAM327698:CAM327766 BQQ327698:BQQ327766 BGU327698:BGU327766 AWY327698:AWY327766 ANC327698:ANC327766 ADG327698:ADG327766 TK327698:TK327766 JO327698:JO327766 W327698:W327766 WWA262162:WWA262230 WME262162:WME262230 WCI262162:WCI262230 VSM262162:VSM262230 VIQ262162:VIQ262230 UYU262162:UYU262230 UOY262162:UOY262230 UFC262162:UFC262230 TVG262162:TVG262230 TLK262162:TLK262230 TBO262162:TBO262230 SRS262162:SRS262230 SHW262162:SHW262230 RYA262162:RYA262230 ROE262162:ROE262230 REI262162:REI262230 QUM262162:QUM262230 QKQ262162:QKQ262230 QAU262162:QAU262230 PQY262162:PQY262230 PHC262162:PHC262230 OXG262162:OXG262230 ONK262162:ONK262230 ODO262162:ODO262230 NTS262162:NTS262230 NJW262162:NJW262230 NAA262162:NAA262230 MQE262162:MQE262230 MGI262162:MGI262230 LWM262162:LWM262230 LMQ262162:LMQ262230 LCU262162:LCU262230 KSY262162:KSY262230 KJC262162:KJC262230 JZG262162:JZG262230 JPK262162:JPK262230 JFO262162:JFO262230 IVS262162:IVS262230 ILW262162:ILW262230 ICA262162:ICA262230 HSE262162:HSE262230 HII262162:HII262230 GYM262162:GYM262230 GOQ262162:GOQ262230 GEU262162:GEU262230 FUY262162:FUY262230 FLC262162:FLC262230 FBG262162:FBG262230 ERK262162:ERK262230 EHO262162:EHO262230 DXS262162:DXS262230 DNW262162:DNW262230 DEA262162:DEA262230 CUE262162:CUE262230 CKI262162:CKI262230 CAM262162:CAM262230 BQQ262162:BQQ262230 BGU262162:BGU262230 AWY262162:AWY262230 ANC262162:ANC262230 ADG262162:ADG262230 TK262162:TK262230 JO262162:JO262230 W262162:W262230 WWA196626:WWA196694 WME196626:WME196694 WCI196626:WCI196694 VSM196626:VSM196694 VIQ196626:VIQ196694 UYU196626:UYU196694 UOY196626:UOY196694 UFC196626:UFC196694 TVG196626:TVG196694 TLK196626:TLK196694 TBO196626:TBO196694 SRS196626:SRS196694 SHW196626:SHW196694 RYA196626:RYA196694 ROE196626:ROE196694 REI196626:REI196694 QUM196626:QUM196694 QKQ196626:QKQ196694 QAU196626:QAU196694 PQY196626:PQY196694 PHC196626:PHC196694 OXG196626:OXG196694 ONK196626:ONK196694 ODO196626:ODO196694 NTS196626:NTS196694 NJW196626:NJW196694 NAA196626:NAA196694 MQE196626:MQE196694 MGI196626:MGI196694 LWM196626:LWM196694 LMQ196626:LMQ196694 LCU196626:LCU196694 KSY196626:KSY196694 KJC196626:KJC196694 JZG196626:JZG196694 JPK196626:JPK196694 JFO196626:JFO196694 IVS196626:IVS196694 ILW196626:ILW196694 ICA196626:ICA196694 HSE196626:HSE196694 HII196626:HII196694 GYM196626:GYM196694 GOQ196626:GOQ196694 GEU196626:GEU196694 FUY196626:FUY196694 FLC196626:FLC196694 FBG196626:FBG196694 ERK196626:ERK196694 EHO196626:EHO196694 DXS196626:DXS196694 DNW196626:DNW196694 DEA196626:DEA196694 CUE196626:CUE196694 CKI196626:CKI196694 CAM196626:CAM196694 BQQ196626:BQQ196694 BGU196626:BGU196694 AWY196626:AWY196694 ANC196626:ANC196694 ADG196626:ADG196694 TK196626:TK196694 JO196626:JO196694 W196626:W196694 WWA131090:WWA131158 WME131090:WME131158 WCI131090:WCI131158 VSM131090:VSM131158 VIQ131090:VIQ131158 UYU131090:UYU131158 UOY131090:UOY131158 UFC131090:UFC131158 TVG131090:TVG131158 TLK131090:TLK131158 TBO131090:TBO131158 SRS131090:SRS131158 SHW131090:SHW131158 RYA131090:RYA131158 ROE131090:ROE131158 REI131090:REI131158 QUM131090:QUM131158 QKQ131090:QKQ131158 QAU131090:QAU131158 PQY131090:PQY131158 PHC131090:PHC131158 OXG131090:OXG131158 ONK131090:ONK131158 ODO131090:ODO131158 NTS131090:NTS131158 NJW131090:NJW131158 NAA131090:NAA131158 MQE131090:MQE131158 MGI131090:MGI131158 LWM131090:LWM131158 LMQ131090:LMQ131158 LCU131090:LCU131158 KSY131090:KSY131158 KJC131090:KJC131158 JZG131090:JZG131158 JPK131090:JPK131158 JFO131090:JFO131158 IVS131090:IVS131158 ILW131090:ILW131158 ICA131090:ICA131158 HSE131090:HSE131158 HII131090:HII131158 GYM131090:GYM131158 GOQ131090:GOQ131158 GEU131090:GEU131158 FUY131090:FUY131158 FLC131090:FLC131158 FBG131090:FBG131158 ERK131090:ERK131158 EHO131090:EHO131158 DXS131090:DXS131158 DNW131090:DNW131158 DEA131090:DEA131158 CUE131090:CUE131158 CKI131090:CKI131158 CAM131090:CAM131158 BQQ131090:BQQ131158 BGU131090:BGU131158 AWY131090:AWY131158 ANC131090:ANC131158 ADG131090:ADG131158 TK131090:TK131158 JO131090:JO131158 W131090:W131158 WWA65554:WWA65622 WME65554:WME65622 WCI65554:WCI65622 VSM65554:VSM65622 VIQ65554:VIQ65622 UYU65554:UYU65622 UOY65554:UOY65622 UFC65554:UFC65622 TVG65554:TVG65622 TLK65554:TLK65622 TBO65554:TBO65622 SRS65554:SRS65622 SHW65554:SHW65622 RYA65554:RYA65622 ROE65554:ROE65622 REI65554:REI65622 QUM65554:QUM65622 QKQ65554:QKQ65622 QAU65554:QAU65622 PQY65554:PQY65622 PHC65554:PHC65622 OXG65554:OXG65622 ONK65554:ONK65622 ODO65554:ODO65622 NTS65554:NTS65622 NJW65554:NJW65622 NAA65554:NAA65622 MQE65554:MQE65622 MGI65554:MGI65622 LWM65554:LWM65622 LMQ65554:LMQ65622 LCU65554:LCU65622 KSY65554:KSY65622 KJC65554:KJC65622 JZG65554:JZG65622 JPK65554:JPK65622 JFO65554:JFO65622 IVS65554:IVS65622 ILW65554:ILW65622 ICA65554:ICA65622 HSE65554:HSE65622 HII65554:HII65622 GYM65554:GYM65622 GOQ65554:GOQ65622 GEU65554:GEU65622 FUY65554:FUY65622 FLC65554:FLC65622 FBG65554:FBG65622 ERK65554:ERK65622 EHO65554:EHO65622 DXS65554:DXS65622 DNW65554:DNW65622 DEA65554:DEA65622 CUE65554:CUE65622 CKI65554:CKI65622 CAM65554:CAM65622 BQQ65554:BQQ65622 BGU65554:BGU65622 AWY65554:AWY65622 ANC65554:ANC65622 ADG65554:ADG65622 TK65554:TK65622 W65554:W65622" xr:uid="{00000000-0002-0000-0200-000001000000}">
      <formula1>#REF!</formula1>
    </dataValidation>
  </dataValidations>
  <pageMargins left="0.70866141732283472" right="0.70866141732283472" top="0.74803149606299213" bottom="0.74803149606299213" header="0.31496062992125984" footer="0.31496062992125984"/>
  <pageSetup scale="7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180"/>
  <sheetViews>
    <sheetView zoomScale="87" zoomScaleNormal="87" workbookViewId="0">
      <selection activeCell="D9" sqref="D9:D68"/>
    </sheetView>
  </sheetViews>
  <sheetFormatPr baseColWidth="10" defaultRowHeight="15" x14ac:dyDescent="0.25"/>
  <cols>
    <col min="1" max="1" width="3.85546875" style="235" bestFit="1" customWidth="1"/>
    <col min="2" max="2" width="12.42578125" style="235" customWidth="1"/>
    <col min="3" max="3" width="16" style="299" customWidth="1"/>
    <col min="4" max="4" width="37" style="235" bestFit="1" customWidth="1"/>
    <col min="5" max="5" width="39.42578125" style="302" bestFit="1" customWidth="1"/>
    <col min="6" max="6" width="18.7109375" style="299" customWidth="1"/>
    <col min="7" max="7" width="24.5703125" style="299" customWidth="1"/>
    <col min="8" max="8" width="20.140625" style="299" bestFit="1" customWidth="1"/>
    <col min="9" max="9" width="18.85546875" style="279" customWidth="1"/>
    <col min="10" max="10" width="19.42578125" style="300" bestFit="1" customWidth="1"/>
    <col min="11" max="12" width="18.28515625" style="235" bestFit="1" customWidth="1"/>
    <col min="13" max="13" width="18.85546875" style="235" bestFit="1" customWidth="1"/>
    <col min="14" max="14" width="23.28515625" style="235" customWidth="1"/>
    <col min="15" max="15" width="19.28515625" style="235" customWidth="1"/>
    <col min="16" max="16" width="17.42578125" style="235" hidden="1" customWidth="1"/>
    <col min="17" max="17" width="22" style="235" hidden="1" customWidth="1"/>
    <col min="18" max="18" width="24.7109375" style="235" hidden="1" customWidth="1"/>
    <col min="19" max="19" width="21" style="235" hidden="1" customWidth="1"/>
    <col min="20" max="20" width="21.7109375" style="235" hidden="1" customWidth="1"/>
    <col min="21" max="21" width="26.7109375" style="235" hidden="1" customWidth="1"/>
    <col min="22" max="22" width="41.85546875" style="235" hidden="1" customWidth="1"/>
    <col min="23" max="23" width="31.7109375" style="235" hidden="1" customWidth="1"/>
    <col min="24" max="24" width="28.28515625" style="235" hidden="1" customWidth="1"/>
    <col min="25" max="25" width="28.5703125" style="235" hidden="1" customWidth="1"/>
    <col min="26" max="26" width="23.140625" style="235" hidden="1" customWidth="1"/>
    <col min="27" max="27" width="16.7109375" style="235" hidden="1" customWidth="1"/>
    <col min="28" max="28" width="30.5703125" style="235" hidden="1" customWidth="1"/>
    <col min="29" max="29" width="45.28515625" style="235" hidden="1" customWidth="1"/>
    <col min="30" max="252" width="11.42578125" style="235"/>
    <col min="253" max="253" width="3.85546875" style="235" bestFit="1" customWidth="1"/>
    <col min="254" max="254" width="12.42578125" style="235" customWidth="1"/>
    <col min="255" max="255" width="16" style="235" customWidth="1"/>
    <col min="256" max="256" width="37" style="235" bestFit="1" customWidth="1"/>
    <col min="257" max="257" width="34.140625" style="235" bestFit="1" customWidth="1"/>
    <col min="258" max="258" width="18.7109375" style="235" customWidth="1"/>
    <col min="259" max="259" width="24.5703125" style="235" customWidth="1"/>
    <col min="260" max="260" width="20.140625" style="235" bestFit="1" customWidth="1"/>
    <col min="261" max="261" width="18.85546875" style="235" customWidth="1"/>
    <col min="262" max="262" width="19.42578125" style="235" bestFit="1" customWidth="1"/>
    <col min="263" max="264" width="18.28515625" style="235" bestFit="1" customWidth="1"/>
    <col min="265" max="265" width="18.85546875" style="235" bestFit="1" customWidth="1"/>
    <col min="266" max="266" width="23.28515625" style="235" customWidth="1"/>
    <col min="267" max="267" width="19.28515625" style="235" customWidth="1"/>
    <col min="268" max="268" width="17.42578125" style="235" customWidth="1"/>
    <col min="269" max="269" width="22" style="235" customWidth="1"/>
    <col min="270" max="270" width="24.7109375" style="235" customWidth="1"/>
    <col min="271" max="271" width="21" style="235" customWidth="1"/>
    <col min="272" max="272" width="21.7109375" style="235" customWidth="1"/>
    <col min="273" max="273" width="26.7109375" style="235" customWidth="1"/>
    <col min="274" max="274" width="41.85546875" style="235" customWidth="1"/>
    <col min="275" max="275" width="31.7109375" style="235" customWidth="1"/>
    <col min="276" max="276" width="28.28515625" style="235" customWidth="1"/>
    <col min="277" max="277" width="28.5703125" style="235" customWidth="1"/>
    <col min="278" max="278" width="22.7109375" style="235" customWidth="1"/>
    <col min="279" max="279" width="16.7109375" style="235" bestFit="1" customWidth="1"/>
    <col min="280" max="280" width="30.5703125" style="235" customWidth="1"/>
    <col min="281" max="281" width="45.28515625" style="235" bestFit="1" customWidth="1"/>
    <col min="282" max="282" width="19.5703125" style="235" bestFit="1" customWidth="1"/>
    <col min="283" max="283" width="23" style="235" bestFit="1" customWidth="1"/>
    <col min="284" max="284" width="11.42578125" style="235"/>
    <col min="285" max="285" width="20.28515625" style="235" bestFit="1" customWidth="1"/>
    <col min="286" max="508" width="11.42578125" style="235"/>
    <col min="509" max="509" width="3.85546875" style="235" bestFit="1" customWidth="1"/>
    <col min="510" max="510" width="12.42578125" style="235" customWidth="1"/>
    <col min="511" max="511" width="16" style="235" customWidth="1"/>
    <col min="512" max="512" width="37" style="235" bestFit="1" customWidth="1"/>
    <col min="513" max="513" width="34.140625" style="235" bestFit="1" customWidth="1"/>
    <col min="514" max="514" width="18.7109375" style="235" customWidth="1"/>
    <col min="515" max="515" width="24.5703125" style="235" customWidth="1"/>
    <col min="516" max="516" width="20.140625" style="235" bestFit="1" customWidth="1"/>
    <col min="517" max="517" width="18.85546875" style="235" customWidth="1"/>
    <col min="518" max="518" width="19.42578125" style="235" bestFit="1" customWidth="1"/>
    <col min="519" max="520" width="18.28515625" style="235" bestFit="1" customWidth="1"/>
    <col min="521" max="521" width="18.85546875" style="235" bestFit="1" customWidth="1"/>
    <col min="522" max="522" width="23.28515625" style="235" customWidth="1"/>
    <col min="523" max="523" width="19.28515625" style="235" customWidth="1"/>
    <col min="524" max="524" width="17.42578125" style="235" customWidth="1"/>
    <col min="525" max="525" width="22" style="235" customWidth="1"/>
    <col min="526" max="526" width="24.7109375" style="235" customWidth="1"/>
    <col min="527" max="527" width="21" style="235" customWidth="1"/>
    <col min="528" max="528" width="21.7109375" style="235" customWidth="1"/>
    <col min="529" max="529" width="26.7109375" style="235" customWidth="1"/>
    <col min="530" max="530" width="41.85546875" style="235" customWidth="1"/>
    <col min="531" max="531" width="31.7109375" style="235" customWidth="1"/>
    <col min="532" max="532" width="28.28515625" style="235" customWidth="1"/>
    <col min="533" max="533" width="28.5703125" style="235" customWidth="1"/>
    <col min="534" max="534" width="22.7109375" style="235" customWidth="1"/>
    <col min="535" max="535" width="16.7109375" style="235" bestFit="1" customWidth="1"/>
    <col min="536" max="536" width="30.5703125" style="235" customWidth="1"/>
    <col min="537" max="537" width="45.28515625" style="235" bestFit="1" customWidth="1"/>
    <col min="538" max="538" width="19.5703125" style="235" bestFit="1" customWidth="1"/>
    <col min="539" max="539" width="23" style="235" bestFit="1" customWidth="1"/>
    <col min="540" max="540" width="11.42578125" style="235"/>
    <col min="541" max="541" width="20.28515625" style="235" bestFit="1" customWidth="1"/>
    <col min="542" max="764" width="11.42578125" style="235"/>
    <col min="765" max="765" width="3.85546875" style="235" bestFit="1" customWidth="1"/>
    <col min="766" max="766" width="12.42578125" style="235" customWidth="1"/>
    <col min="767" max="767" width="16" style="235" customWidth="1"/>
    <col min="768" max="768" width="37" style="235" bestFit="1" customWidth="1"/>
    <col min="769" max="769" width="34.140625" style="235" bestFit="1" customWidth="1"/>
    <col min="770" max="770" width="18.7109375" style="235" customWidth="1"/>
    <col min="771" max="771" width="24.5703125" style="235" customWidth="1"/>
    <col min="772" max="772" width="20.140625" style="235" bestFit="1" customWidth="1"/>
    <col min="773" max="773" width="18.85546875" style="235" customWidth="1"/>
    <col min="774" max="774" width="19.42578125" style="235" bestFit="1" customWidth="1"/>
    <col min="775" max="776" width="18.28515625" style="235" bestFit="1" customWidth="1"/>
    <col min="777" max="777" width="18.85546875" style="235" bestFit="1" customWidth="1"/>
    <col min="778" max="778" width="23.28515625" style="235" customWidth="1"/>
    <col min="779" max="779" width="19.28515625" style="235" customWidth="1"/>
    <col min="780" max="780" width="17.42578125" style="235" customWidth="1"/>
    <col min="781" max="781" width="22" style="235" customWidth="1"/>
    <col min="782" max="782" width="24.7109375" style="235" customWidth="1"/>
    <col min="783" max="783" width="21" style="235" customWidth="1"/>
    <col min="784" max="784" width="21.7109375" style="235" customWidth="1"/>
    <col min="785" max="785" width="26.7109375" style="235" customWidth="1"/>
    <col min="786" max="786" width="41.85546875" style="235" customWidth="1"/>
    <col min="787" max="787" width="31.7109375" style="235" customWidth="1"/>
    <col min="788" max="788" width="28.28515625" style="235" customWidth="1"/>
    <col min="789" max="789" width="28.5703125" style="235" customWidth="1"/>
    <col min="790" max="790" width="22.7109375" style="235" customWidth="1"/>
    <col min="791" max="791" width="16.7109375" style="235" bestFit="1" customWidth="1"/>
    <col min="792" max="792" width="30.5703125" style="235" customWidth="1"/>
    <col min="793" max="793" width="45.28515625" style="235" bestFit="1" customWidth="1"/>
    <col min="794" max="794" width="19.5703125" style="235" bestFit="1" customWidth="1"/>
    <col min="795" max="795" width="23" style="235" bestFit="1" customWidth="1"/>
    <col min="796" max="796" width="11.42578125" style="235"/>
    <col min="797" max="797" width="20.28515625" style="235" bestFit="1" customWidth="1"/>
    <col min="798" max="1020" width="11.42578125" style="235"/>
    <col min="1021" max="1021" width="3.85546875" style="235" bestFit="1" customWidth="1"/>
    <col min="1022" max="1022" width="12.42578125" style="235" customWidth="1"/>
    <col min="1023" max="1023" width="16" style="235" customWidth="1"/>
    <col min="1024" max="1024" width="37" style="235" bestFit="1" customWidth="1"/>
    <col min="1025" max="1025" width="34.140625" style="235" bestFit="1" customWidth="1"/>
    <col min="1026" max="1026" width="18.7109375" style="235" customWidth="1"/>
    <col min="1027" max="1027" width="24.5703125" style="235" customWidth="1"/>
    <col min="1028" max="1028" width="20.140625" style="235" bestFit="1" customWidth="1"/>
    <col min="1029" max="1029" width="18.85546875" style="235" customWidth="1"/>
    <col min="1030" max="1030" width="19.42578125" style="235" bestFit="1" customWidth="1"/>
    <col min="1031" max="1032" width="18.28515625" style="235" bestFit="1" customWidth="1"/>
    <col min="1033" max="1033" width="18.85546875" style="235" bestFit="1" customWidth="1"/>
    <col min="1034" max="1034" width="23.28515625" style="235" customWidth="1"/>
    <col min="1035" max="1035" width="19.28515625" style="235" customWidth="1"/>
    <col min="1036" max="1036" width="17.42578125" style="235" customWidth="1"/>
    <col min="1037" max="1037" width="22" style="235" customWidth="1"/>
    <col min="1038" max="1038" width="24.7109375" style="235" customWidth="1"/>
    <col min="1039" max="1039" width="21" style="235" customWidth="1"/>
    <col min="1040" max="1040" width="21.7109375" style="235" customWidth="1"/>
    <col min="1041" max="1041" width="26.7109375" style="235" customWidth="1"/>
    <col min="1042" max="1042" width="41.85546875" style="235" customWidth="1"/>
    <col min="1043" max="1043" width="31.7109375" style="235" customWidth="1"/>
    <col min="1044" max="1044" width="28.28515625" style="235" customWidth="1"/>
    <col min="1045" max="1045" width="28.5703125" style="235" customWidth="1"/>
    <col min="1046" max="1046" width="22.7109375" style="235" customWidth="1"/>
    <col min="1047" max="1047" width="16.7109375" style="235" bestFit="1" customWidth="1"/>
    <col min="1048" max="1048" width="30.5703125" style="235" customWidth="1"/>
    <col min="1049" max="1049" width="45.28515625" style="235" bestFit="1" customWidth="1"/>
    <col min="1050" max="1050" width="19.5703125" style="235" bestFit="1" customWidth="1"/>
    <col min="1051" max="1051" width="23" style="235" bestFit="1" customWidth="1"/>
    <col min="1052" max="1052" width="11.42578125" style="235"/>
    <col min="1053" max="1053" width="20.28515625" style="235" bestFit="1" customWidth="1"/>
    <col min="1054" max="1276" width="11.42578125" style="235"/>
    <col min="1277" max="1277" width="3.85546875" style="235" bestFit="1" customWidth="1"/>
    <col min="1278" max="1278" width="12.42578125" style="235" customWidth="1"/>
    <col min="1279" max="1279" width="16" style="235" customWidth="1"/>
    <col min="1280" max="1280" width="37" style="235" bestFit="1" customWidth="1"/>
    <col min="1281" max="1281" width="34.140625" style="235" bestFit="1" customWidth="1"/>
    <col min="1282" max="1282" width="18.7109375" style="235" customWidth="1"/>
    <col min="1283" max="1283" width="24.5703125" style="235" customWidth="1"/>
    <col min="1284" max="1284" width="20.140625" style="235" bestFit="1" customWidth="1"/>
    <col min="1285" max="1285" width="18.85546875" style="235" customWidth="1"/>
    <col min="1286" max="1286" width="19.42578125" style="235" bestFit="1" customWidth="1"/>
    <col min="1287" max="1288" width="18.28515625" style="235" bestFit="1" customWidth="1"/>
    <col min="1289" max="1289" width="18.85546875" style="235" bestFit="1" customWidth="1"/>
    <col min="1290" max="1290" width="23.28515625" style="235" customWidth="1"/>
    <col min="1291" max="1291" width="19.28515625" style="235" customWidth="1"/>
    <col min="1292" max="1292" width="17.42578125" style="235" customWidth="1"/>
    <col min="1293" max="1293" width="22" style="235" customWidth="1"/>
    <col min="1294" max="1294" width="24.7109375" style="235" customWidth="1"/>
    <col min="1295" max="1295" width="21" style="235" customWidth="1"/>
    <col min="1296" max="1296" width="21.7109375" style="235" customWidth="1"/>
    <col min="1297" max="1297" width="26.7109375" style="235" customWidth="1"/>
    <col min="1298" max="1298" width="41.85546875" style="235" customWidth="1"/>
    <col min="1299" max="1299" width="31.7109375" style="235" customWidth="1"/>
    <col min="1300" max="1300" width="28.28515625" style="235" customWidth="1"/>
    <col min="1301" max="1301" width="28.5703125" style="235" customWidth="1"/>
    <col min="1302" max="1302" width="22.7109375" style="235" customWidth="1"/>
    <col min="1303" max="1303" width="16.7109375" style="235" bestFit="1" customWidth="1"/>
    <col min="1304" max="1304" width="30.5703125" style="235" customWidth="1"/>
    <col min="1305" max="1305" width="45.28515625" style="235" bestFit="1" customWidth="1"/>
    <col min="1306" max="1306" width="19.5703125" style="235" bestFit="1" customWidth="1"/>
    <col min="1307" max="1307" width="23" style="235" bestFit="1" customWidth="1"/>
    <col min="1308" max="1308" width="11.42578125" style="235"/>
    <col min="1309" max="1309" width="20.28515625" style="235" bestFit="1" customWidth="1"/>
    <col min="1310" max="1532" width="11.42578125" style="235"/>
    <col min="1533" max="1533" width="3.85546875" style="235" bestFit="1" customWidth="1"/>
    <col min="1534" max="1534" width="12.42578125" style="235" customWidth="1"/>
    <col min="1535" max="1535" width="16" style="235" customWidth="1"/>
    <col min="1536" max="1536" width="37" style="235" bestFit="1" customWidth="1"/>
    <col min="1537" max="1537" width="34.140625" style="235" bestFit="1" customWidth="1"/>
    <col min="1538" max="1538" width="18.7109375" style="235" customWidth="1"/>
    <col min="1539" max="1539" width="24.5703125" style="235" customWidth="1"/>
    <col min="1540" max="1540" width="20.140625" style="235" bestFit="1" customWidth="1"/>
    <col min="1541" max="1541" width="18.85546875" style="235" customWidth="1"/>
    <col min="1542" max="1542" width="19.42578125" style="235" bestFit="1" customWidth="1"/>
    <col min="1543" max="1544" width="18.28515625" style="235" bestFit="1" customWidth="1"/>
    <col min="1545" max="1545" width="18.85546875" style="235" bestFit="1" customWidth="1"/>
    <col min="1546" max="1546" width="23.28515625" style="235" customWidth="1"/>
    <col min="1547" max="1547" width="19.28515625" style="235" customWidth="1"/>
    <col min="1548" max="1548" width="17.42578125" style="235" customWidth="1"/>
    <col min="1549" max="1549" width="22" style="235" customWidth="1"/>
    <col min="1550" max="1550" width="24.7109375" style="235" customWidth="1"/>
    <col min="1551" max="1551" width="21" style="235" customWidth="1"/>
    <col min="1552" max="1552" width="21.7109375" style="235" customWidth="1"/>
    <col min="1553" max="1553" width="26.7109375" style="235" customWidth="1"/>
    <col min="1554" max="1554" width="41.85546875" style="235" customWidth="1"/>
    <col min="1555" max="1555" width="31.7109375" style="235" customWidth="1"/>
    <col min="1556" max="1556" width="28.28515625" style="235" customWidth="1"/>
    <col min="1557" max="1557" width="28.5703125" style="235" customWidth="1"/>
    <col min="1558" max="1558" width="22.7109375" style="235" customWidth="1"/>
    <col min="1559" max="1559" width="16.7109375" style="235" bestFit="1" customWidth="1"/>
    <col min="1560" max="1560" width="30.5703125" style="235" customWidth="1"/>
    <col min="1561" max="1561" width="45.28515625" style="235" bestFit="1" customWidth="1"/>
    <col min="1562" max="1562" width="19.5703125" style="235" bestFit="1" customWidth="1"/>
    <col min="1563" max="1563" width="23" style="235" bestFit="1" customWidth="1"/>
    <col min="1564" max="1564" width="11.42578125" style="235"/>
    <col min="1565" max="1565" width="20.28515625" style="235" bestFit="1" customWidth="1"/>
    <col min="1566" max="1788" width="11.42578125" style="235"/>
    <col min="1789" max="1789" width="3.85546875" style="235" bestFit="1" customWidth="1"/>
    <col min="1790" max="1790" width="12.42578125" style="235" customWidth="1"/>
    <col min="1791" max="1791" width="16" style="235" customWidth="1"/>
    <col min="1792" max="1792" width="37" style="235" bestFit="1" customWidth="1"/>
    <col min="1793" max="1793" width="34.140625" style="235" bestFit="1" customWidth="1"/>
    <col min="1794" max="1794" width="18.7109375" style="235" customWidth="1"/>
    <col min="1795" max="1795" width="24.5703125" style="235" customWidth="1"/>
    <col min="1796" max="1796" width="20.140625" style="235" bestFit="1" customWidth="1"/>
    <col min="1797" max="1797" width="18.85546875" style="235" customWidth="1"/>
    <col min="1798" max="1798" width="19.42578125" style="235" bestFit="1" customWidth="1"/>
    <col min="1799" max="1800" width="18.28515625" style="235" bestFit="1" customWidth="1"/>
    <col min="1801" max="1801" width="18.85546875" style="235" bestFit="1" customWidth="1"/>
    <col min="1802" max="1802" width="23.28515625" style="235" customWidth="1"/>
    <col min="1803" max="1803" width="19.28515625" style="235" customWidth="1"/>
    <col min="1804" max="1804" width="17.42578125" style="235" customWidth="1"/>
    <col min="1805" max="1805" width="22" style="235" customWidth="1"/>
    <col min="1806" max="1806" width="24.7109375" style="235" customWidth="1"/>
    <col min="1807" max="1807" width="21" style="235" customWidth="1"/>
    <col min="1808" max="1808" width="21.7109375" style="235" customWidth="1"/>
    <col min="1809" max="1809" width="26.7109375" style="235" customWidth="1"/>
    <col min="1810" max="1810" width="41.85546875" style="235" customWidth="1"/>
    <col min="1811" max="1811" width="31.7109375" style="235" customWidth="1"/>
    <col min="1812" max="1812" width="28.28515625" style="235" customWidth="1"/>
    <col min="1813" max="1813" width="28.5703125" style="235" customWidth="1"/>
    <col min="1814" max="1814" width="22.7109375" style="235" customWidth="1"/>
    <col min="1815" max="1815" width="16.7109375" style="235" bestFit="1" customWidth="1"/>
    <col min="1816" max="1816" width="30.5703125" style="235" customWidth="1"/>
    <col min="1817" max="1817" width="45.28515625" style="235" bestFit="1" customWidth="1"/>
    <col min="1818" max="1818" width="19.5703125" style="235" bestFit="1" customWidth="1"/>
    <col min="1819" max="1819" width="23" style="235" bestFit="1" customWidth="1"/>
    <col min="1820" max="1820" width="11.42578125" style="235"/>
    <col min="1821" max="1821" width="20.28515625" style="235" bestFit="1" customWidth="1"/>
    <col min="1822" max="2044" width="11.42578125" style="235"/>
    <col min="2045" max="2045" width="3.85546875" style="235" bestFit="1" customWidth="1"/>
    <col min="2046" max="2046" width="12.42578125" style="235" customWidth="1"/>
    <col min="2047" max="2047" width="16" style="235" customWidth="1"/>
    <col min="2048" max="2048" width="37" style="235" bestFit="1" customWidth="1"/>
    <col min="2049" max="2049" width="34.140625" style="235" bestFit="1" customWidth="1"/>
    <col min="2050" max="2050" width="18.7109375" style="235" customWidth="1"/>
    <col min="2051" max="2051" width="24.5703125" style="235" customWidth="1"/>
    <col min="2052" max="2052" width="20.140625" style="235" bestFit="1" customWidth="1"/>
    <col min="2053" max="2053" width="18.85546875" style="235" customWidth="1"/>
    <col min="2054" max="2054" width="19.42578125" style="235" bestFit="1" customWidth="1"/>
    <col min="2055" max="2056" width="18.28515625" style="235" bestFit="1" customWidth="1"/>
    <col min="2057" max="2057" width="18.85546875" style="235" bestFit="1" customWidth="1"/>
    <col min="2058" max="2058" width="23.28515625" style="235" customWidth="1"/>
    <col min="2059" max="2059" width="19.28515625" style="235" customWidth="1"/>
    <col min="2060" max="2060" width="17.42578125" style="235" customWidth="1"/>
    <col min="2061" max="2061" width="22" style="235" customWidth="1"/>
    <col min="2062" max="2062" width="24.7109375" style="235" customWidth="1"/>
    <col min="2063" max="2063" width="21" style="235" customWidth="1"/>
    <col min="2064" max="2064" width="21.7109375" style="235" customWidth="1"/>
    <col min="2065" max="2065" width="26.7109375" style="235" customWidth="1"/>
    <col min="2066" max="2066" width="41.85546875" style="235" customWidth="1"/>
    <col min="2067" max="2067" width="31.7109375" style="235" customWidth="1"/>
    <col min="2068" max="2068" width="28.28515625" style="235" customWidth="1"/>
    <col min="2069" max="2069" width="28.5703125" style="235" customWidth="1"/>
    <col min="2070" max="2070" width="22.7109375" style="235" customWidth="1"/>
    <col min="2071" max="2071" width="16.7109375" style="235" bestFit="1" customWidth="1"/>
    <col min="2072" max="2072" width="30.5703125" style="235" customWidth="1"/>
    <col min="2073" max="2073" width="45.28515625" style="235" bestFit="1" customWidth="1"/>
    <col min="2074" max="2074" width="19.5703125" style="235" bestFit="1" customWidth="1"/>
    <col min="2075" max="2075" width="23" style="235" bestFit="1" customWidth="1"/>
    <col min="2076" max="2076" width="11.42578125" style="235"/>
    <col min="2077" max="2077" width="20.28515625" style="235" bestFit="1" customWidth="1"/>
    <col min="2078" max="2300" width="11.42578125" style="235"/>
    <col min="2301" max="2301" width="3.85546875" style="235" bestFit="1" customWidth="1"/>
    <col min="2302" max="2302" width="12.42578125" style="235" customWidth="1"/>
    <col min="2303" max="2303" width="16" style="235" customWidth="1"/>
    <col min="2304" max="2304" width="37" style="235" bestFit="1" customWidth="1"/>
    <col min="2305" max="2305" width="34.140625" style="235" bestFit="1" customWidth="1"/>
    <col min="2306" max="2306" width="18.7109375" style="235" customWidth="1"/>
    <col min="2307" max="2307" width="24.5703125" style="235" customWidth="1"/>
    <col min="2308" max="2308" width="20.140625" style="235" bestFit="1" customWidth="1"/>
    <col min="2309" max="2309" width="18.85546875" style="235" customWidth="1"/>
    <col min="2310" max="2310" width="19.42578125" style="235" bestFit="1" customWidth="1"/>
    <col min="2311" max="2312" width="18.28515625" style="235" bestFit="1" customWidth="1"/>
    <col min="2313" max="2313" width="18.85546875" style="235" bestFit="1" customWidth="1"/>
    <col min="2314" max="2314" width="23.28515625" style="235" customWidth="1"/>
    <col min="2315" max="2315" width="19.28515625" style="235" customWidth="1"/>
    <col min="2316" max="2316" width="17.42578125" style="235" customWidth="1"/>
    <col min="2317" max="2317" width="22" style="235" customWidth="1"/>
    <col min="2318" max="2318" width="24.7109375" style="235" customWidth="1"/>
    <col min="2319" max="2319" width="21" style="235" customWidth="1"/>
    <col min="2320" max="2320" width="21.7109375" style="235" customWidth="1"/>
    <col min="2321" max="2321" width="26.7109375" style="235" customWidth="1"/>
    <col min="2322" max="2322" width="41.85546875" style="235" customWidth="1"/>
    <col min="2323" max="2323" width="31.7109375" style="235" customWidth="1"/>
    <col min="2324" max="2324" width="28.28515625" style="235" customWidth="1"/>
    <col min="2325" max="2325" width="28.5703125" style="235" customWidth="1"/>
    <col min="2326" max="2326" width="22.7109375" style="235" customWidth="1"/>
    <col min="2327" max="2327" width="16.7109375" style="235" bestFit="1" customWidth="1"/>
    <col min="2328" max="2328" width="30.5703125" style="235" customWidth="1"/>
    <col min="2329" max="2329" width="45.28515625" style="235" bestFit="1" customWidth="1"/>
    <col min="2330" max="2330" width="19.5703125" style="235" bestFit="1" customWidth="1"/>
    <col min="2331" max="2331" width="23" style="235" bestFit="1" customWidth="1"/>
    <col min="2332" max="2332" width="11.42578125" style="235"/>
    <col min="2333" max="2333" width="20.28515625" style="235" bestFit="1" customWidth="1"/>
    <col min="2334" max="2556" width="11.42578125" style="235"/>
    <col min="2557" max="2557" width="3.85546875" style="235" bestFit="1" customWidth="1"/>
    <col min="2558" max="2558" width="12.42578125" style="235" customWidth="1"/>
    <col min="2559" max="2559" width="16" style="235" customWidth="1"/>
    <col min="2560" max="2560" width="37" style="235" bestFit="1" customWidth="1"/>
    <col min="2561" max="2561" width="34.140625" style="235" bestFit="1" customWidth="1"/>
    <col min="2562" max="2562" width="18.7109375" style="235" customWidth="1"/>
    <col min="2563" max="2563" width="24.5703125" style="235" customWidth="1"/>
    <col min="2564" max="2564" width="20.140625" style="235" bestFit="1" customWidth="1"/>
    <col min="2565" max="2565" width="18.85546875" style="235" customWidth="1"/>
    <col min="2566" max="2566" width="19.42578125" style="235" bestFit="1" customWidth="1"/>
    <col min="2567" max="2568" width="18.28515625" style="235" bestFit="1" customWidth="1"/>
    <col min="2569" max="2569" width="18.85546875" style="235" bestFit="1" customWidth="1"/>
    <col min="2570" max="2570" width="23.28515625" style="235" customWidth="1"/>
    <col min="2571" max="2571" width="19.28515625" style="235" customWidth="1"/>
    <col min="2572" max="2572" width="17.42578125" style="235" customWidth="1"/>
    <col min="2573" max="2573" width="22" style="235" customWidth="1"/>
    <col min="2574" max="2574" width="24.7109375" style="235" customWidth="1"/>
    <col min="2575" max="2575" width="21" style="235" customWidth="1"/>
    <col min="2576" max="2576" width="21.7109375" style="235" customWidth="1"/>
    <col min="2577" max="2577" width="26.7109375" style="235" customWidth="1"/>
    <col min="2578" max="2578" width="41.85546875" style="235" customWidth="1"/>
    <col min="2579" max="2579" width="31.7109375" style="235" customWidth="1"/>
    <col min="2580" max="2580" width="28.28515625" style="235" customWidth="1"/>
    <col min="2581" max="2581" width="28.5703125" style="235" customWidth="1"/>
    <col min="2582" max="2582" width="22.7109375" style="235" customWidth="1"/>
    <col min="2583" max="2583" width="16.7109375" style="235" bestFit="1" customWidth="1"/>
    <col min="2584" max="2584" width="30.5703125" style="235" customWidth="1"/>
    <col min="2585" max="2585" width="45.28515625" style="235" bestFit="1" customWidth="1"/>
    <col min="2586" max="2586" width="19.5703125" style="235" bestFit="1" customWidth="1"/>
    <col min="2587" max="2587" width="23" style="235" bestFit="1" customWidth="1"/>
    <col min="2588" max="2588" width="11.42578125" style="235"/>
    <col min="2589" max="2589" width="20.28515625" style="235" bestFit="1" customWidth="1"/>
    <col min="2590" max="2812" width="11.42578125" style="235"/>
    <col min="2813" max="2813" width="3.85546875" style="235" bestFit="1" customWidth="1"/>
    <col min="2814" max="2814" width="12.42578125" style="235" customWidth="1"/>
    <col min="2815" max="2815" width="16" style="235" customWidth="1"/>
    <col min="2816" max="2816" width="37" style="235" bestFit="1" customWidth="1"/>
    <col min="2817" max="2817" width="34.140625" style="235" bestFit="1" customWidth="1"/>
    <col min="2818" max="2818" width="18.7109375" style="235" customWidth="1"/>
    <col min="2819" max="2819" width="24.5703125" style="235" customWidth="1"/>
    <col min="2820" max="2820" width="20.140625" style="235" bestFit="1" customWidth="1"/>
    <col min="2821" max="2821" width="18.85546875" style="235" customWidth="1"/>
    <col min="2822" max="2822" width="19.42578125" style="235" bestFit="1" customWidth="1"/>
    <col min="2823" max="2824" width="18.28515625" style="235" bestFit="1" customWidth="1"/>
    <col min="2825" max="2825" width="18.85546875" style="235" bestFit="1" customWidth="1"/>
    <col min="2826" max="2826" width="23.28515625" style="235" customWidth="1"/>
    <col min="2827" max="2827" width="19.28515625" style="235" customWidth="1"/>
    <col min="2828" max="2828" width="17.42578125" style="235" customWidth="1"/>
    <col min="2829" max="2829" width="22" style="235" customWidth="1"/>
    <col min="2830" max="2830" width="24.7109375" style="235" customWidth="1"/>
    <col min="2831" max="2831" width="21" style="235" customWidth="1"/>
    <col min="2832" max="2832" width="21.7109375" style="235" customWidth="1"/>
    <col min="2833" max="2833" width="26.7109375" style="235" customWidth="1"/>
    <col min="2834" max="2834" width="41.85546875" style="235" customWidth="1"/>
    <col min="2835" max="2835" width="31.7109375" style="235" customWidth="1"/>
    <col min="2836" max="2836" width="28.28515625" style="235" customWidth="1"/>
    <col min="2837" max="2837" width="28.5703125" style="235" customWidth="1"/>
    <col min="2838" max="2838" width="22.7109375" style="235" customWidth="1"/>
    <col min="2839" max="2839" width="16.7109375" style="235" bestFit="1" customWidth="1"/>
    <col min="2840" max="2840" width="30.5703125" style="235" customWidth="1"/>
    <col min="2841" max="2841" width="45.28515625" style="235" bestFit="1" customWidth="1"/>
    <col min="2842" max="2842" width="19.5703125" style="235" bestFit="1" customWidth="1"/>
    <col min="2843" max="2843" width="23" style="235" bestFit="1" customWidth="1"/>
    <col min="2844" max="2844" width="11.42578125" style="235"/>
    <col min="2845" max="2845" width="20.28515625" style="235" bestFit="1" customWidth="1"/>
    <col min="2846" max="3068" width="11.42578125" style="235"/>
    <col min="3069" max="3069" width="3.85546875" style="235" bestFit="1" customWidth="1"/>
    <col min="3070" max="3070" width="12.42578125" style="235" customWidth="1"/>
    <col min="3071" max="3071" width="16" style="235" customWidth="1"/>
    <col min="3072" max="3072" width="37" style="235" bestFit="1" customWidth="1"/>
    <col min="3073" max="3073" width="34.140625" style="235" bestFit="1" customWidth="1"/>
    <col min="3074" max="3074" width="18.7109375" style="235" customWidth="1"/>
    <col min="3075" max="3075" width="24.5703125" style="235" customWidth="1"/>
    <col min="3076" max="3076" width="20.140625" style="235" bestFit="1" customWidth="1"/>
    <col min="3077" max="3077" width="18.85546875" style="235" customWidth="1"/>
    <col min="3078" max="3078" width="19.42578125" style="235" bestFit="1" customWidth="1"/>
    <col min="3079" max="3080" width="18.28515625" style="235" bestFit="1" customWidth="1"/>
    <col min="3081" max="3081" width="18.85546875" style="235" bestFit="1" customWidth="1"/>
    <col min="3082" max="3082" width="23.28515625" style="235" customWidth="1"/>
    <col min="3083" max="3083" width="19.28515625" style="235" customWidth="1"/>
    <col min="3084" max="3084" width="17.42578125" style="235" customWidth="1"/>
    <col min="3085" max="3085" width="22" style="235" customWidth="1"/>
    <col min="3086" max="3086" width="24.7109375" style="235" customWidth="1"/>
    <col min="3087" max="3087" width="21" style="235" customWidth="1"/>
    <col min="3088" max="3088" width="21.7109375" style="235" customWidth="1"/>
    <col min="3089" max="3089" width="26.7109375" style="235" customWidth="1"/>
    <col min="3090" max="3090" width="41.85546875" style="235" customWidth="1"/>
    <col min="3091" max="3091" width="31.7109375" style="235" customWidth="1"/>
    <col min="3092" max="3092" width="28.28515625" style="235" customWidth="1"/>
    <col min="3093" max="3093" width="28.5703125" style="235" customWidth="1"/>
    <col min="3094" max="3094" width="22.7109375" style="235" customWidth="1"/>
    <col min="3095" max="3095" width="16.7109375" style="235" bestFit="1" customWidth="1"/>
    <col min="3096" max="3096" width="30.5703125" style="235" customWidth="1"/>
    <col min="3097" max="3097" width="45.28515625" style="235" bestFit="1" customWidth="1"/>
    <col min="3098" max="3098" width="19.5703125" style="235" bestFit="1" customWidth="1"/>
    <col min="3099" max="3099" width="23" style="235" bestFit="1" customWidth="1"/>
    <col min="3100" max="3100" width="11.42578125" style="235"/>
    <col min="3101" max="3101" width="20.28515625" style="235" bestFit="1" customWidth="1"/>
    <col min="3102" max="3324" width="11.42578125" style="235"/>
    <col min="3325" max="3325" width="3.85546875" style="235" bestFit="1" customWidth="1"/>
    <col min="3326" max="3326" width="12.42578125" style="235" customWidth="1"/>
    <col min="3327" max="3327" width="16" style="235" customWidth="1"/>
    <col min="3328" max="3328" width="37" style="235" bestFit="1" customWidth="1"/>
    <col min="3329" max="3329" width="34.140625" style="235" bestFit="1" customWidth="1"/>
    <col min="3330" max="3330" width="18.7109375" style="235" customWidth="1"/>
    <col min="3331" max="3331" width="24.5703125" style="235" customWidth="1"/>
    <col min="3332" max="3332" width="20.140625" style="235" bestFit="1" customWidth="1"/>
    <col min="3333" max="3333" width="18.85546875" style="235" customWidth="1"/>
    <col min="3334" max="3334" width="19.42578125" style="235" bestFit="1" customWidth="1"/>
    <col min="3335" max="3336" width="18.28515625" style="235" bestFit="1" customWidth="1"/>
    <col min="3337" max="3337" width="18.85546875" style="235" bestFit="1" customWidth="1"/>
    <col min="3338" max="3338" width="23.28515625" style="235" customWidth="1"/>
    <col min="3339" max="3339" width="19.28515625" style="235" customWidth="1"/>
    <col min="3340" max="3340" width="17.42578125" style="235" customWidth="1"/>
    <col min="3341" max="3341" width="22" style="235" customWidth="1"/>
    <col min="3342" max="3342" width="24.7109375" style="235" customWidth="1"/>
    <col min="3343" max="3343" width="21" style="235" customWidth="1"/>
    <col min="3344" max="3344" width="21.7109375" style="235" customWidth="1"/>
    <col min="3345" max="3345" width="26.7109375" style="235" customWidth="1"/>
    <col min="3346" max="3346" width="41.85546875" style="235" customWidth="1"/>
    <col min="3347" max="3347" width="31.7109375" style="235" customWidth="1"/>
    <col min="3348" max="3348" width="28.28515625" style="235" customWidth="1"/>
    <col min="3349" max="3349" width="28.5703125" style="235" customWidth="1"/>
    <col min="3350" max="3350" width="22.7109375" style="235" customWidth="1"/>
    <col min="3351" max="3351" width="16.7109375" style="235" bestFit="1" customWidth="1"/>
    <col min="3352" max="3352" width="30.5703125" style="235" customWidth="1"/>
    <col min="3353" max="3353" width="45.28515625" style="235" bestFit="1" customWidth="1"/>
    <col min="3354" max="3354" width="19.5703125" style="235" bestFit="1" customWidth="1"/>
    <col min="3355" max="3355" width="23" style="235" bestFit="1" customWidth="1"/>
    <col min="3356" max="3356" width="11.42578125" style="235"/>
    <col min="3357" max="3357" width="20.28515625" style="235" bestFit="1" customWidth="1"/>
    <col min="3358" max="3580" width="11.42578125" style="235"/>
    <col min="3581" max="3581" width="3.85546875" style="235" bestFit="1" customWidth="1"/>
    <col min="3582" max="3582" width="12.42578125" style="235" customWidth="1"/>
    <col min="3583" max="3583" width="16" style="235" customWidth="1"/>
    <col min="3584" max="3584" width="37" style="235" bestFit="1" customWidth="1"/>
    <col min="3585" max="3585" width="34.140625" style="235" bestFit="1" customWidth="1"/>
    <col min="3586" max="3586" width="18.7109375" style="235" customWidth="1"/>
    <col min="3587" max="3587" width="24.5703125" style="235" customWidth="1"/>
    <col min="3588" max="3588" width="20.140625" style="235" bestFit="1" customWidth="1"/>
    <col min="3589" max="3589" width="18.85546875" style="235" customWidth="1"/>
    <col min="3590" max="3590" width="19.42578125" style="235" bestFit="1" customWidth="1"/>
    <col min="3591" max="3592" width="18.28515625" style="235" bestFit="1" customWidth="1"/>
    <col min="3593" max="3593" width="18.85546875" style="235" bestFit="1" customWidth="1"/>
    <col min="3594" max="3594" width="23.28515625" style="235" customWidth="1"/>
    <col min="3595" max="3595" width="19.28515625" style="235" customWidth="1"/>
    <col min="3596" max="3596" width="17.42578125" style="235" customWidth="1"/>
    <col min="3597" max="3597" width="22" style="235" customWidth="1"/>
    <col min="3598" max="3598" width="24.7109375" style="235" customWidth="1"/>
    <col min="3599" max="3599" width="21" style="235" customWidth="1"/>
    <col min="3600" max="3600" width="21.7109375" style="235" customWidth="1"/>
    <col min="3601" max="3601" width="26.7109375" style="235" customWidth="1"/>
    <col min="3602" max="3602" width="41.85546875" style="235" customWidth="1"/>
    <col min="3603" max="3603" width="31.7109375" style="235" customWidth="1"/>
    <col min="3604" max="3604" width="28.28515625" style="235" customWidth="1"/>
    <col min="3605" max="3605" width="28.5703125" style="235" customWidth="1"/>
    <col min="3606" max="3606" width="22.7109375" style="235" customWidth="1"/>
    <col min="3607" max="3607" width="16.7109375" style="235" bestFit="1" customWidth="1"/>
    <col min="3608" max="3608" width="30.5703125" style="235" customWidth="1"/>
    <col min="3609" max="3609" width="45.28515625" style="235" bestFit="1" customWidth="1"/>
    <col min="3610" max="3610" width="19.5703125" style="235" bestFit="1" customWidth="1"/>
    <col min="3611" max="3611" width="23" style="235" bestFit="1" customWidth="1"/>
    <col min="3612" max="3612" width="11.42578125" style="235"/>
    <col min="3613" max="3613" width="20.28515625" style="235" bestFit="1" customWidth="1"/>
    <col min="3614" max="3836" width="11.42578125" style="235"/>
    <col min="3837" max="3837" width="3.85546875" style="235" bestFit="1" customWidth="1"/>
    <col min="3838" max="3838" width="12.42578125" style="235" customWidth="1"/>
    <col min="3839" max="3839" width="16" style="235" customWidth="1"/>
    <col min="3840" max="3840" width="37" style="235" bestFit="1" customWidth="1"/>
    <col min="3841" max="3841" width="34.140625" style="235" bestFit="1" customWidth="1"/>
    <col min="3842" max="3842" width="18.7109375" style="235" customWidth="1"/>
    <col min="3843" max="3843" width="24.5703125" style="235" customWidth="1"/>
    <col min="3844" max="3844" width="20.140625" style="235" bestFit="1" customWidth="1"/>
    <col min="3845" max="3845" width="18.85546875" style="235" customWidth="1"/>
    <col min="3846" max="3846" width="19.42578125" style="235" bestFit="1" customWidth="1"/>
    <col min="3847" max="3848" width="18.28515625" style="235" bestFit="1" customWidth="1"/>
    <col min="3849" max="3849" width="18.85546875" style="235" bestFit="1" customWidth="1"/>
    <col min="3850" max="3850" width="23.28515625" style="235" customWidth="1"/>
    <col min="3851" max="3851" width="19.28515625" style="235" customWidth="1"/>
    <col min="3852" max="3852" width="17.42578125" style="235" customWidth="1"/>
    <col min="3853" max="3853" width="22" style="235" customWidth="1"/>
    <col min="3854" max="3854" width="24.7109375" style="235" customWidth="1"/>
    <col min="3855" max="3855" width="21" style="235" customWidth="1"/>
    <col min="3856" max="3856" width="21.7109375" style="235" customWidth="1"/>
    <col min="3857" max="3857" width="26.7109375" style="235" customWidth="1"/>
    <col min="3858" max="3858" width="41.85546875" style="235" customWidth="1"/>
    <col min="3859" max="3859" width="31.7109375" style="235" customWidth="1"/>
    <col min="3860" max="3860" width="28.28515625" style="235" customWidth="1"/>
    <col min="3861" max="3861" width="28.5703125" style="235" customWidth="1"/>
    <col min="3862" max="3862" width="22.7109375" style="235" customWidth="1"/>
    <col min="3863" max="3863" width="16.7109375" style="235" bestFit="1" customWidth="1"/>
    <col min="3864" max="3864" width="30.5703125" style="235" customWidth="1"/>
    <col min="3865" max="3865" width="45.28515625" style="235" bestFit="1" customWidth="1"/>
    <col min="3866" max="3866" width="19.5703125" style="235" bestFit="1" customWidth="1"/>
    <col min="3867" max="3867" width="23" style="235" bestFit="1" customWidth="1"/>
    <col min="3868" max="3868" width="11.42578125" style="235"/>
    <col min="3869" max="3869" width="20.28515625" style="235" bestFit="1" customWidth="1"/>
    <col min="3870" max="4092" width="11.42578125" style="235"/>
    <col min="4093" max="4093" width="3.85546875" style="235" bestFit="1" customWidth="1"/>
    <col min="4094" max="4094" width="12.42578125" style="235" customWidth="1"/>
    <col min="4095" max="4095" width="16" style="235" customWidth="1"/>
    <col min="4096" max="4096" width="37" style="235" bestFit="1" customWidth="1"/>
    <col min="4097" max="4097" width="34.140625" style="235" bestFit="1" customWidth="1"/>
    <col min="4098" max="4098" width="18.7109375" style="235" customWidth="1"/>
    <col min="4099" max="4099" width="24.5703125" style="235" customWidth="1"/>
    <col min="4100" max="4100" width="20.140625" style="235" bestFit="1" customWidth="1"/>
    <col min="4101" max="4101" width="18.85546875" style="235" customWidth="1"/>
    <col min="4102" max="4102" width="19.42578125" style="235" bestFit="1" customWidth="1"/>
    <col min="4103" max="4104" width="18.28515625" style="235" bestFit="1" customWidth="1"/>
    <col min="4105" max="4105" width="18.85546875" style="235" bestFit="1" customWidth="1"/>
    <col min="4106" max="4106" width="23.28515625" style="235" customWidth="1"/>
    <col min="4107" max="4107" width="19.28515625" style="235" customWidth="1"/>
    <col min="4108" max="4108" width="17.42578125" style="235" customWidth="1"/>
    <col min="4109" max="4109" width="22" style="235" customWidth="1"/>
    <col min="4110" max="4110" width="24.7109375" style="235" customWidth="1"/>
    <col min="4111" max="4111" width="21" style="235" customWidth="1"/>
    <col min="4112" max="4112" width="21.7109375" style="235" customWidth="1"/>
    <col min="4113" max="4113" width="26.7109375" style="235" customWidth="1"/>
    <col min="4114" max="4114" width="41.85546875" style="235" customWidth="1"/>
    <col min="4115" max="4115" width="31.7109375" style="235" customWidth="1"/>
    <col min="4116" max="4116" width="28.28515625" style="235" customWidth="1"/>
    <col min="4117" max="4117" width="28.5703125" style="235" customWidth="1"/>
    <col min="4118" max="4118" width="22.7109375" style="235" customWidth="1"/>
    <col min="4119" max="4119" width="16.7109375" style="235" bestFit="1" customWidth="1"/>
    <col min="4120" max="4120" width="30.5703125" style="235" customWidth="1"/>
    <col min="4121" max="4121" width="45.28515625" style="235" bestFit="1" customWidth="1"/>
    <col min="4122" max="4122" width="19.5703125" style="235" bestFit="1" customWidth="1"/>
    <col min="4123" max="4123" width="23" style="235" bestFit="1" customWidth="1"/>
    <col min="4124" max="4124" width="11.42578125" style="235"/>
    <col min="4125" max="4125" width="20.28515625" style="235" bestFit="1" customWidth="1"/>
    <col min="4126" max="4348" width="11.42578125" style="235"/>
    <col min="4349" max="4349" width="3.85546875" style="235" bestFit="1" customWidth="1"/>
    <col min="4350" max="4350" width="12.42578125" style="235" customWidth="1"/>
    <col min="4351" max="4351" width="16" style="235" customWidth="1"/>
    <col min="4352" max="4352" width="37" style="235" bestFit="1" customWidth="1"/>
    <col min="4353" max="4353" width="34.140625" style="235" bestFit="1" customWidth="1"/>
    <col min="4354" max="4354" width="18.7109375" style="235" customWidth="1"/>
    <col min="4355" max="4355" width="24.5703125" style="235" customWidth="1"/>
    <col min="4356" max="4356" width="20.140625" style="235" bestFit="1" customWidth="1"/>
    <col min="4357" max="4357" width="18.85546875" style="235" customWidth="1"/>
    <col min="4358" max="4358" width="19.42578125" style="235" bestFit="1" customWidth="1"/>
    <col min="4359" max="4360" width="18.28515625" style="235" bestFit="1" customWidth="1"/>
    <col min="4361" max="4361" width="18.85546875" style="235" bestFit="1" customWidth="1"/>
    <col min="4362" max="4362" width="23.28515625" style="235" customWidth="1"/>
    <col min="4363" max="4363" width="19.28515625" style="235" customWidth="1"/>
    <col min="4364" max="4364" width="17.42578125" style="235" customWidth="1"/>
    <col min="4365" max="4365" width="22" style="235" customWidth="1"/>
    <col min="4366" max="4366" width="24.7109375" style="235" customWidth="1"/>
    <col min="4367" max="4367" width="21" style="235" customWidth="1"/>
    <col min="4368" max="4368" width="21.7109375" style="235" customWidth="1"/>
    <col min="4369" max="4369" width="26.7109375" style="235" customWidth="1"/>
    <col min="4370" max="4370" width="41.85546875" style="235" customWidth="1"/>
    <col min="4371" max="4371" width="31.7109375" style="235" customWidth="1"/>
    <col min="4372" max="4372" width="28.28515625" style="235" customWidth="1"/>
    <col min="4373" max="4373" width="28.5703125" style="235" customWidth="1"/>
    <col min="4374" max="4374" width="22.7109375" style="235" customWidth="1"/>
    <col min="4375" max="4375" width="16.7109375" style="235" bestFit="1" customWidth="1"/>
    <col min="4376" max="4376" width="30.5703125" style="235" customWidth="1"/>
    <col min="4377" max="4377" width="45.28515625" style="235" bestFit="1" customWidth="1"/>
    <col min="4378" max="4378" width="19.5703125" style="235" bestFit="1" customWidth="1"/>
    <col min="4379" max="4379" width="23" style="235" bestFit="1" customWidth="1"/>
    <col min="4380" max="4380" width="11.42578125" style="235"/>
    <col min="4381" max="4381" width="20.28515625" style="235" bestFit="1" customWidth="1"/>
    <col min="4382" max="4604" width="11.42578125" style="235"/>
    <col min="4605" max="4605" width="3.85546875" style="235" bestFit="1" customWidth="1"/>
    <col min="4606" max="4606" width="12.42578125" style="235" customWidth="1"/>
    <col min="4607" max="4607" width="16" style="235" customWidth="1"/>
    <col min="4608" max="4608" width="37" style="235" bestFit="1" customWidth="1"/>
    <col min="4609" max="4609" width="34.140625" style="235" bestFit="1" customWidth="1"/>
    <col min="4610" max="4610" width="18.7109375" style="235" customWidth="1"/>
    <col min="4611" max="4611" width="24.5703125" style="235" customWidth="1"/>
    <col min="4612" max="4612" width="20.140625" style="235" bestFit="1" customWidth="1"/>
    <col min="4613" max="4613" width="18.85546875" style="235" customWidth="1"/>
    <col min="4614" max="4614" width="19.42578125" style="235" bestFit="1" customWidth="1"/>
    <col min="4615" max="4616" width="18.28515625" style="235" bestFit="1" customWidth="1"/>
    <col min="4617" max="4617" width="18.85546875" style="235" bestFit="1" customWidth="1"/>
    <col min="4618" max="4618" width="23.28515625" style="235" customWidth="1"/>
    <col min="4619" max="4619" width="19.28515625" style="235" customWidth="1"/>
    <col min="4620" max="4620" width="17.42578125" style="235" customWidth="1"/>
    <col min="4621" max="4621" width="22" style="235" customWidth="1"/>
    <col min="4622" max="4622" width="24.7109375" style="235" customWidth="1"/>
    <col min="4623" max="4623" width="21" style="235" customWidth="1"/>
    <col min="4624" max="4624" width="21.7109375" style="235" customWidth="1"/>
    <col min="4625" max="4625" width="26.7109375" style="235" customWidth="1"/>
    <col min="4626" max="4626" width="41.85546875" style="235" customWidth="1"/>
    <col min="4627" max="4627" width="31.7109375" style="235" customWidth="1"/>
    <col min="4628" max="4628" width="28.28515625" style="235" customWidth="1"/>
    <col min="4629" max="4629" width="28.5703125" style="235" customWidth="1"/>
    <col min="4630" max="4630" width="22.7109375" style="235" customWidth="1"/>
    <col min="4631" max="4631" width="16.7109375" style="235" bestFit="1" customWidth="1"/>
    <col min="4632" max="4632" width="30.5703125" style="235" customWidth="1"/>
    <col min="4633" max="4633" width="45.28515625" style="235" bestFit="1" customWidth="1"/>
    <col min="4634" max="4634" width="19.5703125" style="235" bestFit="1" customWidth="1"/>
    <col min="4635" max="4635" width="23" style="235" bestFit="1" customWidth="1"/>
    <col min="4636" max="4636" width="11.42578125" style="235"/>
    <col min="4637" max="4637" width="20.28515625" style="235" bestFit="1" customWidth="1"/>
    <col min="4638" max="4860" width="11.42578125" style="235"/>
    <col min="4861" max="4861" width="3.85546875" style="235" bestFit="1" customWidth="1"/>
    <col min="4862" max="4862" width="12.42578125" style="235" customWidth="1"/>
    <col min="4863" max="4863" width="16" style="235" customWidth="1"/>
    <col min="4864" max="4864" width="37" style="235" bestFit="1" customWidth="1"/>
    <col min="4865" max="4865" width="34.140625" style="235" bestFit="1" customWidth="1"/>
    <col min="4866" max="4866" width="18.7109375" style="235" customWidth="1"/>
    <col min="4867" max="4867" width="24.5703125" style="235" customWidth="1"/>
    <col min="4868" max="4868" width="20.140625" style="235" bestFit="1" customWidth="1"/>
    <col min="4869" max="4869" width="18.85546875" style="235" customWidth="1"/>
    <col min="4870" max="4870" width="19.42578125" style="235" bestFit="1" customWidth="1"/>
    <col min="4871" max="4872" width="18.28515625" style="235" bestFit="1" customWidth="1"/>
    <col min="4873" max="4873" width="18.85546875" style="235" bestFit="1" customWidth="1"/>
    <col min="4874" max="4874" width="23.28515625" style="235" customWidth="1"/>
    <col min="4875" max="4875" width="19.28515625" style="235" customWidth="1"/>
    <col min="4876" max="4876" width="17.42578125" style="235" customWidth="1"/>
    <col min="4877" max="4877" width="22" style="235" customWidth="1"/>
    <col min="4878" max="4878" width="24.7109375" style="235" customWidth="1"/>
    <col min="4879" max="4879" width="21" style="235" customWidth="1"/>
    <col min="4880" max="4880" width="21.7109375" style="235" customWidth="1"/>
    <col min="4881" max="4881" width="26.7109375" style="235" customWidth="1"/>
    <col min="4882" max="4882" width="41.85546875" style="235" customWidth="1"/>
    <col min="4883" max="4883" width="31.7109375" style="235" customWidth="1"/>
    <col min="4884" max="4884" width="28.28515625" style="235" customWidth="1"/>
    <col min="4885" max="4885" width="28.5703125" style="235" customWidth="1"/>
    <col min="4886" max="4886" width="22.7109375" style="235" customWidth="1"/>
    <col min="4887" max="4887" width="16.7109375" style="235" bestFit="1" customWidth="1"/>
    <col min="4888" max="4888" width="30.5703125" style="235" customWidth="1"/>
    <col min="4889" max="4889" width="45.28515625" style="235" bestFit="1" customWidth="1"/>
    <col min="4890" max="4890" width="19.5703125" style="235" bestFit="1" customWidth="1"/>
    <col min="4891" max="4891" width="23" style="235" bestFit="1" customWidth="1"/>
    <col min="4892" max="4892" width="11.42578125" style="235"/>
    <col min="4893" max="4893" width="20.28515625" style="235" bestFit="1" customWidth="1"/>
    <col min="4894" max="5116" width="11.42578125" style="235"/>
    <col min="5117" max="5117" width="3.85546875" style="235" bestFit="1" customWidth="1"/>
    <col min="5118" max="5118" width="12.42578125" style="235" customWidth="1"/>
    <col min="5119" max="5119" width="16" style="235" customWidth="1"/>
    <col min="5120" max="5120" width="37" style="235" bestFit="1" customWidth="1"/>
    <col min="5121" max="5121" width="34.140625" style="235" bestFit="1" customWidth="1"/>
    <col min="5122" max="5122" width="18.7109375" style="235" customWidth="1"/>
    <col min="5123" max="5123" width="24.5703125" style="235" customWidth="1"/>
    <col min="5124" max="5124" width="20.140625" style="235" bestFit="1" customWidth="1"/>
    <col min="5125" max="5125" width="18.85546875" style="235" customWidth="1"/>
    <col min="5126" max="5126" width="19.42578125" style="235" bestFit="1" customWidth="1"/>
    <col min="5127" max="5128" width="18.28515625" style="235" bestFit="1" customWidth="1"/>
    <col min="5129" max="5129" width="18.85546875" style="235" bestFit="1" customWidth="1"/>
    <col min="5130" max="5130" width="23.28515625" style="235" customWidth="1"/>
    <col min="5131" max="5131" width="19.28515625" style="235" customWidth="1"/>
    <col min="5132" max="5132" width="17.42578125" style="235" customWidth="1"/>
    <col min="5133" max="5133" width="22" style="235" customWidth="1"/>
    <col min="5134" max="5134" width="24.7109375" style="235" customWidth="1"/>
    <col min="5135" max="5135" width="21" style="235" customWidth="1"/>
    <col min="5136" max="5136" width="21.7109375" style="235" customWidth="1"/>
    <col min="5137" max="5137" width="26.7109375" style="235" customWidth="1"/>
    <col min="5138" max="5138" width="41.85546875" style="235" customWidth="1"/>
    <col min="5139" max="5139" width="31.7109375" style="235" customWidth="1"/>
    <col min="5140" max="5140" width="28.28515625" style="235" customWidth="1"/>
    <col min="5141" max="5141" width="28.5703125" style="235" customWidth="1"/>
    <col min="5142" max="5142" width="22.7109375" style="235" customWidth="1"/>
    <col min="5143" max="5143" width="16.7109375" style="235" bestFit="1" customWidth="1"/>
    <col min="5144" max="5144" width="30.5703125" style="235" customWidth="1"/>
    <col min="5145" max="5145" width="45.28515625" style="235" bestFit="1" customWidth="1"/>
    <col min="5146" max="5146" width="19.5703125" style="235" bestFit="1" customWidth="1"/>
    <col min="5147" max="5147" width="23" style="235" bestFit="1" customWidth="1"/>
    <col min="5148" max="5148" width="11.42578125" style="235"/>
    <col min="5149" max="5149" width="20.28515625" style="235" bestFit="1" customWidth="1"/>
    <col min="5150" max="5372" width="11.42578125" style="235"/>
    <col min="5373" max="5373" width="3.85546875" style="235" bestFit="1" customWidth="1"/>
    <col min="5374" max="5374" width="12.42578125" style="235" customWidth="1"/>
    <col min="5375" max="5375" width="16" style="235" customWidth="1"/>
    <col min="5376" max="5376" width="37" style="235" bestFit="1" customWidth="1"/>
    <col min="5377" max="5377" width="34.140625" style="235" bestFit="1" customWidth="1"/>
    <col min="5378" max="5378" width="18.7109375" style="235" customWidth="1"/>
    <col min="5379" max="5379" width="24.5703125" style="235" customWidth="1"/>
    <col min="5380" max="5380" width="20.140625" style="235" bestFit="1" customWidth="1"/>
    <col min="5381" max="5381" width="18.85546875" style="235" customWidth="1"/>
    <col min="5382" max="5382" width="19.42578125" style="235" bestFit="1" customWidth="1"/>
    <col min="5383" max="5384" width="18.28515625" style="235" bestFit="1" customWidth="1"/>
    <col min="5385" max="5385" width="18.85546875" style="235" bestFit="1" customWidth="1"/>
    <col min="5386" max="5386" width="23.28515625" style="235" customWidth="1"/>
    <col min="5387" max="5387" width="19.28515625" style="235" customWidth="1"/>
    <col min="5388" max="5388" width="17.42578125" style="235" customWidth="1"/>
    <col min="5389" max="5389" width="22" style="235" customWidth="1"/>
    <col min="5390" max="5390" width="24.7109375" style="235" customWidth="1"/>
    <col min="5391" max="5391" width="21" style="235" customWidth="1"/>
    <col min="5392" max="5392" width="21.7109375" style="235" customWidth="1"/>
    <col min="5393" max="5393" width="26.7109375" style="235" customWidth="1"/>
    <col min="5394" max="5394" width="41.85546875" style="235" customWidth="1"/>
    <col min="5395" max="5395" width="31.7109375" style="235" customWidth="1"/>
    <col min="5396" max="5396" width="28.28515625" style="235" customWidth="1"/>
    <col min="5397" max="5397" width="28.5703125" style="235" customWidth="1"/>
    <col min="5398" max="5398" width="22.7109375" style="235" customWidth="1"/>
    <col min="5399" max="5399" width="16.7109375" style="235" bestFit="1" customWidth="1"/>
    <col min="5400" max="5400" width="30.5703125" style="235" customWidth="1"/>
    <col min="5401" max="5401" width="45.28515625" style="235" bestFit="1" customWidth="1"/>
    <col min="5402" max="5402" width="19.5703125" style="235" bestFit="1" customWidth="1"/>
    <col min="5403" max="5403" width="23" style="235" bestFit="1" customWidth="1"/>
    <col min="5404" max="5404" width="11.42578125" style="235"/>
    <col min="5405" max="5405" width="20.28515625" style="235" bestFit="1" customWidth="1"/>
    <col min="5406" max="5628" width="11.42578125" style="235"/>
    <col min="5629" max="5629" width="3.85546875" style="235" bestFit="1" customWidth="1"/>
    <col min="5630" max="5630" width="12.42578125" style="235" customWidth="1"/>
    <col min="5631" max="5631" width="16" style="235" customWidth="1"/>
    <col min="5632" max="5632" width="37" style="235" bestFit="1" customWidth="1"/>
    <col min="5633" max="5633" width="34.140625" style="235" bestFit="1" customWidth="1"/>
    <col min="5634" max="5634" width="18.7109375" style="235" customWidth="1"/>
    <col min="5635" max="5635" width="24.5703125" style="235" customWidth="1"/>
    <col min="5636" max="5636" width="20.140625" style="235" bestFit="1" customWidth="1"/>
    <col min="5637" max="5637" width="18.85546875" style="235" customWidth="1"/>
    <col min="5638" max="5638" width="19.42578125" style="235" bestFit="1" customWidth="1"/>
    <col min="5639" max="5640" width="18.28515625" style="235" bestFit="1" customWidth="1"/>
    <col min="5641" max="5641" width="18.85546875" style="235" bestFit="1" customWidth="1"/>
    <col min="5642" max="5642" width="23.28515625" style="235" customWidth="1"/>
    <col min="5643" max="5643" width="19.28515625" style="235" customWidth="1"/>
    <col min="5644" max="5644" width="17.42578125" style="235" customWidth="1"/>
    <col min="5645" max="5645" width="22" style="235" customWidth="1"/>
    <col min="5646" max="5646" width="24.7109375" style="235" customWidth="1"/>
    <col min="5647" max="5647" width="21" style="235" customWidth="1"/>
    <col min="5648" max="5648" width="21.7109375" style="235" customWidth="1"/>
    <col min="5649" max="5649" width="26.7109375" style="235" customWidth="1"/>
    <col min="5650" max="5650" width="41.85546875" style="235" customWidth="1"/>
    <col min="5651" max="5651" width="31.7109375" style="235" customWidth="1"/>
    <col min="5652" max="5652" width="28.28515625" style="235" customWidth="1"/>
    <col min="5653" max="5653" width="28.5703125" style="235" customWidth="1"/>
    <col min="5654" max="5654" width="22.7109375" style="235" customWidth="1"/>
    <col min="5655" max="5655" width="16.7109375" style="235" bestFit="1" customWidth="1"/>
    <col min="5656" max="5656" width="30.5703125" style="235" customWidth="1"/>
    <col min="5657" max="5657" width="45.28515625" style="235" bestFit="1" customWidth="1"/>
    <col min="5658" max="5658" width="19.5703125" style="235" bestFit="1" customWidth="1"/>
    <col min="5659" max="5659" width="23" style="235" bestFit="1" customWidth="1"/>
    <col min="5660" max="5660" width="11.42578125" style="235"/>
    <col min="5661" max="5661" width="20.28515625" style="235" bestFit="1" customWidth="1"/>
    <col min="5662" max="5884" width="11.42578125" style="235"/>
    <col min="5885" max="5885" width="3.85546875" style="235" bestFit="1" customWidth="1"/>
    <col min="5886" max="5886" width="12.42578125" style="235" customWidth="1"/>
    <col min="5887" max="5887" width="16" style="235" customWidth="1"/>
    <col min="5888" max="5888" width="37" style="235" bestFit="1" customWidth="1"/>
    <col min="5889" max="5889" width="34.140625" style="235" bestFit="1" customWidth="1"/>
    <col min="5890" max="5890" width="18.7109375" style="235" customWidth="1"/>
    <col min="5891" max="5891" width="24.5703125" style="235" customWidth="1"/>
    <col min="5892" max="5892" width="20.140625" style="235" bestFit="1" customWidth="1"/>
    <col min="5893" max="5893" width="18.85546875" style="235" customWidth="1"/>
    <col min="5894" max="5894" width="19.42578125" style="235" bestFit="1" customWidth="1"/>
    <col min="5895" max="5896" width="18.28515625" style="235" bestFit="1" customWidth="1"/>
    <col min="5897" max="5897" width="18.85546875" style="235" bestFit="1" customWidth="1"/>
    <col min="5898" max="5898" width="23.28515625" style="235" customWidth="1"/>
    <col min="5899" max="5899" width="19.28515625" style="235" customWidth="1"/>
    <col min="5900" max="5900" width="17.42578125" style="235" customWidth="1"/>
    <col min="5901" max="5901" width="22" style="235" customWidth="1"/>
    <col min="5902" max="5902" width="24.7109375" style="235" customWidth="1"/>
    <col min="5903" max="5903" width="21" style="235" customWidth="1"/>
    <col min="5904" max="5904" width="21.7109375" style="235" customWidth="1"/>
    <col min="5905" max="5905" width="26.7109375" style="235" customWidth="1"/>
    <col min="5906" max="5906" width="41.85546875" style="235" customWidth="1"/>
    <col min="5907" max="5907" width="31.7109375" style="235" customWidth="1"/>
    <col min="5908" max="5908" width="28.28515625" style="235" customWidth="1"/>
    <col min="5909" max="5909" width="28.5703125" style="235" customWidth="1"/>
    <col min="5910" max="5910" width="22.7109375" style="235" customWidth="1"/>
    <col min="5911" max="5911" width="16.7109375" style="235" bestFit="1" customWidth="1"/>
    <col min="5912" max="5912" width="30.5703125" style="235" customWidth="1"/>
    <col min="5913" max="5913" width="45.28515625" style="235" bestFit="1" customWidth="1"/>
    <col min="5914" max="5914" width="19.5703125" style="235" bestFit="1" customWidth="1"/>
    <col min="5915" max="5915" width="23" style="235" bestFit="1" customWidth="1"/>
    <col min="5916" max="5916" width="11.42578125" style="235"/>
    <col min="5917" max="5917" width="20.28515625" style="235" bestFit="1" customWidth="1"/>
    <col min="5918" max="6140" width="11.42578125" style="235"/>
    <col min="6141" max="6141" width="3.85546875" style="235" bestFit="1" customWidth="1"/>
    <col min="6142" max="6142" width="12.42578125" style="235" customWidth="1"/>
    <col min="6143" max="6143" width="16" style="235" customWidth="1"/>
    <col min="6144" max="6144" width="37" style="235" bestFit="1" customWidth="1"/>
    <col min="6145" max="6145" width="34.140625" style="235" bestFit="1" customWidth="1"/>
    <col min="6146" max="6146" width="18.7109375" style="235" customWidth="1"/>
    <col min="6147" max="6147" width="24.5703125" style="235" customWidth="1"/>
    <col min="6148" max="6148" width="20.140625" style="235" bestFit="1" customWidth="1"/>
    <col min="6149" max="6149" width="18.85546875" style="235" customWidth="1"/>
    <col min="6150" max="6150" width="19.42578125" style="235" bestFit="1" customWidth="1"/>
    <col min="6151" max="6152" width="18.28515625" style="235" bestFit="1" customWidth="1"/>
    <col min="6153" max="6153" width="18.85546875" style="235" bestFit="1" customWidth="1"/>
    <col min="6154" max="6154" width="23.28515625" style="235" customWidth="1"/>
    <col min="6155" max="6155" width="19.28515625" style="235" customWidth="1"/>
    <col min="6156" max="6156" width="17.42578125" style="235" customWidth="1"/>
    <col min="6157" max="6157" width="22" style="235" customWidth="1"/>
    <col min="6158" max="6158" width="24.7109375" style="235" customWidth="1"/>
    <col min="6159" max="6159" width="21" style="235" customWidth="1"/>
    <col min="6160" max="6160" width="21.7109375" style="235" customWidth="1"/>
    <col min="6161" max="6161" width="26.7109375" style="235" customWidth="1"/>
    <col min="6162" max="6162" width="41.85546875" style="235" customWidth="1"/>
    <col min="6163" max="6163" width="31.7109375" style="235" customWidth="1"/>
    <col min="6164" max="6164" width="28.28515625" style="235" customWidth="1"/>
    <col min="6165" max="6165" width="28.5703125" style="235" customWidth="1"/>
    <col min="6166" max="6166" width="22.7109375" style="235" customWidth="1"/>
    <col min="6167" max="6167" width="16.7109375" style="235" bestFit="1" customWidth="1"/>
    <col min="6168" max="6168" width="30.5703125" style="235" customWidth="1"/>
    <col min="6169" max="6169" width="45.28515625" style="235" bestFit="1" customWidth="1"/>
    <col min="6170" max="6170" width="19.5703125" style="235" bestFit="1" customWidth="1"/>
    <col min="6171" max="6171" width="23" style="235" bestFit="1" customWidth="1"/>
    <col min="6172" max="6172" width="11.42578125" style="235"/>
    <col min="6173" max="6173" width="20.28515625" style="235" bestFit="1" customWidth="1"/>
    <col min="6174" max="6396" width="11.42578125" style="235"/>
    <col min="6397" max="6397" width="3.85546875" style="235" bestFit="1" customWidth="1"/>
    <col min="6398" max="6398" width="12.42578125" style="235" customWidth="1"/>
    <col min="6399" max="6399" width="16" style="235" customWidth="1"/>
    <col min="6400" max="6400" width="37" style="235" bestFit="1" customWidth="1"/>
    <col min="6401" max="6401" width="34.140625" style="235" bestFit="1" customWidth="1"/>
    <col min="6402" max="6402" width="18.7109375" style="235" customWidth="1"/>
    <col min="6403" max="6403" width="24.5703125" style="235" customWidth="1"/>
    <col min="6404" max="6404" width="20.140625" style="235" bestFit="1" customWidth="1"/>
    <col min="6405" max="6405" width="18.85546875" style="235" customWidth="1"/>
    <col min="6406" max="6406" width="19.42578125" style="235" bestFit="1" customWidth="1"/>
    <col min="6407" max="6408" width="18.28515625" style="235" bestFit="1" customWidth="1"/>
    <col min="6409" max="6409" width="18.85546875" style="235" bestFit="1" customWidth="1"/>
    <col min="6410" max="6410" width="23.28515625" style="235" customWidth="1"/>
    <col min="6411" max="6411" width="19.28515625" style="235" customWidth="1"/>
    <col min="6412" max="6412" width="17.42578125" style="235" customWidth="1"/>
    <col min="6413" max="6413" width="22" style="235" customWidth="1"/>
    <col min="6414" max="6414" width="24.7109375" style="235" customWidth="1"/>
    <col min="6415" max="6415" width="21" style="235" customWidth="1"/>
    <col min="6416" max="6416" width="21.7109375" style="235" customWidth="1"/>
    <col min="6417" max="6417" width="26.7109375" style="235" customWidth="1"/>
    <col min="6418" max="6418" width="41.85546875" style="235" customWidth="1"/>
    <col min="6419" max="6419" width="31.7109375" style="235" customWidth="1"/>
    <col min="6420" max="6420" width="28.28515625" style="235" customWidth="1"/>
    <col min="6421" max="6421" width="28.5703125" style="235" customWidth="1"/>
    <col min="6422" max="6422" width="22.7109375" style="235" customWidth="1"/>
    <col min="6423" max="6423" width="16.7109375" style="235" bestFit="1" customWidth="1"/>
    <col min="6424" max="6424" width="30.5703125" style="235" customWidth="1"/>
    <col min="6425" max="6425" width="45.28515625" style="235" bestFit="1" customWidth="1"/>
    <col min="6426" max="6426" width="19.5703125" style="235" bestFit="1" customWidth="1"/>
    <col min="6427" max="6427" width="23" style="235" bestFit="1" customWidth="1"/>
    <col min="6428" max="6428" width="11.42578125" style="235"/>
    <col min="6429" max="6429" width="20.28515625" style="235" bestFit="1" customWidth="1"/>
    <col min="6430" max="6652" width="11.42578125" style="235"/>
    <col min="6653" max="6653" width="3.85546875" style="235" bestFit="1" customWidth="1"/>
    <col min="6654" max="6654" width="12.42578125" style="235" customWidth="1"/>
    <col min="6655" max="6655" width="16" style="235" customWidth="1"/>
    <col min="6656" max="6656" width="37" style="235" bestFit="1" customWidth="1"/>
    <col min="6657" max="6657" width="34.140625" style="235" bestFit="1" customWidth="1"/>
    <col min="6658" max="6658" width="18.7109375" style="235" customWidth="1"/>
    <col min="6659" max="6659" width="24.5703125" style="235" customWidth="1"/>
    <col min="6660" max="6660" width="20.140625" style="235" bestFit="1" customWidth="1"/>
    <col min="6661" max="6661" width="18.85546875" style="235" customWidth="1"/>
    <col min="6662" max="6662" width="19.42578125" style="235" bestFit="1" customWidth="1"/>
    <col min="6663" max="6664" width="18.28515625" style="235" bestFit="1" customWidth="1"/>
    <col min="6665" max="6665" width="18.85546875" style="235" bestFit="1" customWidth="1"/>
    <col min="6666" max="6666" width="23.28515625" style="235" customWidth="1"/>
    <col min="6667" max="6667" width="19.28515625" style="235" customWidth="1"/>
    <col min="6668" max="6668" width="17.42578125" style="235" customWidth="1"/>
    <col min="6669" max="6669" width="22" style="235" customWidth="1"/>
    <col min="6670" max="6670" width="24.7109375" style="235" customWidth="1"/>
    <col min="6671" max="6671" width="21" style="235" customWidth="1"/>
    <col min="6672" max="6672" width="21.7109375" style="235" customWidth="1"/>
    <col min="6673" max="6673" width="26.7109375" style="235" customWidth="1"/>
    <col min="6674" max="6674" width="41.85546875" style="235" customWidth="1"/>
    <col min="6675" max="6675" width="31.7109375" style="235" customWidth="1"/>
    <col min="6676" max="6676" width="28.28515625" style="235" customWidth="1"/>
    <col min="6677" max="6677" width="28.5703125" style="235" customWidth="1"/>
    <col min="6678" max="6678" width="22.7109375" style="235" customWidth="1"/>
    <col min="6679" max="6679" width="16.7109375" style="235" bestFit="1" customWidth="1"/>
    <col min="6680" max="6680" width="30.5703125" style="235" customWidth="1"/>
    <col min="6681" max="6681" width="45.28515625" style="235" bestFit="1" customWidth="1"/>
    <col min="6682" max="6682" width="19.5703125" style="235" bestFit="1" customWidth="1"/>
    <col min="6683" max="6683" width="23" style="235" bestFit="1" customWidth="1"/>
    <col min="6684" max="6684" width="11.42578125" style="235"/>
    <col min="6685" max="6685" width="20.28515625" style="235" bestFit="1" customWidth="1"/>
    <col min="6686" max="6908" width="11.42578125" style="235"/>
    <col min="6909" max="6909" width="3.85546875" style="235" bestFit="1" customWidth="1"/>
    <col min="6910" max="6910" width="12.42578125" style="235" customWidth="1"/>
    <col min="6911" max="6911" width="16" style="235" customWidth="1"/>
    <col min="6912" max="6912" width="37" style="235" bestFit="1" customWidth="1"/>
    <col min="6913" max="6913" width="34.140625" style="235" bestFit="1" customWidth="1"/>
    <col min="6914" max="6914" width="18.7109375" style="235" customWidth="1"/>
    <col min="6915" max="6915" width="24.5703125" style="235" customWidth="1"/>
    <col min="6916" max="6916" width="20.140625" style="235" bestFit="1" customWidth="1"/>
    <col min="6917" max="6917" width="18.85546875" style="235" customWidth="1"/>
    <col min="6918" max="6918" width="19.42578125" style="235" bestFit="1" customWidth="1"/>
    <col min="6919" max="6920" width="18.28515625" style="235" bestFit="1" customWidth="1"/>
    <col min="6921" max="6921" width="18.85546875" style="235" bestFit="1" customWidth="1"/>
    <col min="6922" max="6922" width="23.28515625" style="235" customWidth="1"/>
    <col min="6923" max="6923" width="19.28515625" style="235" customWidth="1"/>
    <col min="6924" max="6924" width="17.42578125" style="235" customWidth="1"/>
    <col min="6925" max="6925" width="22" style="235" customWidth="1"/>
    <col min="6926" max="6926" width="24.7109375" style="235" customWidth="1"/>
    <col min="6927" max="6927" width="21" style="235" customWidth="1"/>
    <col min="6928" max="6928" width="21.7109375" style="235" customWidth="1"/>
    <col min="6929" max="6929" width="26.7109375" style="235" customWidth="1"/>
    <col min="6930" max="6930" width="41.85546875" style="235" customWidth="1"/>
    <col min="6931" max="6931" width="31.7109375" style="235" customWidth="1"/>
    <col min="6932" max="6932" width="28.28515625" style="235" customWidth="1"/>
    <col min="6933" max="6933" width="28.5703125" style="235" customWidth="1"/>
    <col min="6934" max="6934" width="22.7109375" style="235" customWidth="1"/>
    <col min="6935" max="6935" width="16.7109375" style="235" bestFit="1" customWidth="1"/>
    <col min="6936" max="6936" width="30.5703125" style="235" customWidth="1"/>
    <col min="6937" max="6937" width="45.28515625" style="235" bestFit="1" customWidth="1"/>
    <col min="6938" max="6938" width="19.5703125" style="235" bestFit="1" customWidth="1"/>
    <col min="6939" max="6939" width="23" style="235" bestFit="1" customWidth="1"/>
    <col min="6940" max="6940" width="11.42578125" style="235"/>
    <col min="6941" max="6941" width="20.28515625" style="235" bestFit="1" customWidth="1"/>
    <col min="6942" max="7164" width="11.42578125" style="235"/>
    <col min="7165" max="7165" width="3.85546875" style="235" bestFit="1" customWidth="1"/>
    <col min="7166" max="7166" width="12.42578125" style="235" customWidth="1"/>
    <col min="7167" max="7167" width="16" style="235" customWidth="1"/>
    <col min="7168" max="7168" width="37" style="235" bestFit="1" customWidth="1"/>
    <col min="7169" max="7169" width="34.140625" style="235" bestFit="1" customWidth="1"/>
    <col min="7170" max="7170" width="18.7109375" style="235" customWidth="1"/>
    <col min="7171" max="7171" width="24.5703125" style="235" customWidth="1"/>
    <col min="7172" max="7172" width="20.140625" style="235" bestFit="1" customWidth="1"/>
    <col min="7173" max="7173" width="18.85546875" style="235" customWidth="1"/>
    <col min="7174" max="7174" width="19.42578125" style="235" bestFit="1" customWidth="1"/>
    <col min="7175" max="7176" width="18.28515625" style="235" bestFit="1" customWidth="1"/>
    <col min="7177" max="7177" width="18.85546875" style="235" bestFit="1" customWidth="1"/>
    <col min="7178" max="7178" width="23.28515625" style="235" customWidth="1"/>
    <col min="7179" max="7179" width="19.28515625" style="235" customWidth="1"/>
    <col min="7180" max="7180" width="17.42578125" style="235" customWidth="1"/>
    <col min="7181" max="7181" width="22" style="235" customWidth="1"/>
    <col min="7182" max="7182" width="24.7109375" style="235" customWidth="1"/>
    <col min="7183" max="7183" width="21" style="235" customWidth="1"/>
    <col min="7184" max="7184" width="21.7109375" style="235" customWidth="1"/>
    <col min="7185" max="7185" width="26.7109375" style="235" customWidth="1"/>
    <col min="7186" max="7186" width="41.85546875" style="235" customWidth="1"/>
    <col min="7187" max="7187" width="31.7109375" style="235" customWidth="1"/>
    <col min="7188" max="7188" width="28.28515625" style="235" customWidth="1"/>
    <col min="7189" max="7189" width="28.5703125" style="235" customWidth="1"/>
    <col min="7190" max="7190" width="22.7109375" style="235" customWidth="1"/>
    <col min="7191" max="7191" width="16.7109375" style="235" bestFit="1" customWidth="1"/>
    <col min="7192" max="7192" width="30.5703125" style="235" customWidth="1"/>
    <col min="7193" max="7193" width="45.28515625" style="235" bestFit="1" customWidth="1"/>
    <col min="7194" max="7194" width="19.5703125" style="235" bestFit="1" customWidth="1"/>
    <col min="7195" max="7195" width="23" style="235" bestFit="1" customWidth="1"/>
    <col min="7196" max="7196" width="11.42578125" style="235"/>
    <col min="7197" max="7197" width="20.28515625" style="235" bestFit="1" customWidth="1"/>
    <col min="7198" max="7420" width="11.42578125" style="235"/>
    <col min="7421" max="7421" width="3.85546875" style="235" bestFit="1" customWidth="1"/>
    <col min="7422" max="7422" width="12.42578125" style="235" customWidth="1"/>
    <col min="7423" max="7423" width="16" style="235" customWidth="1"/>
    <col min="7424" max="7424" width="37" style="235" bestFit="1" customWidth="1"/>
    <col min="7425" max="7425" width="34.140625" style="235" bestFit="1" customWidth="1"/>
    <col min="7426" max="7426" width="18.7109375" style="235" customWidth="1"/>
    <col min="7427" max="7427" width="24.5703125" style="235" customWidth="1"/>
    <col min="7428" max="7428" width="20.140625" style="235" bestFit="1" customWidth="1"/>
    <col min="7429" max="7429" width="18.85546875" style="235" customWidth="1"/>
    <col min="7430" max="7430" width="19.42578125" style="235" bestFit="1" customWidth="1"/>
    <col min="7431" max="7432" width="18.28515625" style="235" bestFit="1" customWidth="1"/>
    <col min="7433" max="7433" width="18.85546875" style="235" bestFit="1" customWidth="1"/>
    <col min="7434" max="7434" width="23.28515625" style="235" customWidth="1"/>
    <col min="7435" max="7435" width="19.28515625" style="235" customWidth="1"/>
    <col min="7436" max="7436" width="17.42578125" style="235" customWidth="1"/>
    <col min="7437" max="7437" width="22" style="235" customWidth="1"/>
    <col min="7438" max="7438" width="24.7109375" style="235" customWidth="1"/>
    <col min="7439" max="7439" width="21" style="235" customWidth="1"/>
    <col min="7440" max="7440" width="21.7109375" style="235" customWidth="1"/>
    <col min="7441" max="7441" width="26.7109375" style="235" customWidth="1"/>
    <col min="7442" max="7442" width="41.85546875" style="235" customWidth="1"/>
    <col min="7443" max="7443" width="31.7109375" style="235" customWidth="1"/>
    <col min="7444" max="7444" width="28.28515625" style="235" customWidth="1"/>
    <col min="7445" max="7445" width="28.5703125" style="235" customWidth="1"/>
    <col min="7446" max="7446" width="22.7109375" style="235" customWidth="1"/>
    <col min="7447" max="7447" width="16.7109375" style="235" bestFit="1" customWidth="1"/>
    <col min="7448" max="7448" width="30.5703125" style="235" customWidth="1"/>
    <col min="7449" max="7449" width="45.28515625" style="235" bestFit="1" customWidth="1"/>
    <col min="7450" max="7450" width="19.5703125" style="235" bestFit="1" customWidth="1"/>
    <col min="7451" max="7451" width="23" style="235" bestFit="1" customWidth="1"/>
    <col min="7452" max="7452" width="11.42578125" style="235"/>
    <col min="7453" max="7453" width="20.28515625" style="235" bestFit="1" customWidth="1"/>
    <col min="7454" max="7676" width="11.42578125" style="235"/>
    <col min="7677" max="7677" width="3.85546875" style="235" bestFit="1" customWidth="1"/>
    <col min="7678" max="7678" width="12.42578125" style="235" customWidth="1"/>
    <col min="7679" max="7679" width="16" style="235" customWidth="1"/>
    <col min="7680" max="7680" width="37" style="235" bestFit="1" customWidth="1"/>
    <col min="7681" max="7681" width="34.140625" style="235" bestFit="1" customWidth="1"/>
    <col min="7682" max="7682" width="18.7109375" style="235" customWidth="1"/>
    <col min="7683" max="7683" width="24.5703125" style="235" customWidth="1"/>
    <col min="7684" max="7684" width="20.140625" style="235" bestFit="1" customWidth="1"/>
    <col min="7685" max="7685" width="18.85546875" style="235" customWidth="1"/>
    <col min="7686" max="7686" width="19.42578125" style="235" bestFit="1" customWidth="1"/>
    <col min="7687" max="7688" width="18.28515625" style="235" bestFit="1" customWidth="1"/>
    <col min="7689" max="7689" width="18.85546875" style="235" bestFit="1" customWidth="1"/>
    <col min="7690" max="7690" width="23.28515625" style="235" customWidth="1"/>
    <col min="7691" max="7691" width="19.28515625" style="235" customWidth="1"/>
    <col min="7692" max="7692" width="17.42578125" style="235" customWidth="1"/>
    <col min="7693" max="7693" width="22" style="235" customWidth="1"/>
    <col min="7694" max="7694" width="24.7109375" style="235" customWidth="1"/>
    <col min="7695" max="7695" width="21" style="235" customWidth="1"/>
    <col min="7696" max="7696" width="21.7109375" style="235" customWidth="1"/>
    <col min="7697" max="7697" width="26.7109375" style="235" customWidth="1"/>
    <col min="7698" max="7698" width="41.85546875" style="235" customWidth="1"/>
    <col min="7699" max="7699" width="31.7109375" style="235" customWidth="1"/>
    <col min="7700" max="7700" width="28.28515625" style="235" customWidth="1"/>
    <col min="7701" max="7701" width="28.5703125" style="235" customWidth="1"/>
    <col min="7702" max="7702" width="22.7109375" style="235" customWidth="1"/>
    <col min="7703" max="7703" width="16.7109375" style="235" bestFit="1" customWidth="1"/>
    <col min="7704" max="7704" width="30.5703125" style="235" customWidth="1"/>
    <col min="7705" max="7705" width="45.28515625" style="235" bestFit="1" customWidth="1"/>
    <col min="7706" max="7706" width="19.5703125" style="235" bestFit="1" customWidth="1"/>
    <col min="7707" max="7707" width="23" style="235" bestFit="1" customWidth="1"/>
    <col min="7708" max="7708" width="11.42578125" style="235"/>
    <col min="7709" max="7709" width="20.28515625" style="235" bestFit="1" customWidth="1"/>
    <col min="7710" max="7932" width="11.42578125" style="235"/>
    <col min="7933" max="7933" width="3.85546875" style="235" bestFit="1" customWidth="1"/>
    <col min="7934" max="7934" width="12.42578125" style="235" customWidth="1"/>
    <col min="7935" max="7935" width="16" style="235" customWidth="1"/>
    <col min="7936" max="7936" width="37" style="235" bestFit="1" customWidth="1"/>
    <col min="7937" max="7937" width="34.140625" style="235" bestFit="1" customWidth="1"/>
    <col min="7938" max="7938" width="18.7109375" style="235" customWidth="1"/>
    <col min="7939" max="7939" width="24.5703125" style="235" customWidth="1"/>
    <col min="7940" max="7940" width="20.140625" style="235" bestFit="1" customWidth="1"/>
    <col min="7941" max="7941" width="18.85546875" style="235" customWidth="1"/>
    <col min="7942" max="7942" width="19.42578125" style="235" bestFit="1" customWidth="1"/>
    <col min="7943" max="7944" width="18.28515625" style="235" bestFit="1" customWidth="1"/>
    <col min="7945" max="7945" width="18.85546875" style="235" bestFit="1" customWidth="1"/>
    <col min="7946" max="7946" width="23.28515625" style="235" customWidth="1"/>
    <col min="7947" max="7947" width="19.28515625" style="235" customWidth="1"/>
    <col min="7948" max="7948" width="17.42578125" style="235" customWidth="1"/>
    <col min="7949" max="7949" width="22" style="235" customWidth="1"/>
    <col min="7950" max="7950" width="24.7109375" style="235" customWidth="1"/>
    <col min="7951" max="7951" width="21" style="235" customWidth="1"/>
    <col min="7952" max="7952" width="21.7109375" style="235" customWidth="1"/>
    <col min="7953" max="7953" width="26.7109375" style="235" customWidth="1"/>
    <col min="7954" max="7954" width="41.85546875" style="235" customWidth="1"/>
    <col min="7955" max="7955" width="31.7109375" style="235" customWidth="1"/>
    <col min="7956" max="7956" width="28.28515625" style="235" customWidth="1"/>
    <col min="7957" max="7957" width="28.5703125" style="235" customWidth="1"/>
    <col min="7958" max="7958" width="22.7109375" style="235" customWidth="1"/>
    <col min="7959" max="7959" width="16.7109375" style="235" bestFit="1" customWidth="1"/>
    <col min="7960" max="7960" width="30.5703125" style="235" customWidth="1"/>
    <col min="7961" max="7961" width="45.28515625" style="235" bestFit="1" customWidth="1"/>
    <col min="7962" max="7962" width="19.5703125" style="235" bestFit="1" customWidth="1"/>
    <col min="7963" max="7963" width="23" style="235" bestFit="1" customWidth="1"/>
    <col min="7964" max="7964" width="11.42578125" style="235"/>
    <col min="7965" max="7965" width="20.28515625" style="235" bestFit="1" customWidth="1"/>
    <col min="7966" max="8188" width="11.42578125" style="235"/>
    <col min="8189" max="8189" width="3.85546875" style="235" bestFit="1" customWidth="1"/>
    <col min="8190" max="8190" width="12.42578125" style="235" customWidth="1"/>
    <col min="8191" max="8191" width="16" style="235" customWidth="1"/>
    <col min="8192" max="8192" width="37" style="235" bestFit="1" customWidth="1"/>
    <col min="8193" max="8193" width="34.140625" style="235" bestFit="1" customWidth="1"/>
    <col min="8194" max="8194" width="18.7109375" style="235" customWidth="1"/>
    <col min="8195" max="8195" width="24.5703125" style="235" customWidth="1"/>
    <col min="8196" max="8196" width="20.140625" style="235" bestFit="1" customWidth="1"/>
    <col min="8197" max="8197" width="18.85546875" style="235" customWidth="1"/>
    <col min="8198" max="8198" width="19.42578125" style="235" bestFit="1" customWidth="1"/>
    <col min="8199" max="8200" width="18.28515625" style="235" bestFit="1" customWidth="1"/>
    <col min="8201" max="8201" width="18.85546875" style="235" bestFit="1" customWidth="1"/>
    <col min="8202" max="8202" width="23.28515625" style="235" customWidth="1"/>
    <col min="8203" max="8203" width="19.28515625" style="235" customWidth="1"/>
    <col min="8204" max="8204" width="17.42578125" style="235" customWidth="1"/>
    <col min="8205" max="8205" width="22" style="235" customWidth="1"/>
    <col min="8206" max="8206" width="24.7109375" style="235" customWidth="1"/>
    <col min="8207" max="8207" width="21" style="235" customWidth="1"/>
    <col min="8208" max="8208" width="21.7109375" style="235" customWidth="1"/>
    <col min="8209" max="8209" width="26.7109375" style="235" customWidth="1"/>
    <col min="8210" max="8210" width="41.85546875" style="235" customWidth="1"/>
    <col min="8211" max="8211" width="31.7109375" style="235" customWidth="1"/>
    <col min="8212" max="8212" width="28.28515625" style="235" customWidth="1"/>
    <col min="8213" max="8213" width="28.5703125" style="235" customWidth="1"/>
    <col min="8214" max="8214" width="22.7109375" style="235" customWidth="1"/>
    <col min="8215" max="8215" width="16.7109375" style="235" bestFit="1" customWidth="1"/>
    <col min="8216" max="8216" width="30.5703125" style="235" customWidth="1"/>
    <col min="8217" max="8217" width="45.28515625" style="235" bestFit="1" customWidth="1"/>
    <col min="8218" max="8218" width="19.5703125" style="235" bestFit="1" customWidth="1"/>
    <col min="8219" max="8219" width="23" style="235" bestFit="1" customWidth="1"/>
    <col min="8220" max="8220" width="11.42578125" style="235"/>
    <col min="8221" max="8221" width="20.28515625" style="235" bestFit="1" customWidth="1"/>
    <col min="8222" max="8444" width="11.42578125" style="235"/>
    <col min="8445" max="8445" width="3.85546875" style="235" bestFit="1" customWidth="1"/>
    <col min="8446" max="8446" width="12.42578125" style="235" customWidth="1"/>
    <col min="8447" max="8447" width="16" style="235" customWidth="1"/>
    <col min="8448" max="8448" width="37" style="235" bestFit="1" customWidth="1"/>
    <col min="8449" max="8449" width="34.140625" style="235" bestFit="1" customWidth="1"/>
    <col min="8450" max="8450" width="18.7109375" style="235" customWidth="1"/>
    <col min="8451" max="8451" width="24.5703125" style="235" customWidth="1"/>
    <col min="8452" max="8452" width="20.140625" style="235" bestFit="1" customWidth="1"/>
    <col min="8453" max="8453" width="18.85546875" style="235" customWidth="1"/>
    <col min="8454" max="8454" width="19.42578125" style="235" bestFit="1" customWidth="1"/>
    <col min="8455" max="8456" width="18.28515625" style="235" bestFit="1" customWidth="1"/>
    <col min="8457" max="8457" width="18.85546875" style="235" bestFit="1" customWidth="1"/>
    <col min="8458" max="8458" width="23.28515625" style="235" customWidth="1"/>
    <col min="8459" max="8459" width="19.28515625" style="235" customWidth="1"/>
    <col min="8460" max="8460" width="17.42578125" style="235" customWidth="1"/>
    <col min="8461" max="8461" width="22" style="235" customWidth="1"/>
    <col min="8462" max="8462" width="24.7109375" style="235" customWidth="1"/>
    <col min="8463" max="8463" width="21" style="235" customWidth="1"/>
    <col min="8464" max="8464" width="21.7109375" style="235" customWidth="1"/>
    <col min="8465" max="8465" width="26.7109375" style="235" customWidth="1"/>
    <col min="8466" max="8466" width="41.85546875" style="235" customWidth="1"/>
    <col min="8467" max="8467" width="31.7109375" style="235" customWidth="1"/>
    <col min="8468" max="8468" width="28.28515625" style="235" customWidth="1"/>
    <col min="8469" max="8469" width="28.5703125" style="235" customWidth="1"/>
    <col min="8470" max="8470" width="22.7109375" style="235" customWidth="1"/>
    <col min="8471" max="8471" width="16.7109375" style="235" bestFit="1" customWidth="1"/>
    <col min="8472" max="8472" width="30.5703125" style="235" customWidth="1"/>
    <col min="8473" max="8473" width="45.28515625" style="235" bestFit="1" customWidth="1"/>
    <col min="8474" max="8474" width="19.5703125" style="235" bestFit="1" customWidth="1"/>
    <col min="8475" max="8475" width="23" style="235" bestFit="1" customWidth="1"/>
    <col min="8476" max="8476" width="11.42578125" style="235"/>
    <col min="8477" max="8477" width="20.28515625" style="235" bestFit="1" customWidth="1"/>
    <col min="8478" max="8700" width="11.42578125" style="235"/>
    <col min="8701" max="8701" width="3.85546875" style="235" bestFit="1" customWidth="1"/>
    <col min="8702" max="8702" width="12.42578125" style="235" customWidth="1"/>
    <col min="8703" max="8703" width="16" style="235" customWidth="1"/>
    <col min="8704" max="8704" width="37" style="235" bestFit="1" customWidth="1"/>
    <col min="8705" max="8705" width="34.140625" style="235" bestFit="1" customWidth="1"/>
    <col min="8706" max="8706" width="18.7109375" style="235" customWidth="1"/>
    <col min="8707" max="8707" width="24.5703125" style="235" customWidth="1"/>
    <col min="8708" max="8708" width="20.140625" style="235" bestFit="1" customWidth="1"/>
    <col min="8709" max="8709" width="18.85546875" style="235" customWidth="1"/>
    <col min="8710" max="8710" width="19.42578125" style="235" bestFit="1" customWidth="1"/>
    <col min="8711" max="8712" width="18.28515625" style="235" bestFit="1" customWidth="1"/>
    <col min="8713" max="8713" width="18.85546875" style="235" bestFit="1" customWidth="1"/>
    <col min="8714" max="8714" width="23.28515625" style="235" customWidth="1"/>
    <col min="8715" max="8715" width="19.28515625" style="235" customWidth="1"/>
    <col min="8716" max="8716" width="17.42578125" style="235" customWidth="1"/>
    <col min="8717" max="8717" width="22" style="235" customWidth="1"/>
    <col min="8718" max="8718" width="24.7109375" style="235" customWidth="1"/>
    <col min="8719" max="8719" width="21" style="235" customWidth="1"/>
    <col min="8720" max="8720" width="21.7109375" style="235" customWidth="1"/>
    <col min="8721" max="8721" width="26.7109375" style="235" customWidth="1"/>
    <col min="8722" max="8722" width="41.85546875" style="235" customWidth="1"/>
    <col min="8723" max="8723" width="31.7109375" style="235" customWidth="1"/>
    <col min="8724" max="8724" width="28.28515625" style="235" customWidth="1"/>
    <col min="8725" max="8725" width="28.5703125" style="235" customWidth="1"/>
    <col min="8726" max="8726" width="22.7109375" style="235" customWidth="1"/>
    <col min="8727" max="8727" width="16.7109375" style="235" bestFit="1" customWidth="1"/>
    <col min="8728" max="8728" width="30.5703125" style="235" customWidth="1"/>
    <col min="8729" max="8729" width="45.28515625" style="235" bestFit="1" customWidth="1"/>
    <col min="8730" max="8730" width="19.5703125" style="235" bestFit="1" customWidth="1"/>
    <col min="8731" max="8731" width="23" style="235" bestFit="1" customWidth="1"/>
    <col min="8732" max="8732" width="11.42578125" style="235"/>
    <col min="8733" max="8733" width="20.28515625" style="235" bestFit="1" customWidth="1"/>
    <col min="8734" max="8956" width="11.42578125" style="235"/>
    <col min="8957" max="8957" width="3.85546875" style="235" bestFit="1" customWidth="1"/>
    <col min="8958" max="8958" width="12.42578125" style="235" customWidth="1"/>
    <col min="8959" max="8959" width="16" style="235" customWidth="1"/>
    <col min="8960" max="8960" width="37" style="235" bestFit="1" customWidth="1"/>
    <col min="8961" max="8961" width="34.140625" style="235" bestFit="1" customWidth="1"/>
    <col min="8962" max="8962" width="18.7109375" style="235" customWidth="1"/>
    <col min="8963" max="8963" width="24.5703125" style="235" customWidth="1"/>
    <col min="8964" max="8964" width="20.140625" style="235" bestFit="1" customWidth="1"/>
    <col min="8965" max="8965" width="18.85546875" style="235" customWidth="1"/>
    <col min="8966" max="8966" width="19.42578125" style="235" bestFit="1" customWidth="1"/>
    <col min="8967" max="8968" width="18.28515625" style="235" bestFit="1" customWidth="1"/>
    <col min="8969" max="8969" width="18.85546875" style="235" bestFit="1" customWidth="1"/>
    <col min="8970" max="8970" width="23.28515625" style="235" customWidth="1"/>
    <col min="8971" max="8971" width="19.28515625" style="235" customWidth="1"/>
    <col min="8972" max="8972" width="17.42578125" style="235" customWidth="1"/>
    <col min="8973" max="8973" width="22" style="235" customWidth="1"/>
    <col min="8974" max="8974" width="24.7109375" style="235" customWidth="1"/>
    <col min="8975" max="8975" width="21" style="235" customWidth="1"/>
    <col min="8976" max="8976" width="21.7109375" style="235" customWidth="1"/>
    <col min="8977" max="8977" width="26.7109375" style="235" customWidth="1"/>
    <col min="8978" max="8978" width="41.85546875" style="235" customWidth="1"/>
    <col min="8979" max="8979" width="31.7109375" style="235" customWidth="1"/>
    <col min="8980" max="8980" width="28.28515625" style="235" customWidth="1"/>
    <col min="8981" max="8981" width="28.5703125" style="235" customWidth="1"/>
    <col min="8982" max="8982" width="22.7109375" style="235" customWidth="1"/>
    <col min="8983" max="8983" width="16.7109375" style="235" bestFit="1" customWidth="1"/>
    <col min="8984" max="8984" width="30.5703125" style="235" customWidth="1"/>
    <col min="8985" max="8985" width="45.28515625" style="235" bestFit="1" customWidth="1"/>
    <col min="8986" max="8986" width="19.5703125" style="235" bestFit="1" customWidth="1"/>
    <col min="8987" max="8987" width="23" style="235" bestFit="1" customWidth="1"/>
    <col min="8988" max="8988" width="11.42578125" style="235"/>
    <col min="8989" max="8989" width="20.28515625" style="235" bestFit="1" customWidth="1"/>
    <col min="8990" max="9212" width="11.42578125" style="235"/>
    <col min="9213" max="9213" width="3.85546875" style="235" bestFit="1" customWidth="1"/>
    <col min="9214" max="9214" width="12.42578125" style="235" customWidth="1"/>
    <col min="9215" max="9215" width="16" style="235" customWidth="1"/>
    <col min="9216" max="9216" width="37" style="235" bestFit="1" customWidth="1"/>
    <col min="9217" max="9217" width="34.140625" style="235" bestFit="1" customWidth="1"/>
    <col min="9218" max="9218" width="18.7109375" style="235" customWidth="1"/>
    <col min="9219" max="9219" width="24.5703125" style="235" customWidth="1"/>
    <col min="9220" max="9220" width="20.140625" style="235" bestFit="1" customWidth="1"/>
    <col min="9221" max="9221" width="18.85546875" style="235" customWidth="1"/>
    <col min="9222" max="9222" width="19.42578125" style="235" bestFit="1" customWidth="1"/>
    <col min="9223" max="9224" width="18.28515625" style="235" bestFit="1" customWidth="1"/>
    <col min="9225" max="9225" width="18.85546875" style="235" bestFit="1" customWidth="1"/>
    <col min="9226" max="9226" width="23.28515625" style="235" customWidth="1"/>
    <col min="9227" max="9227" width="19.28515625" style="235" customWidth="1"/>
    <col min="9228" max="9228" width="17.42578125" style="235" customWidth="1"/>
    <col min="9229" max="9229" width="22" style="235" customWidth="1"/>
    <col min="9230" max="9230" width="24.7109375" style="235" customWidth="1"/>
    <col min="9231" max="9231" width="21" style="235" customWidth="1"/>
    <col min="9232" max="9232" width="21.7109375" style="235" customWidth="1"/>
    <col min="9233" max="9233" width="26.7109375" style="235" customWidth="1"/>
    <col min="9234" max="9234" width="41.85546875" style="235" customWidth="1"/>
    <col min="9235" max="9235" width="31.7109375" style="235" customWidth="1"/>
    <col min="9236" max="9236" width="28.28515625" style="235" customWidth="1"/>
    <col min="9237" max="9237" width="28.5703125" style="235" customWidth="1"/>
    <col min="9238" max="9238" width="22.7109375" style="235" customWidth="1"/>
    <col min="9239" max="9239" width="16.7109375" style="235" bestFit="1" customWidth="1"/>
    <col min="9240" max="9240" width="30.5703125" style="235" customWidth="1"/>
    <col min="9241" max="9241" width="45.28515625" style="235" bestFit="1" customWidth="1"/>
    <col min="9242" max="9242" width="19.5703125" style="235" bestFit="1" customWidth="1"/>
    <col min="9243" max="9243" width="23" style="235" bestFit="1" customWidth="1"/>
    <col min="9244" max="9244" width="11.42578125" style="235"/>
    <col min="9245" max="9245" width="20.28515625" style="235" bestFit="1" customWidth="1"/>
    <col min="9246" max="9468" width="11.42578125" style="235"/>
    <col min="9469" max="9469" width="3.85546875" style="235" bestFit="1" customWidth="1"/>
    <col min="9470" max="9470" width="12.42578125" style="235" customWidth="1"/>
    <col min="9471" max="9471" width="16" style="235" customWidth="1"/>
    <col min="9472" max="9472" width="37" style="235" bestFit="1" customWidth="1"/>
    <col min="9473" max="9473" width="34.140625" style="235" bestFit="1" customWidth="1"/>
    <col min="9474" max="9474" width="18.7109375" style="235" customWidth="1"/>
    <col min="9475" max="9475" width="24.5703125" style="235" customWidth="1"/>
    <col min="9476" max="9476" width="20.140625" style="235" bestFit="1" customWidth="1"/>
    <col min="9477" max="9477" width="18.85546875" style="235" customWidth="1"/>
    <col min="9478" max="9478" width="19.42578125" style="235" bestFit="1" customWidth="1"/>
    <col min="9479" max="9480" width="18.28515625" style="235" bestFit="1" customWidth="1"/>
    <col min="9481" max="9481" width="18.85546875" style="235" bestFit="1" customWidth="1"/>
    <col min="9482" max="9482" width="23.28515625" style="235" customWidth="1"/>
    <col min="9483" max="9483" width="19.28515625" style="235" customWidth="1"/>
    <col min="9484" max="9484" width="17.42578125" style="235" customWidth="1"/>
    <col min="9485" max="9485" width="22" style="235" customWidth="1"/>
    <col min="9486" max="9486" width="24.7109375" style="235" customWidth="1"/>
    <col min="9487" max="9487" width="21" style="235" customWidth="1"/>
    <col min="9488" max="9488" width="21.7109375" style="235" customWidth="1"/>
    <col min="9489" max="9489" width="26.7109375" style="235" customWidth="1"/>
    <col min="9490" max="9490" width="41.85546875" style="235" customWidth="1"/>
    <col min="9491" max="9491" width="31.7109375" style="235" customWidth="1"/>
    <col min="9492" max="9492" width="28.28515625" style="235" customWidth="1"/>
    <col min="9493" max="9493" width="28.5703125" style="235" customWidth="1"/>
    <col min="9494" max="9494" width="22.7109375" style="235" customWidth="1"/>
    <col min="9495" max="9495" width="16.7109375" style="235" bestFit="1" customWidth="1"/>
    <col min="9496" max="9496" width="30.5703125" style="235" customWidth="1"/>
    <col min="9497" max="9497" width="45.28515625" style="235" bestFit="1" customWidth="1"/>
    <col min="9498" max="9498" width="19.5703125" style="235" bestFit="1" customWidth="1"/>
    <col min="9499" max="9499" width="23" style="235" bestFit="1" customWidth="1"/>
    <col min="9500" max="9500" width="11.42578125" style="235"/>
    <col min="9501" max="9501" width="20.28515625" style="235" bestFit="1" customWidth="1"/>
    <col min="9502" max="9724" width="11.42578125" style="235"/>
    <col min="9725" max="9725" width="3.85546875" style="235" bestFit="1" customWidth="1"/>
    <col min="9726" max="9726" width="12.42578125" style="235" customWidth="1"/>
    <col min="9727" max="9727" width="16" style="235" customWidth="1"/>
    <col min="9728" max="9728" width="37" style="235" bestFit="1" customWidth="1"/>
    <col min="9729" max="9729" width="34.140625" style="235" bestFit="1" customWidth="1"/>
    <col min="9730" max="9730" width="18.7109375" style="235" customWidth="1"/>
    <col min="9731" max="9731" width="24.5703125" style="235" customWidth="1"/>
    <col min="9732" max="9732" width="20.140625" style="235" bestFit="1" customWidth="1"/>
    <col min="9733" max="9733" width="18.85546875" style="235" customWidth="1"/>
    <col min="9734" max="9734" width="19.42578125" style="235" bestFit="1" customWidth="1"/>
    <col min="9735" max="9736" width="18.28515625" style="235" bestFit="1" customWidth="1"/>
    <col min="9737" max="9737" width="18.85546875" style="235" bestFit="1" customWidth="1"/>
    <col min="9738" max="9738" width="23.28515625" style="235" customWidth="1"/>
    <col min="9739" max="9739" width="19.28515625" style="235" customWidth="1"/>
    <col min="9740" max="9740" width="17.42578125" style="235" customWidth="1"/>
    <col min="9741" max="9741" width="22" style="235" customWidth="1"/>
    <col min="9742" max="9742" width="24.7109375" style="235" customWidth="1"/>
    <col min="9743" max="9743" width="21" style="235" customWidth="1"/>
    <col min="9744" max="9744" width="21.7109375" style="235" customWidth="1"/>
    <col min="9745" max="9745" width="26.7109375" style="235" customWidth="1"/>
    <col min="9746" max="9746" width="41.85546875" style="235" customWidth="1"/>
    <col min="9747" max="9747" width="31.7109375" style="235" customWidth="1"/>
    <col min="9748" max="9748" width="28.28515625" style="235" customWidth="1"/>
    <col min="9749" max="9749" width="28.5703125" style="235" customWidth="1"/>
    <col min="9750" max="9750" width="22.7109375" style="235" customWidth="1"/>
    <col min="9751" max="9751" width="16.7109375" style="235" bestFit="1" customWidth="1"/>
    <col min="9752" max="9752" width="30.5703125" style="235" customWidth="1"/>
    <col min="9753" max="9753" width="45.28515625" style="235" bestFit="1" customWidth="1"/>
    <col min="9754" max="9754" width="19.5703125" style="235" bestFit="1" customWidth="1"/>
    <col min="9755" max="9755" width="23" style="235" bestFit="1" customWidth="1"/>
    <col min="9756" max="9756" width="11.42578125" style="235"/>
    <col min="9757" max="9757" width="20.28515625" style="235" bestFit="1" customWidth="1"/>
    <col min="9758" max="9980" width="11.42578125" style="235"/>
    <col min="9981" max="9981" width="3.85546875" style="235" bestFit="1" customWidth="1"/>
    <col min="9982" max="9982" width="12.42578125" style="235" customWidth="1"/>
    <col min="9983" max="9983" width="16" style="235" customWidth="1"/>
    <col min="9984" max="9984" width="37" style="235" bestFit="1" customWidth="1"/>
    <col min="9985" max="9985" width="34.140625" style="235" bestFit="1" customWidth="1"/>
    <col min="9986" max="9986" width="18.7109375" style="235" customWidth="1"/>
    <col min="9987" max="9987" width="24.5703125" style="235" customWidth="1"/>
    <col min="9988" max="9988" width="20.140625" style="235" bestFit="1" customWidth="1"/>
    <col min="9989" max="9989" width="18.85546875" style="235" customWidth="1"/>
    <col min="9990" max="9990" width="19.42578125" style="235" bestFit="1" customWidth="1"/>
    <col min="9991" max="9992" width="18.28515625" style="235" bestFit="1" customWidth="1"/>
    <col min="9993" max="9993" width="18.85546875" style="235" bestFit="1" customWidth="1"/>
    <col min="9994" max="9994" width="23.28515625" style="235" customWidth="1"/>
    <col min="9995" max="9995" width="19.28515625" style="235" customWidth="1"/>
    <col min="9996" max="9996" width="17.42578125" style="235" customWidth="1"/>
    <col min="9997" max="9997" width="22" style="235" customWidth="1"/>
    <col min="9998" max="9998" width="24.7109375" style="235" customWidth="1"/>
    <col min="9999" max="9999" width="21" style="235" customWidth="1"/>
    <col min="10000" max="10000" width="21.7109375" style="235" customWidth="1"/>
    <col min="10001" max="10001" width="26.7109375" style="235" customWidth="1"/>
    <col min="10002" max="10002" width="41.85546875" style="235" customWidth="1"/>
    <col min="10003" max="10003" width="31.7109375" style="235" customWidth="1"/>
    <col min="10004" max="10004" width="28.28515625" style="235" customWidth="1"/>
    <col min="10005" max="10005" width="28.5703125" style="235" customWidth="1"/>
    <col min="10006" max="10006" width="22.7109375" style="235" customWidth="1"/>
    <col min="10007" max="10007" width="16.7109375" style="235" bestFit="1" customWidth="1"/>
    <col min="10008" max="10008" width="30.5703125" style="235" customWidth="1"/>
    <col min="10009" max="10009" width="45.28515625" style="235" bestFit="1" customWidth="1"/>
    <col min="10010" max="10010" width="19.5703125" style="235" bestFit="1" customWidth="1"/>
    <col min="10011" max="10011" width="23" style="235" bestFit="1" customWidth="1"/>
    <col min="10012" max="10012" width="11.42578125" style="235"/>
    <col min="10013" max="10013" width="20.28515625" style="235" bestFit="1" customWidth="1"/>
    <col min="10014" max="10236" width="11.42578125" style="235"/>
    <col min="10237" max="10237" width="3.85546875" style="235" bestFit="1" customWidth="1"/>
    <col min="10238" max="10238" width="12.42578125" style="235" customWidth="1"/>
    <col min="10239" max="10239" width="16" style="235" customWidth="1"/>
    <col min="10240" max="10240" width="37" style="235" bestFit="1" customWidth="1"/>
    <col min="10241" max="10241" width="34.140625" style="235" bestFit="1" customWidth="1"/>
    <col min="10242" max="10242" width="18.7109375" style="235" customWidth="1"/>
    <col min="10243" max="10243" width="24.5703125" style="235" customWidth="1"/>
    <col min="10244" max="10244" width="20.140625" style="235" bestFit="1" customWidth="1"/>
    <col min="10245" max="10245" width="18.85546875" style="235" customWidth="1"/>
    <col min="10246" max="10246" width="19.42578125" style="235" bestFit="1" customWidth="1"/>
    <col min="10247" max="10248" width="18.28515625" style="235" bestFit="1" customWidth="1"/>
    <col min="10249" max="10249" width="18.85546875" style="235" bestFit="1" customWidth="1"/>
    <col min="10250" max="10250" width="23.28515625" style="235" customWidth="1"/>
    <col min="10251" max="10251" width="19.28515625" style="235" customWidth="1"/>
    <col min="10252" max="10252" width="17.42578125" style="235" customWidth="1"/>
    <col min="10253" max="10253" width="22" style="235" customWidth="1"/>
    <col min="10254" max="10254" width="24.7109375" style="235" customWidth="1"/>
    <col min="10255" max="10255" width="21" style="235" customWidth="1"/>
    <col min="10256" max="10256" width="21.7109375" style="235" customWidth="1"/>
    <col min="10257" max="10257" width="26.7109375" style="235" customWidth="1"/>
    <col min="10258" max="10258" width="41.85546875" style="235" customWidth="1"/>
    <col min="10259" max="10259" width="31.7109375" style="235" customWidth="1"/>
    <col min="10260" max="10260" width="28.28515625" style="235" customWidth="1"/>
    <col min="10261" max="10261" width="28.5703125" style="235" customWidth="1"/>
    <col min="10262" max="10262" width="22.7109375" style="235" customWidth="1"/>
    <col min="10263" max="10263" width="16.7109375" style="235" bestFit="1" customWidth="1"/>
    <col min="10264" max="10264" width="30.5703125" style="235" customWidth="1"/>
    <col min="10265" max="10265" width="45.28515625" style="235" bestFit="1" customWidth="1"/>
    <col min="10266" max="10266" width="19.5703125" style="235" bestFit="1" customWidth="1"/>
    <col min="10267" max="10267" width="23" style="235" bestFit="1" customWidth="1"/>
    <col min="10268" max="10268" width="11.42578125" style="235"/>
    <col min="10269" max="10269" width="20.28515625" style="235" bestFit="1" customWidth="1"/>
    <col min="10270" max="10492" width="11.42578125" style="235"/>
    <col min="10493" max="10493" width="3.85546875" style="235" bestFit="1" customWidth="1"/>
    <col min="10494" max="10494" width="12.42578125" style="235" customWidth="1"/>
    <col min="10495" max="10495" width="16" style="235" customWidth="1"/>
    <col min="10496" max="10496" width="37" style="235" bestFit="1" customWidth="1"/>
    <col min="10497" max="10497" width="34.140625" style="235" bestFit="1" customWidth="1"/>
    <col min="10498" max="10498" width="18.7109375" style="235" customWidth="1"/>
    <col min="10499" max="10499" width="24.5703125" style="235" customWidth="1"/>
    <col min="10500" max="10500" width="20.140625" style="235" bestFit="1" customWidth="1"/>
    <col min="10501" max="10501" width="18.85546875" style="235" customWidth="1"/>
    <col min="10502" max="10502" width="19.42578125" style="235" bestFit="1" customWidth="1"/>
    <col min="10503" max="10504" width="18.28515625" style="235" bestFit="1" customWidth="1"/>
    <col min="10505" max="10505" width="18.85546875" style="235" bestFit="1" customWidth="1"/>
    <col min="10506" max="10506" width="23.28515625" style="235" customWidth="1"/>
    <col min="10507" max="10507" width="19.28515625" style="235" customWidth="1"/>
    <col min="10508" max="10508" width="17.42578125" style="235" customWidth="1"/>
    <col min="10509" max="10509" width="22" style="235" customWidth="1"/>
    <col min="10510" max="10510" width="24.7109375" style="235" customWidth="1"/>
    <col min="10511" max="10511" width="21" style="235" customWidth="1"/>
    <col min="10512" max="10512" width="21.7109375" style="235" customWidth="1"/>
    <col min="10513" max="10513" width="26.7109375" style="235" customWidth="1"/>
    <col min="10514" max="10514" width="41.85546875" style="235" customWidth="1"/>
    <col min="10515" max="10515" width="31.7109375" style="235" customWidth="1"/>
    <col min="10516" max="10516" width="28.28515625" style="235" customWidth="1"/>
    <col min="10517" max="10517" width="28.5703125" style="235" customWidth="1"/>
    <col min="10518" max="10518" width="22.7109375" style="235" customWidth="1"/>
    <col min="10519" max="10519" width="16.7109375" style="235" bestFit="1" customWidth="1"/>
    <col min="10520" max="10520" width="30.5703125" style="235" customWidth="1"/>
    <col min="10521" max="10521" width="45.28515625" style="235" bestFit="1" customWidth="1"/>
    <col min="10522" max="10522" width="19.5703125" style="235" bestFit="1" customWidth="1"/>
    <col min="10523" max="10523" width="23" style="235" bestFit="1" customWidth="1"/>
    <col min="10524" max="10524" width="11.42578125" style="235"/>
    <col min="10525" max="10525" width="20.28515625" style="235" bestFit="1" customWidth="1"/>
    <col min="10526" max="10748" width="11.42578125" style="235"/>
    <col min="10749" max="10749" width="3.85546875" style="235" bestFit="1" customWidth="1"/>
    <col min="10750" max="10750" width="12.42578125" style="235" customWidth="1"/>
    <col min="10751" max="10751" width="16" style="235" customWidth="1"/>
    <col min="10752" max="10752" width="37" style="235" bestFit="1" customWidth="1"/>
    <col min="10753" max="10753" width="34.140625" style="235" bestFit="1" customWidth="1"/>
    <col min="10754" max="10754" width="18.7109375" style="235" customWidth="1"/>
    <col min="10755" max="10755" width="24.5703125" style="235" customWidth="1"/>
    <col min="10756" max="10756" width="20.140625" style="235" bestFit="1" customWidth="1"/>
    <col min="10757" max="10757" width="18.85546875" style="235" customWidth="1"/>
    <col min="10758" max="10758" width="19.42578125" style="235" bestFit="1" customWidth="1"/>
    <col min="10759" max="10760" width="18.28515625" style="235" bestFit="1" customWidth="1"/>
    <col min="10761" max="10761" width="18.85546875" style="235" bestFit="1" customWidth="1"/>
    <col min="10762" max="10762" width="23.28515625" style="235" customWidth="1"/>
    <col min="10763" max="10763" width="19.28515625" style="235" customWidth="1"/>
    <col min="10764" max="10764" width="17.42578125" style="235" customWidth="1"/>
    <col min="10765" max="10765" width="22" style="235" customWidth="1"/>
    <col min="10766" max="10766" width="24.7109375" style="235" customWidth="1"/>
    <col min="10767" max="10767" width="21" style="235" customWidth="1"/>
    <col min="10768" max="10768" width="21.7109375" style="235" customWidth="1"/>
    <col min="10769" max="10769" width="26.7109375" style="235" customWidth="1"/>
    <col min="10770" max="10770" width="41.85546875" style="235" customWidth="1"/>
    <col min="10771" max="10771" width="31.7109375" style="235" customWidth="1"/>
    <col min="10772" max="10772" width="28.28515625" style="235" customWidth="1"/>
    <col min="10773" max="10773" width="28.5703125" style="235" customWidth="1"/>
    <col min="10774" max="10774" width="22.7109375" style="235" customWidth="1"/>
    <col min="10775" max="10775" width="16.7109375" style="235" bestFit="1" customWidth="1"/>
    <col min="10776" max="10776" width="30.5703125" style="235" customWidth="1"/>
    <col min="10777" max="10777" width="45.28515625" style="235" bestFit="1" customWidth="1"/>
    <col min="10778" max="10778" width="19.5703125" style="235" bestFit="1" customWidth="1"/>
    <col min="10779" max="10779" width="23" style="235" bestFit="1" customWidth="1"/>
    <col min="10780" max="10780" width="11.42578125" style="235"/>
    <col min="10781" max="10781" width="20.28515625" style="235" bestFit="1" customWidth="1"/>
    <col min="10782" max="11004" width="11.42578125" style="235"/>
    <col min="11005" max="11005" width="3.85546875" style="235" bestFit="1" customWidth="1"/>
    <col min="11006" max="11006" width="12.42578125" style="235" customWidth="1"/>
    <col min="11007" max="11007" width="16" style="235" customWidth="1"/>
    <col min="11008" max="11008" width="37" style="235" bestFit="1" customWidth="1"/>
    <col min="11009" max="11009" width="34.140625" style="235" bestFit="1" customWidth="1"/>
    <col min="11010" max="11010" width="18.7109375" style="235" customWidth="1"/>
    <col min="11011" max="11011" width="24.5703125" style="235" customWidth="1"/>
    <col min="11012" max="11012" width="20.140625" style="235" bestFit="1" customWidth="1"/>
    <col min="11013" max="11013" width="18.85546875" style="235" customWidth="1"/>
    <col min="11014" max="11014" width="19.42578125" style="235" bestFit="1" customWidth="1"/>
    <col min="11015" max="11016" width="18.28515625" style="235" bestFit="1" customWidth="1"/>
    <col min="11017" max="11017" width="18.85546875" style="235" bestFit="1" customWidth="1"/>
    <col min="11018" max="11018" width="23.28515625" style="235" customWidth="1"/>
    <col min="11019" max="11019" width="19.28515625" style="235" customWidth="1"/>
    <col min="11020" max="11020" width="17.42578125" style="235" customWidth="1"/>
    <col min="11021" max="11021" width="22" style="235" customWidth="1"/>
    <col min="11022" max="11022" width="24.7109375" style="235" customWidth="1"/>
    <col min="11023" max="11023" width="21" style="235" customWidth="1"/>
    <col min="11024" max="11024" width="21.7109375" style="235" customWidth="1"/>
    <col min="11025" max="11025" width="26.7109375" style="235" customWidth="1"/>
    <col min="11026" max="11026" width="41.85546875" style="235" customWidth="1"/>
    <col min="11027" max="11027" width="31.7109375" style="235" customWidth="1"/>
    <col min="11028" max="11028" width="28.28515625" style="235" customWidth="1"/>
    <col min="11029" max="11029" width="28.5703125" style="235" customWidth="1"/>
    <col min="11030" max="11030" width="22.7109375" style="235" customWidth="1"/>
    <col min="11031" max="11031" width="16.7109375" style="235" bestFit="1" customWidth="1"/>
    <col min="11032" max="11032" width="30.5703125" style="235" customWidth="1"/>
    <col min="11033" max="11033" width="45.28515625" style="235" bestFit="1" customWidth="1"/>
    <col min="11034" max="11034" width="19.5703125" style="235" bestFit="1" customWidth="1"/>
    <col min="11035" max="11035" width="23" style="235" bestFit="1" customWidth="1"/>
    <col min="11036" max="11036" width="11.42578125" style="235"/>
    <col min="11037" max="11037" width="20.28515625" style="235" bestFit="1" customWidth="1"/>
    <col min="11038" max="11260" width="11.42578125" style="235"/>
    <col min="11261" max="11261" width="3.85546875" style="235" bestFit="1" customWidth="1"/>
    <col min="11262" max="11262" width="12.42578125" style="235" customWidth="1"/>
    <col min="11263" max="11263" width="16" style="235" customWidth="1"/>
    <col min="11264" max="11264" width="37" style="235" bestFit="1" customWidth="1"/>
    <col min="11265" max="11265" width="34.140625" style="235" bestFit="1" customWidth="1"/>
    <col min="11266" max="11266" width="18.7109375" style="235" customWidth="1"/>
    <col min="11267" max="11267" width="24.5703125" style="235" customWidth="1"/>
    <col min="11268" max="11268" width="20.140625" style="235" bestFit="1" customWidth="1"/>
    <col min="11269" max="11269" width="18.85546875" style="235" customWidth="1"/>
    <col min="11270" max="11270" width="19.42578125" style="235" bestFit="1" customWidth="1"/>
    <col min="11271" max="11272" width="18.28515625" style="235" bestFit="1" customWidth="1"/>
    <col min="11273" max="11273" width="18.85546875" style="235" bestFit="1" customWidth="1"/>
    <col min="11274" max="11274" width="23.28515625" style="235" customWidth="1"/>
    <col min="11275" max="11275" width="19.28515625" style="235" customWidth="1"/>
    <col min="11276" max="11276" width="17.42578125" style="235" customWidth="1"/>
    <col min="11277" max="11277" width="22" style="235" customWidth="1"/>
    <col min="11278" max="11278" width="24.7109375" style="235" customWidth="1"/>
    <col min="11279" max="11279" width="21" style="235" customWidth="1"/>
    <col min="11280" max="11280" width="21.7109375" style="235" customWidth="1"/>
    <col min="11281" max="11281" width="26.7109375" style="235" customWidth="1"/>
    <col min="11282" max="11282" width="41.85546875" style="235" customWidth="1"/>
    <col min="11283" max="11283" width="31.7109375" style="235" customWidth="1"/>
    <col min="11284" max="11284" width="28.28515625" style="235" customWidth="1"/>
    <col min="11285" max="11285" width="28.5703125" style="235" customWidth="1"/>
    <col min="11286" max="11286" width="22.7109375" style="235" customWidth="1"/>
    <col min="11287" max="11287" width="16.7109375" style="235" bestFit="1" customWidth="1"/>
    <col min="11288" max="11288" width="30.5703125" style="235" customWidth="1"/>
    <col min="11289" max="11289" width="45.28515625" style="235" bestFit="1" customWidth="1"/>
    <col min="11290" max="11290" width="19.5703125" style="235" bestFit="1" customWidth="1"/>
    <col min="11291" max="11291" width="23" style="235" bestFit="1" customWidth="1"/>
    <col min="11292" max="11292" width="11.42578125" style="235"/>
    <col min="11293" max="11293" width="20.28515625" style="235" bestFit="1" customWidth="1"/>
    <col min="11294" max="11516" width="11.42578125" style="235"/>
    <col min="11517" max="11517" width="3.85546875" style="235" bestFit="1" customWidth="1"/>
    <col min="11518" max="11518" width="12.42578125" style="235" customWidth="1"/>
    <col min="11519" max="11519" width="16" style="235" customWidth="1"/>
    <col min="11520" max="11520" width="37" style="235" bestFit="1" customWidth="1"/>
    <col min="11521" max="11521" width="34.140625" style="235" bestFit="1" customWidth="1"/>
    <col min="11522" max="11522" width="18.7109375" style="235" customWidth="1"/>
    <col min="11523" max="11523" width="24.5703125" style="235" customWidth="1"/>
    <col min="11524" max="11524" width="20.140625" style="235" bestFit="1" customWidth="1"/>
    <col min="11525" max="11525" width="18.85546875" style="235" customWidth="1"/>
    <col min="11526" max="11526" width="19.42578125" style="235" bestFit="1" customWidth="1"/>
    <col min="11527" max="11528" width="18.28515625" style="235" bestFit="1" customWidth="1"/>
    <col min="11529" max="11529" width="18.85546875" style="235" bestFit="1" customWidth="1"/>
    <col min="11530" max="11530" width="23.28515625" style="235" customWidth="1"/>
    <col min="11531" max="11531" width="19.28515625" style="235" customWidth="1"/>
    <col min="11532" max="11532" width="17.42578125" style="235" customWidth="1"/>
    <col min="11533" max="11533" width="22" style="235" customWidth="1"/>
    <col min="11534" max="11534" width="24.7109375" style="235" customWidth="1"/>
    <col min="11535" max="11535" width="21" style="235" customWidth="1"/>
    <col min="11536" max="11536" width="21.7109375" style="235" customWidth="1"/>
    <col min="11537" max="11537" width="26.7109375" style="235" customWidth="1"/>
    <col min="11538" max="11538" width="41.85546875" style="235" customWidth="1"/>
    <col min="11539" max="11539" width="31.7109375" style="235" customWidth="1"/>
    <col min="11540" max="11540" width="28.28515625" style="235" customWidth="1"/>
    <col min="11541" max="11541" width="28.5703125" style="235" customWidth="1"/>
    <col min="11542" max="11542" width="22.7109375" style="235" customWidth="1"/>
    <col min="11543" max="11543" width="16.7109375" style="235" bestFit="1" customWidth="1"/>
    <col min="11544" max="11544" width="30.5703125" style="235" customWidth="1"/>
    <col min="11545" max="11545" width="45.28515625" style="235" bestFit="1" customWidth="1"/>
    <col min="11546" max="11546" width="19.5703125" style="235" bestFit="1" customWidth="1"/>
    <col min="11547" max="11547" width="23" style="235" bestFit="1" customWidth="1"/>
    <col min="11548" max="11548" width="11.42578125" style="235"/>
    <col min="11549" max="11549" width="20.28515625" style="235" bestFit="1" customWidth="1"/>
    <col min="11550" max="11772" width="11.42578125" style="235"/>
    <col min="11773" max="11773" width="3.85546875" style="235" bestFit="1" customWidth="1"/>
    <col min="11774" max="11774" width="12.42578125" style="235" customWidth="1"/>
    <col min="11775" max="11775" width="16" style="235" customWidth="1"/>
    <col min="11776" max="11776" width="37" style="235" bestFit="1" customWidth="1"/>
    <col min="11777" max="11777" width="34.140625" style="235" bestFit="1" customWidth="1"/>
    <col min="11778" max="11778" width="18.7109375" style="235" customWidth="1"/>
    <col min="11779" max="11779" width="24.5703125" style="235" customWidth="1"/>
    <col min="11780" max="11780" width="20.140625" style="235" bestFit="1" customWidth="1"/>
    <col min="11781" max="11781" width="18.85546875" style="235" customWidth="1"/>
    <col min="11782" max="11782" width="19.42578125" style="235" bestFit="1" customWidth="1"/>
    <col min="11783" max="11784" width="18.28515625" style="235" bestFit="1" customWidth="1"/>
    <col min="11785" max="11785" width="18.85546875" style="235" bestFit="1" customWidth="1"/>
    <col min="11786" max="11786" width="23.28515625" style="235" customWidth="1"/>
    <col min="11787" max="11787" width="19.28515625" style="235" customWidth="1"/>
    <col min="11788" max="11788" width="17.42578125" style="235" customWidth="1"/>
    <col min="11789" max="11789" width="22" style="235" customWidth="1"/>
    <col min="11790" max="11790" width="24.7109375" style="235" customWidth="1"/>
    <col min="11791" max="11791" width="21" style="235" customWidth="1"/>
    <col min="11792" max="11792" width="21.7109375" style="235" customWidth="1"/>
    <col min="11793" max="11793" width="26.7109375" style="235" customWidth="1"/>
    <col min="11794" max="11794" width="41.85546875" style="235" customWidth="1"/>
    <col min="11795" max="11795" width="31.7109375" style="235" customWidth="1"/>
    <col min="11796" max="11796" width="28.28515625" style="235" customWidth="1"/>
    <col min="11797" max="11797" width="28.5703125" style="235" customWidth="1"/>
    <col min="11798" max="11798" width="22.7109375" style="235" customWidth="1"/>
    <col min="11799" max="11799" width="16.7109375" style="235" bestFit="1" customWidth="1"/>
    <col min="11800" max="11800" width="30.5703125" style="235" customWidth="1"/>
    <col min="11801" max="11801" width="45.28515625" style="235" bestFit="1" customWidth="1"/>
    <col min="11802" max="11802" width="19.5703125" style="235" bestFit="1" customWidth="1"/>
    <col min="11803" max="11803" width="23" style="235" bestFit="1" customWidth="1"/>
    <col min="11804" max="11804" width="11.42578125" style="235"/>
    <col min="11805" max="11805" width="20.28515625" style="235" bestFit="1" customWidth="1"/>
    <col min="11806" max="12028" width="11.42578125" style="235"/>
    <col min="12029" max="12029" width="3.85546875" style="235" bestFit="1" customWidth="1"/>
    <col min="12030" max="12030" width="12.42578125" style="235" customWidth="1"/>
    <col min="12031" max="12031" width="16" style="235" customWidth="1"/>
    <col min="12032" max="12032" width="37" style="235" bestFit="1" customWidth="1"/>
    <col min="12033" max="12033" width="34.140625" style="235" bestFit="1" customWidth="1"/>
    <col min="12034" max="12034" width="18.7109375" style="235" customWidth="1"/>
    <col min="12035" max="12035" width="24.5703125" style="235" customWidth="1"/>
    <col min="12036" max="12036" width="20.140625" style="235" bestFit="1" customWidth="1"/>
    <col min="12037" max="12037" width="18.85546875" style="235" customWidth="1"/>
    <col min="12038" max="12038" width="19.42578125" style="235" bestFit="1" customWidth="1"/>
    <col min="12039" max="12040" width="18.28515625" style="235" bestFit="1" customWidth="1"/>
    <col min="12041" max="12041" width="18.85546875" style="235" bestFit="1" customWidth="1"/>
    <col min="12042" max="12042" width="23.28515625" style="235" customWidth="1"/>
    <col min="12043" max="12043" width="19.28515625" style="235" customWidth="1"/>
    <col min="12044" max="12044" width="17.42578125" style="235" customWidth="1"/>
    <col min="12045" max="12045" width="22" style="235" customWidth="1"/>
    <col min="12046" max="12046" width="24.7109375" style="235" customWidth="1"/>
    <col min="12047" max="12047" width="21" style="235" customWidth="1"/>
    <col min="12048" max="12048" width="21.7109375" style="235" customWidth="1"/>
    <col min="12049" max="12049" width="26.7109375" style="235" customWidth="1"/>
    <col min="12050" max="12050" width="41.85546875" style="235" customWidth="1"/>
    <col min="12051" max="12051" width="31.7109375" style="235" customWidth="1"/>
    <col min="12052" max="12052" width="28.28515625" style="235" customWidth="1"/>
    <col min="12053" max="12053" width="28.5703125" style="235" customWidth="1"/>
    <col min="12054" max="12054" width="22.7109375" style="235" customWidth="1"/>
    <col min="12055" max="12055" width="16.7109375" style="235" bestFit="1" customWidth="1"/>
    <col min="12056" max="12056" width="30.5703125" style="235" customWidth="1"/>
    <col min="12057" max="12057" width="45.28515625" style="235" bestFit="1" customWidth="1"/>
    <col min="12058" max="12058" width="19.5703125" style="235" bestFit="1" customWidth="1"/>
    <col min="12059" max="12059" width="23" style="235" bestFit="1" customWidth="1"/>
    <col min="12060" max="12060" width="11.42578125" style="235"/>
    <col min="12061" max="12061" width="20.28515625" style="235" bestFit="1" customWidth="1"/>
    <col min="12062" max="12284" width="11.42578125" style="235"/>
    <col min="12285" max="12285" width="3.85546875" style="235" bestFit="1" customWidth="1"/>
    <col min="12286" max="12286" width="12.42578125" style="235" customWidth="1"/>
    <col min="12287" max="12287" width="16" style="235" customWidth="1"/>
    <col min="12288" max="12288" width="37" style="235" bestFit="1" customWidth="1"/>
    <col min="12289" max="12289" width="34.140625" style="235" bestFit="1" customWidth="1"/>
    <col min="12290" max="12290" width="18.7109375" style="235" customWidth="1"/>
    <col min="12291" max="12291" width="24.5703125" style="235" customWidth="1"/>
    <col min="12292" max="12292" width="20.140625" style="235" bestFit="1" customWidth="1"/>
    <col min="12293" max="12293" width="18.85546875" style="235" customWidth="1"/>
    <col min="12294" max="12294" width="19.42578125" style="235" bestFit="1" customWidth="1"/>
    <col min="12295" max="12296" width="18.28515625" style="235" bestFit="1" customWidth="1"/>
    <col min="12297" max="12297" width="18.85546875" style="235" bestFit="1" customWidth="1"/>
    <col min="12298" max="12298" width="23.28515625" style="235" customWidth="1"/>
    <col min="12299" max="12299" width="19.28515625" style="235" customWidth="1"/>
    <col min="12300" max="12300" width="17.42578125" style="235" customWidth="1"/>
    <col min="12301" max="12301" width="22" style="235" customWidth="1"/>
    <col min="12302" max="12302" width="24.7109375" style="235" customWidth="1"/>
    <col min="12303" max="12303" width="21" style="235" customWidth="1"/>
    <col min="12304" max="12304" width="21.7109375" style="235" customWidth="1"/>
    <col min="12305" max="12305" width="26.7109375" style="235" customWidth="1"/>
    <col min="12306" max="12306" width="41.85546875" style="235" customWidth="1"/>
    <col min="12307" max="12307" width="31.7109375" style="235" customWidth="1"/>
    <col min="12308" max="12308" width="28.28515625" style="235" customWidth="1"/>
    <col min="12309" max="12309" width="28.5703125" style="235" customWidth="1"/>
    <col min="12310" max="12310" width="22.7109375" style="235" customWidth="1"/>
    <col min="12311" max="12311" width="16.7109375" style="235" bestFit="1" customWidth="1"/>
    <col min="12312" max="12312" width="30.5703125" style="235" customWidth="1"/>
    <col min="12313" max="12313" width="45.28515625" style="235" bestFit="1" customWidth="1"/>
    <col min="12314" max="12314" width="19.5703125" style="235" bestFit="1" customWidth="1"/>
    <col min="12315" max="12315" width="23" style="235" bestFit="1" customWidth="1"/>
    <col min="12316" max="12316" width="11.42578125" style="235"/>
    <col min="12317" max="12317" width="20.28515625" style="235" bestFit="1" customWidth="1"/>
    <col min="12318" max="12540" width="11.42578125" style="235"/>
    <col min="12541" max="12541" width="3.85546875" style="235" bestFit="1" customWidth="1"/>
    <col min="12542" max="12542" width="12.42578125" style="235" customWidth="1"/>
    <col min="12543" max="12543" width="16" style="235" customWidth="1"/>
    <col min="12544" max="12544" width="37" style="235" bestFit="1" customWidth="1"/>
    <col min="12545" max="12545" width="34.140625" style="235" bestFit="1" customWidth="1"/>
    <col min="12546" max="12546" width="18.7109375" style="235" customWidth="1"/>
    <col min="12547" max="12547" width="24.5703125" style="235" customWidth="1"/>
    <col min="12548" max="12548" width="20.140625" style="235" bestFit="1" customWidth="1"/>
    <col min="12549" max="12549" width="18.85546875" style="235" customWidth="1"/>
    <col min="12550" max="12550" width="19.42578125" style="235" bestFit="1" customWidth="1"/>
    <col min="12551" max="12552" width="18.28515625" style="235" bestFit="1" customWidth="1"/>
    <col min="12553" max="12553" width="18.85546875" style="235" bestFit="1" customWidth="1"/>
    <col min="12554" max="12554" width="23.28515625" style="235" customWidth="1"/>
    <col min="12555" max="12555" width="19.28515625" style="235" customWidth="1"/>
    <col min="12556" max="12556" width="17.42578125" style="235" customWidth="1"/>
    <col min="12557" max="12557" width="22" style="235" customWidth="1"/>
    <col min="12558" max="12558" width="24.7109375" style="235" customWidth="1"/>
    <col min="12559" max="12559" width="21" style="235" customWidth="1"/>
    <col min="12560" max="12560" width="21.7109375" style="235" customWidth="1"/>
    <col min="12561" max="12561" width="26.7109375" style="235" customWidth="1"/>
    <col min="12562" max="12562" width="41.85546875" style="235" customWidth="1"/>
    <col min="12563" max="12563" width="31.7109375" style="235" customWidth="1"/>
    <col min="12564" max="12564" width="28.28515625" style="235" customWidth="1"/>
    <col min="12565" max="12565" width="28.5703125" style="235" customWidth="1"/>
    <col min="12566" max="12566" width="22.7109375" style="235" customWidth="1"/>
    <col min="12567" max="12567" width="16.7109375" style="235" bestFit="1" customWidth="1"/>
    <col min="12568" max="12568" width="30.5703125" style="235" customWidth="1"/>
    <col min="12569" max="12569" width="45.28515625" style="235" bestFit="1" customWidth="1"/>
    <col min="12570" max="12570" width="19.5703125" style="235" bestFit="1" customWidth="1"/>
    <col min="12571" max="12571" width="23" style="235" bestFit="1" customWidth="1"/>
    <col min="12572" max="12572" width="11.42578125" style="235"/>
    <col min="12573" max="12573" width="20.28515625" style="235" bestFit="1" customWidth="1"/>
    <col min="12574" max="12796" width="11.42578125" style="235"/>
    <col min="12797" max="12797" width="3.85546875" style="235" bestFit="1" customWidth="1"/>
    <col min="12798" max="12798" width="12.42578125" style="235" customWidth="1"/>
    <col min="12799" max="12799" width="16" style="235" customWidth="1"/>
    <col min="12800" max="12800" width="37" style="235" bestFit="1" customWidth="1"/>
    <col min="12801" max="12801" width="34.140625" style="235" bestFit="1" customWidth="1"/>
    <col min="12802" max="12802" width="18.7109375" style="235" customWidth="1"/>
    <col min="12803" max="12803" width="24.5703125" style="235" customWidth="1"/>
    <col min="12804" max="12804" width="20.140625" style="235" bestFit="1" customWidth="1"/>
    <col min="12805" max="12805" width="18.85546875" style="235" customWidth="1"/>
    <col min="12806" max="12806" width="19.42578125" style="235" bestFit="1" customWidth="1"/>
    <col min="12807" max="12808" width="18.28515625" style="235" bestFit="1" customWidth="1"/>
    <col min="12809" max="12809" width="18.85546875" style="235" bestFit="1" customWidth="1"/>
    <col min="12810" max="12810" width="23.28515625" style="235" customWidth="1"/>
    <col min="12811" max="12811" width="19.28515625" style="235" customWidth="1"/>
    <col min="12812" max="12812" width="17.42578125" style="235" customWidth="1"/>
    <col min="12813" max="12813" width="22" style="235" customWidth="1"/>
    <col min="12814" max="12814" width="24.7109375" style="235" customWidth="1"/>
    <col min="12815" max="12815" width="21" style="235" customWidth="1"/>
    <col min="12816" max="12816" width="21.7109375" style="235" customWidth="1"/>
    <col min="12817" max="12817" width="26.7109375" style="235" customWidth="1"/>
    <col min="12818" max="12818" width="41.85546875" style="235" customWidth="1"/>
    <col min="12819" max="12819" width="31.7109375" style="235" customWidth="1"/>
    <col min="12820" max="12820" width="28.28515625" style="235" customWidth="1"/>
    <col min="12821" max="12821" width="28.5703125" style="235" customWidth="1"/>
    <col min="12822" max="12822" width="22.7109375" style="235" customWidth="1"/>
    <col min="12823" max="12823" width="16.7109375" style="235" bestFit="1" customWidth="1"/>
    <col min="12824" max="12824" width="30.5703125" style="235" customWidth="1"/>
    <col min="12825" max="12825" width="45.28515625" style="235" bestFit="1" customWidth="1"/>
    <col min="12826" max="12826" width="19.5703125" style="235" bestFit="1" customWidth="1"/>
    <col min="12827" max="12827" width="23" style="235" bestFit="1" customWidth="1"/>
    <col min="12828" max="12828" width="11.42578125" style="235"/>
    <col min="12829" max="12829" width="20.28515625" style="235" bestFit="1" customWidth="1"/>
    <col min="12830" max="13052" width="11.42578125" style="235"/>
    <col min="13053" max="13053" width="3.85546875" style="235" bestFit="1" customWidth="1"/>
    <col min="13054" max="13054" width="12.42578125" style="235" customWidth="1"/>
    <col min="13055" max="13055" width="16" style="235" customWidth="1"/>
    <col min="13056" max="13056" width="37" style="235" bestFit="1" customWidth="1"/>
    <col min="13057" max="13057" width="34.140625" style="235" bestFit="1" customWidth="1"/>
    <col min="13058" max="13058" width="18.7109375" style="235" customWidth="1"/>
    <col min="13059" max="13059" width="24.5703125" style="235" customWidth="1"/>
    <col min="13060" max="13060" width="20.140625" style="235" bestFit="1" customWidth="1"/>
    <col min="13061" max="13061" width="18.85546875" style="235" customWidth="1"/>
    <col min="13062" max="13062" width="19.42578125" style="235" bestFit="1" customWidth="1"/>
    <col min="13063" max="13064" width="18.28515625" style="235" bestFit="1" customWidth="1"/>
    <col min="13065" max="13065" width="18.85546875" style="235" bestFit="1" customWidth="1"/>
    <col min="13066" max="13066" width="23.28515625" style="235" customWidth="1"/>
    <col min="13067" max="13067" width="19.28515625" style="235" customWidth="1"/>
    <col min="13068" max="13068" width="17.42578125" style="235" customWidth="1"/>
    <col min="13069" max="13069" width="22" style="235" customWidth="1"/>
    <col min="13070" max="13070" width="24.7109375" style="235" customWidth="1"/>
    <col min="13071" max="13071" width="21" style="235" customWidth="1"/>
    <col min="13072" max="13072" width="21.7109375" style="235" customWidth="1"/>
    <col min="13073" max="13073" width="26.7109375" style="235" customWidth="1"/>
    <col min="13074" max="13074" width="41.85546875" style="235" customWidth="1"/>
    <col min="13075" max="13075" width="31.7109375" style="235" customWidth="1"/>
    <col min="13076" max="13076" width="28.28515625" style="235" customWidth="1"/>
    <col min="13077" max="13077" width="28.5703125" style="235" customWidth="1"/>
    <col min="13078" max="13078" width="22.7109375" style="235" customWidth="1"/>
    <col min="13079" max="13079" width="16.7109375" style="235" bestFit="1" customWidth="1"/>
    <col min="13080" max="13080" width="30.5703125" style="235" customWidth="1"/>
    <col min="13081" max="13081" width="45.28515625" style="235" bestFit="1" customWidth="1"/>
    <col min="13082" max="13082" width="19.5703125" style="235" bestFit="1" customWidth="1"/>
    <col min="13083" max="13083" width="23" style="235" bestFit="1" customWidth="1"/>
    <col min="13084" max="13084" width="11.42578125" style="235"/>
    <col min="13085" max="13085" width="20.28515625" style="235" bestFit="1" customWidth="1"/>
    <col min="13086" max="13308" width="11.42578125" style="235"/>
    <col min="13309" max="13309" width="3.85546875" style="235" bestFit="1" customWidth="1"/>
    <col min="13310" max="13310" width="12.42578125" style="235" customWidth="1"/>
    <col min="13311" max="13311" width="16" style="235" customWidth="1"/>
    <col min="13312" max="13312" width="37" style="235" bestFit="1" customWidth="1"/>
    <col min="13313" max="13313" width="34.140625" style="235" bestFit="1" customWidth="1"/>
    <col min="13314" max="13314" width="18.7109375" style="235" customWidth="1"/>
    <col min="13315" max="13315" width="24.5703125" style="235" customWidth="1"/>
    <col min="13316" max="13316" width="20.140625" style="235" bestFit="1" customWidth="1"/>
    <col min="13317" max="13317" width="18.85546875" style="235" customWidth="1"/>
    <col min="13318" max="13318" width="19.42578125" style="235" bestFit="1" customWidth="1"/>
    <col min="13319" max="13320" width="18.28515625" style="235" bestFit="1" customWidth="1"/>
    <col min="13321" max="13321" width="18.85546875" style="235" bestFit="1" customWidth="1"/>
    <col min="13322" max="13322" width="23.28515625" style="235" customWidth="1"/>
    <col min="13323" max="13323" width="19.28515625" style="235" customWidth="1"/>
    <col min="13324" max="13324" width="17.42578125" style="235" customWidth="1"/>
    <col min="13325" max="13325" width="22" style="235" customWidth="1"/>
    <col min="13326" max="13326" width="24.7109375" style="235" customWidth="1"/>
    <col min="13327" max="13327" width="21" style="235" customWidth="1"/>
    <col min="13328" max="13328" width="21.7109375" style="235" customWidth="1"/>
    <col min="13329" max="13329" width="26.7109375" style="235" customWidth="1"/>
    <col min="13330" max="13330" width="41.85546875" style="235" customWidth="1"/>
    <col min="13331" max="13331" width="31.7109375" style="235" customWidth="1"/>
    <col min="13332" max="13332" width="28.28515625" style="235" customWidth="1"/>
    <col min="13333" max="13333" width="28.5703125" style="235" customWidth="1"/>
    <col min="13334" max="13334" width="22.7109375" style="235" customWidth="1"/>
    <col min="13335" max="13335" width="16.7109375" style="235" bestFit="1" customWidth="1"/>
    <col min="13336" max="13336" width="30.5703125" style="235" customWidth="1"/>
    <col min="13337" max="13337" width="45.28515625" style="235" bestFit="1" customWidth="1"/>
    <col min="13338" max="13338" width="19.5703125" style="235" bestFit="1" customWidth="1"/>
    <col min="13339" max="13339" width="23" style="235" bestFit="1" customWidth="1"/>
    <col min="13340" max="13340" width="11.42578125" style="235"/>
    <col min="13341" max="13341" width="20.28515625" style="235" bestFit="1" customWidth="1"/>
    <col min="13342" max="13564" width="11.42578125" style="235"/>
    <col min="13565" max="13565" width="3.85546875" style="235" bestFit="1" customWidth="1"/>
    <col min="13566" max="13566" width="12.42578125" style="235" customWidth="1"/>
    <col min="13567" max="13567" width="16" style="235" customWidth="1"/>
    <col min="13568" max="13568" width="37" style="235" bestFit="1" customWidth="1"/>
    <col min="13569" max="13569" width="34.140625" style="235" bestFit="1" customWidth="1"/>
    <col min="13570" max="13570" width="18.7109375" style="235" customWidth="1"/>
    <col min="13571" max="13571" width="24.5703125" style="235" customWidth="1"/>
    <col min="13572" max="13572" width="20.140625" style="235" bestFit="1" customWidth="1"/>
    <col min="13573" max="13573" width="18.85546875" style="235" customWidth="1"/>
    <col min="13574" max="13574" width="19.42578125" style="235" bestFit="1" customWidth="1"/>
    <col min="13575" max="13576" width="18.28515625" style="235" bestFit="1" customWidth="1"/>
    <col min="13577" max="13577" width="18.85546875" style="235" bestFit="1" customWidth="1"/>
    <col min="13578" max="13578" width="23.28515625" style="235" customWidth="1"/>
    <col min="13579" max="13579" width="19.28515625" style="235" customWidth="1"/>
    <col min="13580" max="13580" width="17.42578125" style="235" customWidth="1"/>
    <col min="13581" max="13581" width="22" style="235" customWidth="1"/>
    <col min="13582" max="13582" width="24.7109375" style="235" customWidth="1"/>
    <col min="13583" max="13583" width="21" style="235" customWidth="1"/>
    <col min="13584" max="13584" width="21.7109375" style="235" customWidth="1"/>
    <col min="13585" max="13585" width="26.7109375" style="235" customWidth="1"/>
    <col min="13586" max="13586" width="41.85546875" style="235" customWidth="1"/>
    <col min="13587" max="13587" width="31.7109375" style="235" customWidth="1"/>
    <col min="13588" max="13588" width="28.28515625" style="235" customWidth="1"/>
    <col min="13589" max="13589" width="28.5703125" style="235" customWidth="1"/>
    <col min="13590" max="13590" width="22.7109375" style="235" customWidth="1"/>
    <col min="13591" max="13591" width="16.7109375" style="235" bestFit="1" customWidth="1"/>
    <col min="13592" max="13592" width="30.5703125" style="235" customWidth="1"/>
    <col min="13593" max="13593" width="45.28515625" style="235" bestFit="1" customWidth="1"/>
    <col min="13594" max="13594" width="19.5703125" style="235" bestFit="1" customWidth="1"/>
    <col min="13595" max="13595" width="23" style="235" bestFit="1" customWidth="1"/>
    <col min="13596" max="13596" width="11.42578125" style="235"/>
    <col min="13597" max="13597" width="20.28515625" style="235" bestFit="1" customWidth="1"/>
    <col min="13598" max="13820" width="11.42578125" style="235"/>
    <col min="13821" max="13821" width="3.85546875" style="235" bestFit="1" customWidth="1"/>
    <col min="13822" max="13822" width="12.42578125" style="235" customWidth="1"/>
    <col min="13823" max="13823" width="16" style="235" customWidth="1"/>
    <col min="13824" max="13824" width="37" style="235" bestFit="1" customWidth="1"/>
    <col min="13825" max="13825" width="34.140625" style="235" bestFit="1" customWidth="1"/>
    <col min="13826" max="13826" width="18.7109375" style="235" customWidth="1"/>
    <col min="13827" max="13827" width="24.5703125" style="235" customWidth="1"/>
    <col min="13828" max="13828" width="20.140625" style="235" bestFit="1" customWidth="1"/>
    <col min="13829" max="13829" width="18.85546875" style="235" customWidth="1"/>
    <col min="13830" max="13830" width="19.42578125" style="235" bestFit="1" customWidth="1"/>
    <col min="13831" max="13832" width="18.28515625" style="235" bestFit="1" customWidth="1"/>
    <col min="13833" max="13833" width="18.85546875" style="235" bestFit="1" customWidth="1"/>
    <col min="13834" max="13834" width="23.28515625" style="235" customWidth="1"/>
    <col min="13835" max="13835" width="19.28515625" style="235" customWidth="1"/>
    <col min="13836" max="13836" width="17.42578125" style="235" customWidth="1"/>
    <col min="13837" max="13837" width="22" style="235" customWidth="1"/>
    <col min="13838" max="13838" width="24.7109375" style="235" customWidth="1"/>
    <col min="13839" max="13839" width="21" style="235" customWidth="1"/>
    <col min="13840" max="13840" width="21.7109375" style="235" customWidth="1"/>
    <col min="13841" max="13841" width="26.7109375" style="235" customWidth="1"/>
    <col min="13842" max="13842" width="41.85546875" style="235" customWidth="1"/>
    <col min="13843" max="13843" width="31.7109375" style="235" customWidth="1"/>
    <col min="13844" max="13844" width="28.28515625" style="235" customWidth="1"/>
    <col min="13845" max="13845" width="28.5703125" style="235" customWidth="1"/>
    <col min="13846" max="13846" width="22.7109375" style="235" customWidth="1"/>
    <col min="13847" max="13847" width="16.7109375" style="235" bestFit="1" customWidth="1"/>
    <col min="13848" max="13848" width="30.5703125" style="235" customWidth="1"/>
    <col min="13849" max="13849" width="45.28515625" style="235" bestFit="1" customWidth="1"/>
    <col min="13850" max="13850" width="19.5703125" style="235" bestFit="1" customWidth="1"/>
    <col min="13851" max="13851" width="23" style="235" bestFit="1" customWidth="1"/>
    <col min="13852" max="13852" width="11.42578125" style="235"/>
    <col min="13853" max="13853" width="20.28515625" style="235" bestFit="1" customWidth="1"/>
    <col min="13854" max="14076" width="11.42578125" style="235"/>
    <col min="14077" max="14077" width="3.85546875" style="235" bestFit="1" customWidth="1"/>
    <col min="14078" max="14078" width="12.42578125" style="235" customWidth="1"/>
    <col min="14079" max="14079" width="16" style="235" customWidth="1"/>
    <col min="14080" max="14080" width="37" style="235" bestFit="1" customWidth="1"/>
    <col min="14081" max="14081" width="34.140625" style="235" bestFit="1" customWidth="1"/>
    <col min="14082" max="14082" width="18.7109375" style="235" customWidth="1"/>
    <col min="14083" max="14083" width="24.5703125" style="235" customWidth="1"/>
    <col min="14084" max="14084" width="20.140625" style="235" bestFit="1" customWidth="1"/>
    <col min="14085" max="14085" width="18.85546875" style="235" customWidth="1"/>
    <col min="14086" max="14086" width="19.42578125" style="235" bestFit="1" customWidth="1"/>
    <col min="14087" max="14088" width="18.28515625" style="235" bestFit="1" customWidth="1"/>
    <col min="14089" max="14089" width="18.85546875" style="235" bestFit="1" customWidth="1"/>
    <col min="14090" max="14090" width="23.28515625" style="235" customWidth="1"/>
    <col min="14091" max="14091" width="19.28515625" style="235" customWidth="1"/>
    <col min="14092" max="14092" width="17.42578125" style="235" customWidth="1"/>
    <col min="14093" max="14093" width="22" style="235" customWidth="1"/>
    <col min="14094" max="14094" width="24.7109375" style="235" customWidth="1"/>
    <col min="14095" max="14095" width="21" style="235" customWidth="1"/>
    <col min="14096" max="14096" width="21.7109375" style="235" customWidth="1"/>
    <col min="14097" max="14097" width="26.7109375" style="235" customWidth="1"/>
    <col min="14098" max="14098" width="41.85546875" style="235" customWidth="1"/>
    <col min="14099" max="14099" width="31.7109375" style="235" customWidth="1"/>
    <col min="14100" max="14100" width="28.28515625" style="235" customWidth="1"/>
    <col min="14101" max="14101" width="28.5703125" style="235" customWidth="1"/>
    <col min="14102" max="14102" width="22.7109375" style="235" customWidth="1"/>
    <col min="14103" max="14103" width="16.7109375" style="235" bestFit="1" customWidth="1"/>
    <col min="14104" max="14104" width="30.5703125" style="235" customWidth="1"/>
    <col min="14105" max="14105" width="45.28515625" style="235" bestFit="1" customWidth="1"/>
    <col min="14106" max="14106" width="19.5703125" style="235" bestFit="1" customWidth="1"/>
    <col min="14107" max="14107" width="23" style="235" bestFit="1" customWidth="1"/>
    <col min="14108" max="14108" width="11.42578125" style="235"/>
    <col min="14109" max="14109" width="20.28515625" style="235" bestFit="1" customWidth="1"/>
    <col min="14110" max="14332" width="11.42578125" style="235"/>
    <col min="14333" max="14333" width="3.85546875" style="235" bestFit="1" customWidth="1"/>
    <col min="14334" max="14334" width="12.42578125" style="235" customWidth="1"/>
    <col min="14335" max="14335" width="16" style="235" customWidth="1"/>
    <col min="14336" max="14336" width="37" style="235" bestFit="1" customWidth="1"/>
    <col min="14337" max="14337" width="34.140625" style="235" bestFit="1" customWidth="1"/>
    <col min="14338" max="14338" width="18.7109375" style="235" customWidth="1"/>
    <col min="14339" max="14339" width="24.5703125" style="235" customWidth="1"/>
    <col min="14340" max="14340" width="20.140625" style="235" bestFit="1" customWidth="1"/>
    <col min="14341" max="14341" width="18.85546875" style="235" customWidth="1"/>
    <col min="14342" max="14342" width="19.42578125" style="235" bestFit="1" customWidth="1"/>
    <col min="14343" max="14344" width="18.28515625" style="235" bestFit="1" customWidth="1"/>
    <col min="14345" max="14345" width="18.85546875" style="235" bestFit="1" customWidth="1"/>
    <col min="14346" max="14346" width="23.28515625" style="235" customWidth="1"/>
    <col min="14347" max="14347" width="19.28515625" style="235" customWidth="1"/>
    <col min="14348" max="14348" width="17.42578125" style="235" customWidth="1"/>
    <col min="14349" max="14349" width="22" style="235" customWidth="1"/>
    <col min="14350" max="14350" width="24.7109375" style="235" customWidth="1"/>
    <col min="14351" max="14351" width="21" style="235" customWidth="1"/>
    <col min="14352" max="14352" width="21.7109375" style="235" customWidth="1"/>
    <col min="14353" max="14353" width="26.7109375" style="235" customWidth="1"/>
    <col min="14354" max="14354" width="41.85546875" style="235" customWidth="1"/>
    <col min="14355" max="14355" width="31.7109375" style="235" customWidth="1"/>
    <col min="14356" max="14356" width="28.28515625" style="235" customWidth="1"/>
    <col min="14357" max="14357" width="28.5703125" style="235" customWidth="1"/>
    <col min="14358" max="14358" width="22.7109375" style="235" customWidth="1"/>
    <col min="14359" max="14359" width="16.7109375" style="235" bestFit="1" customWidth="1"/>
    <col min="14360" max="14360" width="30.5703125" style="235" customWidth="1"/>
    <col min="14361" max="14361" width="45.28515625" style="235" bestFit="1" customWidth="1"/>
    <col min="14362" max="14362" width="19.5703125" style="235" bestFit="1" customWidth="1"/>
    <col min="14363" max="14363" width="23" style="235" bestFit="1" customWidth="1"/>
    <col min="14364" max="14364" width="11.42578125" style="235"/>
    <col min="14365" max="14365" width="20.28515625" style="235" bestFit="1" customWidth="1"/>
    <col min="14366" max="14588" width="11.42578125" style="235"/>
    <col min="14589" max="14589" width="3.85546875" style="235" bestFit="1" customWidth="1"/>
    <col min="14590" max="14590" width="12.42578125" style="235" customWidth="1"/>
    <col min="14591" max="14591" width="16" style="235" customWidth="1"/>
    <col min="14592" max="14592" width="37" style="235" bestFit="1" customWidth="1"/>
    <col min="14593" max="14593" width="34.140625" style="235" bestFit="1" customWidth="1"/>
    <col min="14594" max="14594" width="18.7109375" style="235" customWidth="1"/>
    <col min="14595" max="14595" width="24.5703125" style="235" customWidth="1"/>
    <col min="14596" max="14596" width="20.140625" style="235" bestFit="1" customWidth="1"/>
    <col min="14597" max="14597" width="18.85546875" style="235" customWidth="1"/>
    <col min="14598" max="14598" width="19.42578125" style="235" bestFit="1" customWidth="1"/>
    <col min="14599" max="14600" width="18.28515625" style="235" bestFit="1" customWidth="1"/>
    <col min="14601" max="14601" width="18.85546875" style="235" bestFit="1" customWidth="1"/>
    <col min="14602" max="14602" width="23.28515625" style="235" customWidth="1"/>
    <col min="14603" max="14603" width="19.28515625" style="235" customWidth="1"/>
    <col min="14604" max="14604" width="17.42578125" style="235" customWidth="1"/>
    <col min="14605" max="14605" width="22" style="235" customWidth="1"/>
    <col min="14606" max="14606" width="24.7109375" style="235" customWidth="1"/>
    <col min="14607" max="14607" width="21" style="235" customWidth="1"/>
    <col min="14608" max="14608" width="21.7109375" style="235" customWidth="1"/>
    <col min="14609" max="14609" width="26.7109375" style="235" customWidth="1"/>
    <col min="14610" max="14610" width="41.85546875" style="235" customWidth="1"/>
    <col min="14611" max="14611" width="31.7109375" style="235" customWidth="1"/>
    <col min="14612" max="14612" width="28.28515625" style="235" customWidth="1"/>
    <col min="14613" max="14613" width="28.5703125" style="235" customWidth="1"/>
    <col min="14614" max="14614" width="22.7109375" style="235" customWidth="1"/>
    <col min="14615" max="14615" width="16.7109375" style="235" bestFit="1" customWidth="1"/>
    <col min="14616" max="14616" width="30.5703125" style="235" customWidth="1"/>
    <col min="14617" max="14617" width="45.28515625" style="235" bestFit="1" customWidth="1"/>
    <col min="14618" max="14618" width="19.5703125" style="235" bestFit="1" customWidth="1"/>
    <col min="14619" max="14619" width="23" style="235" bestFit="1" customWidth="1"/>
    <col min="14620" max="14620" width="11.42578125" style="235"/>
    <col min="14621" max="14621" width="20.28515625" style="235" bestFit="1" customWidth="1"/>
    <col min="14622" max="14844" width="11.42578125" style="235"/>
    <col min="14845" max="14845" width="3.85546875" style="235" bestFit="1" customWidth="1"/>
    <col min="14846" max="14846" width="12.42578125" style="235" customWidth="1"/>
    <col min="14847" max="14847" width="16" style="235" customWidth="1"/>
    <col min="14848" max="14848" width="37" style="235" bestFit="1" customWidth="1"/>
    <col min="14849" max="14849" width="34.140625" style="235" bestFit="1" customWidth="1"/>
    <col min="14850" max="14850" width="18.7109375" style="235" customWidth="1"/>
    <col min="14851" max="14851" width="24.5703125" style="235" customWidth="1"/>
    <col min="14852" max="14852" width="20.140625" style="235" bestFit="1" customWidth="1"/>
    <col min="14853" max="14853" width="18.85546875" style="235" customWidth="1"/>
    <col min="14854" max="14854" width="19.42578125" style="235" bestFit="1" customWidth="1"/>
    <col min="14855" max="14856" width="18.28515625" style="235" bestFit="1" customWidth="1"/>
    <col min="14857" max="14857" width="18.85546875" style="235" bestFit="1" customWidth="1"/>
    <col min="14858" max="14858" width="23.28515625" style="235" customWidth="1"/>
    <col min="14859" max="14859" width="19.28515625" style="235" customWidth="1"/>
    <col min="14860" max="14860" width="17.42578125" style="235" customWidth="1"/>
    <col min="14861" max="14861" width="22" style="235" customWidth="1"/>
    <col min="14862" max="14862" width="24.7109375" style="235" customWidth="1"/>
    <col min="14863" max="14863" width="21" style="235" customWidth="1"/>
    <col min="14864" max="14864" width="21.7109375" style="235" customWidth="1"/>
    <col min="14865" max="14865" width="26.7109375" style="235" customWidth="1"/>
    <col min="14866" max="14866" width="41.85546875" style="235" customWidth="1"/>
    <col min="14867" max="14867" width="31.7109375" style="235" customWidth="1"/>
    <col min="14868" max="14868" width="28.28515625" style="235" customWidth="1"/>
    <col min="14869" max="14869" width="28.5703125" style="235" customWidth="1"/>
    <col min="14870" max="14870" width="22.7109375" style="235" customWidth="1"/>
    <col min="14871" max="14871" width="16.7109375" style="235" bestFit="1" customWidth="1"/>
    <col min="14872" max="14872" width="30.5703125" style="235" customWidth="1"/>
    <col min="14873" max="14873" width="45.28515625" style="235" bestFit="1" customWidth="1"/>
    <col min="14874" max="14874" width="19.5703125" style="235" bestFit="1" customWidth="1"/>
    <col min="14875" max="14875" width="23" style="235" bestFit="1" customWidth="1"/>
    <col min="14876" max="14876" width="11.42578125" style="235"/>
    <col min="14877" max="14877" width="20.28515625" style="235" bestFit="1" customWidth="1"/>
    <col min="14878" max="15100" width="11.42578125" style="235"/>
    <col min="15101" max="15101" width="3.85546875" style="235" bestFit="1" customWidth="1"/>
    <col min="15102" max="15102" width="12.42578125" style="235" customWidth="1"/>
    <col min="15103" max="15103" width="16" style="235" customWidth="1"/>
    <col min="15104" max="15104" width="37" style="235" bestFit="1" customWidth="1"/>
    <col min="15105" max="15105" width="34.140625" style="235" bestFit="1" customWidth="1"/>
    <col min="15106" max="15106" width="18.7109375" style="235" customWidth="1"/>
    <col min="15107" max="15107" width="24.5703125" style="235" customWidth="1"/>
    <col min="15108" max="15108" width="20.140625" style="235" bestFit="1" customWidth="1"/>
    <col min="15109" max="15109" width="18.85546875" style="235" customWidth="1"/>
    <col min="15110" max="15110" width="19.42578125" style="235" bestFit="1" customWidth="1"/>
    <col min="15111" max="15112" width="18.28515625" style="235" bestFit="1" customWidth="1"/>
    <col min="15113" max="15113" width="18.85546875" style="235" bestFit="1" customWidth="1"/>
    <col min="15114" max="15114" width="23.28515625" style="235" customWidth="1"/>
    <col min="15115" max="15115" width="19.28515625" style="235" customWidth="1"/>
    <col min="15116" max="15116" width="17.42578125" style="235" customWidth="1"/>
    <col min="15117" max="15117" width="22" style="235" customWidth="1"/>
    <col min="15118" max="15118" width="24.7109375" style="235" customWidth="1"/>
    <col min="15119" max="15119" width="21" style="235" customWidth="1"/>
    <col min="15120" max="15120" width="21.7109375" style="235" customWidth="1"/>
    <col min="15121" max="15121" width="26.7109375" style="235" customWidth="1"/>
    <col min="15122" max="15122" width="41.85546875" style="235" customWidth="1"/>
    <col min="15123" max="15123" width="31.7109375" style="235" customWidth="1"/>
    <col min="15124" max="15124" width="28.28515625" style="235" customWidth="1"/>
    <col min="15125" max="15125" width="28.5703125" style="235" customWidth="1"/>
    <col min="15126" max="15126" width="22.7109375" style="235" customWidth="1"/>
    <col min="15127" max="15127" width="16.7109375" style="235" bestFit="1" customWidth="1"/>
    <col min="15128" max="15128" width="30.5703125" style="235" customWidth="1"/>
    <col min="15129" max="15129" width="45.28515625" style="235" bestFit="1" customWidth="1"/>
    <col min="15130" max="15130" width="19.5703125" style="235" bestFit="1" customWidth="1"/>
    <col min="15131" max="15131" width="23" style="235" bestFit="1" customWidth="1"/>
    <col min="15132" max="15132" width="11.42578125" style="235"/>
    <col min="15133" max="15133" width="20.28515625" style="235" bestFit="1" customWidth="1"/>
    <col min="15134" max="15356" width="11.42578125" style="235"/>
    <col min="15357" max="15357" width="3.85546875" style="235" bestFit="1" customWidth="1"/>
    <col min="15358" max="15358" width="12.42578125" style="235" customWidth="1"/>
    <col min="15359" max="15359" width="16" style="235" customWidth="1"/>
    <col min="15360" max="15360" width="37" style="235" bestFit="1" customWidth="1"/>
    <col min="15361" max="15361" width="34.140625" style="235" bestFit="1" customWidth="1"/>
    <col min="15362" max="15362" width="18.7109375" style="235" customWidth="1"/>
    <col min="15363" max="15363" width="24.5703125" style="235" customWidth="1"/>
    <col min="15364" max="15364" width="20.140625" style="235" bestFit="1" customWidth="1"/>
    <col min="15365" max="15365" width="18.85546875" style="235" customWidth="1"/>
    <col min="15366" max="15366" width="19.42578125" style="235" bestFit="1" customWidth="1"/>
    <col min="15367" max="15368" width="18.28515625" style="235" bestFit="1" customWidth="1"/>
    <col min="15369" max="15369" width="18.85546875" style="235" bestFit="1" customWidth="1"/>
    <col min="15370" max="15370" width="23.28515625" style="235" customWidth="1"/>
    <col min="15371" max="15371" width="19.28515625" style="235" customWidth="1"/>
    <col min="15372" max="15372" width="17.42578125" style="235" customWidth="1"/>
    <col min="15373" max="15373" width="22" style="235" customWidth="1"/>
    <col min="15374" max="15374" width="24.7109375" style="235" customWidth="1"/>
    <col min="15375" max="15375" width="21" style="235" customWidth="1"/>
    <col min="15376" max="15376" width="21.7109375" style="235" customWidth="1"/>
    <col min="15377" max="15377" width="26.7109375" style="235" customWidth="1"/>
    <col min="15378" max="15378" width="41.85546875" style="235" customWidth="1"/>
    <col min="15379" max="15379" width="31.7109375" style="235" customWidth="1"/>
    <col min="15380" max="15380" width="28.28515625" style="235" customWidth="1"/>
    <col min="15381" max="15381" width="28.5703125" style="235" customWidth="1"/>
    <col min="15382" max="15382" width="22.7109375" style="235" customWidth="1"/>
    <col min="15383" max="15383" width="16.7109375" style="235" bestFit="1" customWidth="1"/>
    <col min="15384" max="15384" width="30.5703125" style="235" customWidth="1"/>
    <col min="15385" max="15385" width="45.28515625" style="235" bestFit="1" customWidth="1"/>
    <col min="15386" max="15386" width="19.5703125" style="235" bestFit="1" customWidth="1"/>
    <col min="15387" max="15387" width="23" style="235" bestFit="1" customWidth="1"/>
    <col min="15388" max="15388" width="11.42578125" style="235"/>
    <col min="15389" max="15389" width="20.28515625" style="235" bestFit="1" customWidth="1"/>
    <col min="15390" max="15612" width="11.42578125" style="235"/>
    <col min="15613" max="15613" width="3.85546875" style="235" bestFit="1" customWidth="1"/>
    <col min="15614" max="15614" width="12.42578125" style="235" customWidth="1"/>
    <col min="15615" max="15615" width="16" style="235" customWidth="1"/>
    <col min="15616" max="15616" width="37" style="235" bestFit="1" customWidth="1"/>
    <col min="15617" max="15617" width="34.140625" style="235" bestFit="1" customWidth="1"/>
    <col min="15618" max="15618" width="18.7109375" style="235" customWidth="1"/>
    <col min="15619" max="15619" width="24.5703125" style="235" customWidth="1"/>
    <col min="15620" max="15620" width="20.140625" style="235" bestFit="1" customWidth="1"/>
    <col min="15621" max="15621" width="18.85546875" style="235" customWidth="1"/>
    <col min="15622" max="15622" width="19.42578125" style="235" bestFit="1" customWidth="1"/>
    <col min="15623" max="15624" width="18.28515625" style="235" bestFit="1" customWidth="1"/>
    <col min="15625" max="15625" width="18.85546875" style="235" bestFit="1" customWidth="1"/>
    <col min="15626" max="15626" width="23.28515625" style="235" customWidth="1"/>
    <col min="15627" max="15627" width="19.28515625" style="235" customWidth="1"/>
    <col min="15628" max="15628" width="17.42578125" style="235" customWidth="1"/>
    <col min="15629" max="15629" width="22" style="235" customWidth="1"/>
    <col min="15630" max="15630" width="24.7109375" style="235" customWidth="1"/>
    <col min="15631" max="15631" width="21" style="235" customWidth="1"/>
    <col min="15632" max="15632" width="21.7109375" style="235" customWidth="1"/>
    <col min="15633" max="15633" width="26.7109375" style="235" customWidth="1"/>
    <col min="15634" max="15634" width="41.85546875" style="235" customWidth="1"/>
    <col min="15635" max="15635" width="31.7109375" style="235" customWidth="1"/>
    <col min="15636" max="15636" width="28.28515625" style="235" customWidth="1"/>
    <col min="15637" max="15637" width="28.5703125" style="235" customWidth="1"/>
    <col min="15638" max="15638" width="22.7109375" style="235" customWidth="1"/>
    <col min="15639" max="15639" width="16.7109375" style="235" bestFit="1" customWidth="1"/>
    <col min="15640" max="15640" width="30.5703125" style="235" customWidth="1"/>
    <col min="15641" max="15641" width="45.28515625" style="235" bestFit="1" customWidth="1"/>
    <col min="15642" max="15642" width="19.5703125" style="235" bestFit="1" customWidth="1"/>
    <col min="15643" max="15643" width="23" style="235" bestFit="1" customWidth="1"/>
    <col min="15644" max="15644" width="11.42578125" style="235"/>
    <col min="15645" max="15645" width="20.28515625" style="235" bestFit="1" customWidth="1"/>
    <col min="15646" max="15868" width="11.42578125" style="235"/>
    <col min="15869" max="15869" width="3.85546875" style="235" bestFit="1" customWidth="1"/>
    <col min="15870" max="15870" width="12.42578125" style="235" customWidth="1"/>
    <col min="15871" max="15871" width="16" style="235" customWidth="1"/>
    <col min="15872" max="15872" width="37" style="235" bestFit="1" customWidth="1"/>
    <col min="15873" max="15873" width="34.140625" style="235" bestFit="1" customWidth="1"/>
    <col min="15874" max="15874" width="18.7109375" style="235" customWidth="1"/>
    <col min="15875" max="15875" width="24.5703125" style="235" customWidth="1"/>
    <col min="15876" max="15876" width="20.140625" style="235" bestFit="1" customWidth="1"/>
    <col min="15877" max="15877" width="18.85546875" style="235" customWidth="1"/>
    <col min="15878" max="15878" width="19.42578125" style="235" bestFit="1" customWidth="1"/>
    <col min="15879" max="15880" width="18.28515625" style="235" bestFit="1" customWidth="1"/>
    <col min="15881" max="15881" width="18.85546875" style="235" bestFit="1" customWidth="1"/>
    <col min="15882" max="15882" width="23.28515625" style="235" customWidth="1"/>
    <col min="15883" max="15883" width="19.28515625" style="235" customWidth="1"/>
    <col min="15884" max="15884" width="17.42578125" style="235" customWidth="1"/>
    <col min="15885" max="15885" width="22" style="235" customWidth="1"/>
    <col min="15886" max="15886" width="24.7109375" style="235" customWidth="1"/>
    <col min="15887" max="15887" width="21" style="235" customWidth="1"/>
    <col min="15888" max="15888" width="21.7109375" style="235" customWidth="1"/>
    <col min="15889" max="15889" width="26.7109375" style="235" customWidth="1"/>
    <col min="15890" max="15890" width="41.85546875" style="235" customWidth="1"/>
    <col min="15891" max="15891" width="31.7109375" style="235" customWidth="1"/>
    <col min="15892" max="15892" width="28.28515625" style="235" customWidth="1"/>
    <col min="15893" max="15893" width="28.5703125" style="235" customWidth="1"/>
    <col min="15894" max="15894" width="22.7109375" style="235" customWidth="1"/>
    <col min="15895" max="15895" width="16.7109375" style="235" bestFit="1" customWidth="1"/>
    <col min="15896" max="15896" width="30.5703125" style="235" customWidth="1"/>
    <col min="15897" max="15897" width="45.28515625" style="235" bestFit="1" customWidth="1"/>
    <col min="15898" max="15898" width="19.5703125" style="235" bestFit="1" customWidth="1"/>
    <col min="15899" max="15899" width="23" style="235" bestFit="1" customWidth="1"/>
    <col min="15900" max="15900" width="11.42578125" style="235"/>
    <col min="15901" max="15901" width="20.28515625" style="235" bestFit="1" customWidth="1"/>
    <col min="15902" max="16124" width="11.42578125" style="235"/>
    <col min="16125" max="16125" width="3.85546875" style="235" bestFit="1" customWidth="1"/>
    <col min="16126" max="16126" width="12.42578125" style="235" customWidth="1"/>
    <col min="16127" max="16127" width="16" style="235" customWidth="1"/>
    <col min="16128" max="16128" width="37" style="235" bestFit="1" customWidth="1"/>
    <col min="16129" max="16129" width="34.140625" style="235" bestFit="1" customWidth="1"/>
    <col min="16130" max="16130" width="18.7109375" style="235" customWidth="1"/>
    <col min="16131" max="16131" width="24.5703125" style="235" customWidth="1"/>
    <col min="16132" max="16132" width="20.140625" style="235" bestFit="1" customWidth="1"/>
    <col min="16133" max="16133" width="18.85546875" style="235" customWidth="1"/>
    <col min="16134" max="16134" width="19.42578125" style="235" bestFit="1" customWidth="1"/>
    <col min="16135" max="16136" width="18.28515625" style="235" bestFit="1" customWidth="1"/>
    <col min="16137" max="16137" width="18.85546875" style="235" bestFit="1" customWidth="1"/>
    <col min="16138" max="16138" width="23.28515625" style="235" customWidth="1"/>
    <col min="16139" max="16139" width="19.28515625" style="235" customWidth="1"/>
    <col min="16140" max="16140" width="17.42578125" style="235" customWidth="1"/>
    <col min="16141" max="16141" width="22" style="235" customWidth="1"/>
    <col min="16142" max="16142" width="24.7109375" style="235" customWidth="1"/>
    <col min="16143" max="16143" width="21" style="235" customWidth="1"/>
    <col min="16144" max="16144" width="21.7109375" style="235" customWidth="1"/>
    <col min="16145" max="16145" width="26.7109375" style="235" customWidth="1"/>
    <col min="16146" max="16146" width="41.85546875" style="235" customWidth="1"/>
    <col min="16147" max="16147" width="31.7109375" style="235" customWidth="1"/>
    <col min="16148" max="16148" width="28.28515625" style="235" customWidth="1"/>
    <col min="16149" max="16149" width="28.5703125" style="235" customWidth="1"/>
    <col min="16150" max="16150" width="22.7109375" style="235" customWidth="1"/>
    <col min="16151" max="16151" width="16.7109375" style="235" bestFit="1" customWidth="1"/>
    <col min="16152" max="16152" width="30.5703125" style="235" customWidth="1"/>
    <col min="16153" max="16153" width="45.28515625" style="235" bestFit="1" customWidth="1"/>
    <col min="16154" max="16154" width="19.5703125" style="235" bestFit="1" customWidth="1"/>
    <col min="16155" max="16155" width="23" style="235" bestFit="1" customWidth="1"/>
    <col min="16156" max="16156" width="11.42578125" style="235"/>
    <col min="16157" max="16157" width="20.28515625" style="235" bestFit="1" customWidth="1"/>
    <col min="16158" max="16384" width="11.42578125" style="235"/>
  </cols>
  <sheetData>
    <row r="1" spans="1:30" ht="15.75" customHeight="1" x14ac:dyDescent="0.25">
      <c r="A1" s="700" t="s">
        <v>1156</v>
      </c>
      <c r="B1" s="700"/>
      <c r="C1" s="700"/>
      <c r="D1" s="700"/>
      <c r="E1" s="700"/>
      <c r="F1" s="700"/>
      <c r="G1" s="700"/>
      <c r="H1" s="700"/>
      <c r="I1" s="700"/>
      <c r="J1" s="700"/>
      <c r="K1" s="700"/>
      <c r="L1" s="700"/>
      <c r="M1" s="700"/>
      <c r="N1" s="700"/>
      <c r="O1" s="700"/>
      <c r="P1" s="700"/>
      <c r="Q1" s="700"/>
      <c r="R1" s="700"/>
      <c r="S1" s="700"/>
      <c r="T1" s="700"/>
      <c r="U1" s="700"/>
      <c r="V1" s="700"/>
      <c r="W1" s="700"/>
      <c r="X1" s="700"/>
      <c r="Y1" s="700"/>
      <c r="Z1" s="700"/>
      <c r="AA1" s="700"/>
      <c r="AB1" s="700"/>
      <c r="AC1" s="700"/>
      <c r="AD1" s="184"/>
    </row>
    <row r="2" spans="1:30" ht="15.75" x14ac:dyDescent="0.25">
      <c r="A2" s="700"/>
      <c r="B2" s="700"/>
      <c r="C2" s="700"/>
      <c r="D2" s="700"/>
      <c r="E2" s="700"/>
      <c r="F2" s="700"/>
      <c r="G2" s="700"/>
      <c r="H2" s="700"/>
      <c r="I2" s="700"/>
      <c r="J2" s="700"/>
      <c r="K2" s="700"/>
      <c r="L2" s="700"/>
      <c r="M2" s="700"/>
      <c r="N2" s="700"/>
      <c r="O2" s="700"/>
      <c r="P2" s="700"/>
      <c r="Q2" s="700"/>
      <c r="R2" s="700"/>
      <c r="S2" s="700"/>
      <c r="T2" s="700"/>
      <c r="U2" s="700"/>
      <c r="V2" s="700"/>
      <c r="W2" s="700"/>
      <c r="X2" s="700"/>
      <c r="Y2" s="700"/>
      <c r="Z2" s="700"/>
      <c r="AA2" s="700"/>
      <c r="AB2" s="700"/>
      <c r="AC2" s="700"/>
      <c r="AD2" s="184"/>
    </row>
    <row r="3" spans="1:30" ht="15.75" x14ac:dyDescent="0.25">
      <c r="A3" s="700"/>
      <c r="B3" s="700"/>
      <c r="C3" s="700"/>
      <c r="D3" s="700"/>
      <c r="E3" s="700"/>
      <c r="F3" s="700"/>
      <c r="G3" s="700"/>
      <c r="H3" s="700"/>
      <c r="I3" s="700"/>
      <c r="J3" s="700"/>
      <c r="K3" s="700"/>
      <c r="L3" s="700"/>
      <c r="M3" s="700"/>
      <c r="N3" s="700"/>
      <c r="O3" s="700"/>
      <c r="P3" s="700"/>
      <c r="Q3" s="700"/>
      <c r="R3" s="700"/>
      <c r="S3" s="700"/>
      <c r="T3" s="700"/>
      <c r="U3" s="700"/>
      <c r="V3" s="700"/>
      <c r="W3" s="700"/>
      <c r="X3" s="700"/>
      <c r="Y3" s="700"/>
      <c r="Z3" s="700"/>
      <c r="AA3" s="700"/>
      <c r="AB3" s="700"/>
      <c r="AC3" s="700"/>
      <c r="AD3" s="184"/>
    </row>
    <row r="4" spans="1:30" ht="15.75" x14ac:dyDescent="0.25">
      <c r="A4" s="3"/>
      <c r="B4" s="3"/>
      <c r="C4" s="3"/>
      <c r="D4" s="4"/>
      <c r="E4" s="3"/>
      <c r="F4" s="3"/>
      <c r="G4" s="3"/>
      <c r="H4" s="3"/>
      <c r="I4" s="305"/>
      <c r="J4" s="5"/>
      <c r="K4" s="3"/>
      <c r="L4" s="3"/>
      <c r="M4" s="3"/>
      <c r="N4" s="3"/>
      <c r="O4" s="3"/>
      <c r="P4" s="3"/>
      <c r="Q4" s="3"/>
      <c r="R4" s="3"/>
      <c r="S4" s="3"/>
      <c r="T4" s="3"/>
      <c r="U4" s="3"/>
      <c r="V4" s="3"/>
      <c r="W4" s="3"/>
      <c r="X4" s="5"/>
      <c r="Y4" s="3"/>
      <c r="Z4" s="3"/>
      <c r="AA4" s="3"/>
      <c r="AB4" s="4"/>
      <c r="AC4" s="3"/>
      <c r="AD4" s="184"/>
    </row>
    <row r="5" spans="1:30" ht="47.25" x14ac:dyDescent="0.25">
      <c r="A5" s="192"/>
      <c r="B5" s="8" t="s">
        <v>1</v>
      </c>
      <c r="C5" s="9" t="s">
        <v>2</v>
      </c>
      <c r="D5" s="8" t="s">
        <v>3</v>
      </c>
      <c r="E5" s="9" t="s">
        <v>4</v>
      </c>
      <c r="F5" s="9" t="s">
        <v>5</v>
      </c>
      <c r="G5" s="9" t="s">
        <v>6</v>
      </c>
      <c r="H5" s="9" t="s">
        <v>7</v>
      </c>
      <c r="I5" s="191" t="s">
        <v>8</v>
      </c>
      <c r="J5" s="10" t="s">
        <v>9</v>
      </c>
      <c r="K5" s="10" t="s">
        <v>9</v>
      </c>
      <c r="L5" s="10" t="s">
        <v>9</v>
      </c>
      <c r="M5" s="10" t="s">
        <v>10</v>
      </c>
      <c r="N5" s="9" t="s">
        <v>11</v>
      </c>
      <c r="O5" s="8" t="s">
        <v>12</v>
      </c>
      <c r="P5" s="8" t="s">
        <v>13</v>
      </c>
      <c r="Q5" s="8" t="s">
        <v>13</v>
      </c>
      <c r="R5" s="8" t="s">
        <v>13</v>
      </c>
      <c r="S5" s="8" t="s">
        <v>14</v>
      </c>
      <c r="T5" s="8" t="s">
        <v>13</v>
      </c>
      <c r="U5" s="8" t="s">
        <v>13</v>
      </c>
      <c r="V5" s="8" t="s">
        <v>15</v>
      </c>
      <c r="W5" s="9" t="s">
        <v>16</v>
      </c>
      <c r="X5" s="10" t="s">
        <v>17</v>
      </c>
      <c r="Y5" s="9" t="s">
        <v>18</v>
      </c>
      <c r="Z5" s="9" t="s">
        <v>19</v>
      </c>
      <c r="AA5" s="8" t="s">
        <v>20</v>
      </c>
      <c r="AB5" s="8" t="s">
        <v>21</v>
      </c>
      <c r="AC5" s="9" t="s">
        <v>22</v>
      </c>
      <c r="AD5" s="184"/>
    </row>
    <row r="6" spans="1:30" ht="132" x14ac:dyDescent="0.25">
      <c r="A6" s="192"/>
      <c r="B6" s="8" t="s">
        <v>1348</v>
      </c>
      <c r="C6" s="9" t="s">
        <v>24</v>
      </c>
      <c r="D6" s="385" t="s">
        <v>1349</v>
      </c>
      <c r="E6" s="309" t="s">
        <v>1350</v>
      </c>
      <c r="F6" s="310" t="s">
        <v>1351</v>
      </c>
      <c r="G6" s="311">
        <v>43612</v>
      </c>
      <c r="H6" s="311">
        <v>43627</v>
      </c>
      <c r="I6" s="328">
        <v>13619360907</v>
      </c>
      <c r="J6" s="10"/>
      <c r="K6" s="10"/>
      <c r="L6" s="10"/>
      <c r="M6" s="10"/>
      <c r="N6" s="331">
        <f t="shared" ref="N6:N17" si="0">SUM(I6:M6)</f>
        <v>13619360907</v>
      </c>
      <c r="O6" s="332">
        <v>6</v>
      </c>
      <c r="P6" s="8"/>
      <c r="Q6" s="8"/>
      <c r="R6" s="8"/>
      <c r="S6" s="8"/>
      <c r="T6" s="8"/>
      <c r="U6" s="8"/>
      <c r="V6" s="394">
        <f>O6+P6+Q6+R6+S6+T6+U6</f>
        <v>6</v>
      </c>
      <c r="W6" s="192" t="s">
        <v>28</v>
      </c>
      <c r="X6" s="10"/>
      <c r="Y6" s="192" t="s">
        <v>32</v>
      </c>
      <c r="Z6" s="192" t="s">
        <v>30</v>
      </c>
      <c r="AA6" s="8"/>
      <c r="AB6" s="8"/>
      <c r="AC6" s="340" t="s">
        <v>1353</v>
      </c>
      <c r="AD6" s="184"/>
    </row>
    <row r="7" spans="1:30" s="197" customFormat="1" ht="214.5" x14ac:dyDescent="0.3">
      <c r="A7" s="327"/>
      <c r="B7" s="324" t="s">
        <v>1148</v>
      </c>
      <c r="C7" s="8" t="s">
        <v>55</v>
      </c>
      <c r="D7" s="385" t="s">
        <v>1336</v>
      </c>
      <c r="E7" s="309" t="s">
        <v>979</v>
      </c>
      <c r="F7" s="310" t="s">
        <v>450</v>
      </c>
      <c r="G7" s="311">
        <v>43504</v>
      </c>
      <c r="H7" s="311">
        <v>43504</v>
      </c>
      <c r="I7" s="328">
        <v>249602500</v>
      </c>
      <c r="J7" s="329"/>
      <c r="K7" s="330"/>
      <c r="L7" s="330"/>
      <c r="M7" s="330"/>
      <c r="N7" s="331">
        <f t="shared" si="0"/>
        <v>249602500</v>
      </c>
      <c r="O7" s="332">
        <v>11</v>
      </c>
      <c r="P7" s="332"/>
      <c r="Q7" s="332"/>
      <c r="R7" s="332"/>
      <c r="S7" s="332"/>
      <c r="T7" s="332"/>
      <c r="U7" s="332"/>
      <c r="V7" s="394">
        <f>O7+P7+Q7+R7+S7+T7+U7</f>
        <v>11</v>
      </c>
      <c r="W7" s="192" t="s">
        <v>41</v>
      </c>
      <c r="X7" s="386"/>
      <c r="Y7" s="192" t="s">
        <v>32</v>
      </c>
      <c r="Z7" s="192" t="s">
        <v>30</v>
      </c>
      <c r="AA7" s="332"/>
      <c r="AB7" s="330"/>
      <c r="AC7" s="309" t="s">
        <v>376</v>
      </c>
      <c r="AD7" s="184"/>
    </row>
    <row r="8" spans="1:30" s="197" customFormat="1" ht="99" x14ac:dyDescent="0.3">
      <c r="A8" s="327"/>
      <c r="B8" s="325" t="s">
        <v>1149</v>
      </c>
      <c r="C8" s="8" t="s">
        <v>55</v>
      </c>
      <c r="D8" s="385" t="s">
        <v>1291</v>
      </c>
      <c r="E8" s="309" t="s">
        <v>1292</v>
      </c>
      <c r="F8" s="312" t="s">
        <v>1150</v>
      </c>
      <c r="G8" s="333">
        <v>43504</v>
      </c>
      <c r="H8" s="313">
        <v>43507</v>
      </c>
      <c r="I8" s="314">
        <v>388844400</v>
      </c>
      <c r="J8" s="329"/>
      <c r="K8" s="330"/>
      <c r="L8" s="330"/>
      <c r="M8" s="330"/>
      <c r="N8" s="331">
        <f t="shared" si="0"/>
        <v>388844400</v>
      </c>
      <c r="O8" s="332">
        <v>10.6</v>
      </c>
      <c r="P8" s="332"/>
      <c r="Q8" s="332"/>
      <c r="R8" s="332"/>
      <c r="S8" s="332"/>
      <c r="T8" s="332"/>
      <c r="U8" s="332"/>
      <c r="V8" s="394">
        <f t="shared" ref="V8:V68" si="1">O8+P8+Q8+R8+S8+T8+U8</f>
        <v>10.6</v>
      </c>
      <c r="W8" s="192" t="s">
        <v>48</v>
      </c>
      <c r="X8" s="386"/>
      <c r="Y8" s="192" t="s">
        <v>32</v>
      </c>
      <c r="Z8" s="192" t="s">
        <v>30</v>
      </c>
      <c r="AA8" s="332"/>
      <c r="AB8" s="330"/>
      <c r="AC8" s="309" t="s">
        <v>376</v>
      </c>
      <c r="AD8" s="184"/>
    </row>
    <row r="9" spans="1:30" s="307" customFormat="1" ht="33" x14ac:dyDescent="0.3">
      <c r="A9" s="327"/>
      <c r="B9" s="341" t="s">
        <v>1158</v>
      </c>
      <c r="C9" s="8" t="s">
        <v>55</v>
      </c>
      <c r="D9" s="385" t="s">
        <v>1283</v>
      </c>
      <c r="E9" s="309" t="s">
        <v>1160</v>
      </c>
      <c r="F9" s="310" t="s">
        <v>494</v>
      </c>
      <c r="G9" s="334">
        <v>43525</v>
      </c>
      <c r="H9" s="334">
        <v>43530</v>
      </c>
      <c r="I9" s="335">
        <v>905646000</v>
      </c>
      <c r="J9" s="336">
        <v>451618440</v>
      </c>
      <c r="K9" s="337"/>
      <c r="L9" s="337"/>
      <c r="M9" s="337"/>
      <c r="N9" s="338">
        <f t="shared" si="0"/>
        <v>1357264440</v>
      </c>
      <c r="O9" s="339">
        <v>1.83</v>
      </c>
      <c r="P9" s="339">
        <v>4</v>
      </c>
      <c r="Q9" s="339">
        <v>1</v>
      </c>
      <c r="R9" s="339"/>
      <c r="S9" s="339"/>
      <c r="T9" s="339"/>
      <c r="U9" s="339"/>
      <c r="V9" s="394">
        <f t="shared" si="1"/>
        <v>6.83</v>
      </c>
      <c r="W9" s="192" t="s">
        <v>28</v>
      </c>
      <c r="X9" s="336"/>
      <c r="Y9" s="192" t="s">
        <v>37</v>
      </c>
      <c r="Z9" s="192" t="s">
        <v>30</v>
      </c>
      <c r="AA9" s="339"/>
      <c r="AB9" s="337"/>
      <c r="AC9" s="340" t="s">
        <v>1354</v>
      </c>
      <c r="AD9" s="306"/>
    </row>
    <row r="10" spans="1:30" s="307" customFormat="1" ht="66" x14ac:dyDescent="0.3">
      <c r="A10" s="327"/>
      <c r="B10" s="341" t="s">
        <v>1159</v>
      </c>
      <c r="C10" s="8" t="s">
        <v>40</v>
      </c>
      <c r="D10" s="385" t="s">
        <v>1280</v>
      </c>
      <c r="E10" s="310" t="s">
        <v>1161</v>
      </c>
      <c r="F10" s="387" t="s">
        <v>45</v>
      </c>
      <c r="G10" s="334">
        <v>43542</v>
      </c>
      <c r="H10" s="334">
        <v>43543</v>
      </c>
      <c r="I10" s="335">
        <v>2032485700</v>
      </c>
      <c r="J10" s="336"/>
      <c r="K10" s="337"/>
      <c r="L10" s="337"/>
      <c r="M10" s="337"/>
      <c r="N10" s="338">
        <f t="shared" si="0"/>
        <v>2032485700</v>
      </c>
      <c r="O10" s="339">
        <v>1.4</v>
      </c>
      <c r="P10" s="339">
        <v>4</v>
      </c>
      <c r="Q10" s="339">
        <v>1.32</v>
      </c>
      <c r="R10" s="339"/>
      <c r="S10" s="339"/>
      <c r="T10" s="339"/>
      <c r="U10" s="339"/>
      <c r="V10" s="394">
        <f t="shared" si="1"/>
        <v>6.7200000000000006</v>
      </c>
      <c r="W10" s="192" t="s">
        <v>28</v>
      </c>
      <c r="X10" s="336"/>
      <c r="Y10" s="192" t="s">
        <v>32</v>
      </c>
      <c r="Z10" s="192" t="s">
        <v>30</v>
      </c>
      <c r="AA10" s="339"/>
      <c r="AB10" s="337"/>
      <c r="AC10" s="340" t="s">
        <v>1354</v>
      </c>
      <c r="AD10" s="306"/>
    </row>
    <row r="11" spans="1:30" s="197" customFormat="1" ht="231" x14ac:dyDescent="0.3">
      <c r="A11" s="327"/>
      <c r="B11" s="325" t="s">
        <v>1169</v>
      </c>
      <c r="C11" s="8" t="s">
        <v>24</v>
      </c>
      <c r="D11" s="385" t="s">
        <v>1293</v>
      </c>
      <c r="E11" s="309" t="s">
        <v>1294</v>
      </c>
      <c r="F11" s="312" t="s">
        <v>1170</v>
      </c>
      <c r="G11" s="333">
        <v>43600</v>
      </c>
      <c r="H11" s="313">
        <v>43628</v>
      </c>
      <c r="I11" s="314">
        <v>2203758708</v>
      </c>
      <c r="J11" s="329"/>
      <c r="K11" s="330"/>
      <c r="L11" s="330"/>
      <c r="M11" s="330"/>
      <c r="N11" s="331">
        <f t="shared" si="0"/>
        <v>2203758708</v>
      </c>
      <c r="O11" s="332">
        <v>4.5999999999999996</v>
      </c>
      <c r="P11" s="332"/>
      <c r="Q11" s="332"/>
      <c r="R11" s="332"/>
      <c r="S11" s="332"/>
      <c r="T11" s="332"/>
      <c r="U11" s="332"/>
      <c r="V11" s="394">
        <f t="shared" si="1"/>
        <v>4.5999999999999996</v>
      </c>
      <c r="W11" s="192" t="s">
        <v>28</v>
      </c>
      <c r="X11" s="386"/>
      <c r="Y11" s="192" t="s">
        <v>32</v>
      </c>
      <c r="Z11" s="192" t="s">
        <v>30</v>
      </c>
      <c r="AA11" s="332"/>
      <c r="AB11" s="330"/>
      <c r="AC11" s="340" t="s">
        <v>1354</v>
      </c>
      <c r="AD11" s="184"/>
    </row>
    <row r="12" spans="1:30" ht="181.5" x14ac:dyDescent="0.3">
      <c r="A12" s="327"/>
      <c r="B12" s="325" t="s">
        <v>1171</v>
      </c>
      <c r="C12" s="8" t="s">
        <v>47</v>
      </c>
      <c r="D12" s="385" t="s">
        <v>1295</v>
      </c>
      <c r="E12" s="309" t="s">
        <v>1296</v>
      </c>
      <c r="F12" s="312" t="s">
        <v>1297</v>
      </c>
      <c r="G12" s="333">
        <v>43612</v>
      </c>
      <c r="H12" s="313">
        <v>43627</v>
      </c>
      <c r="I12" s="314">
        <v>730047186</v>
      </c>
      <c r="J12" s="329"/>
      <c r="K12" s="330"/>
      <c r="L12" s="330"/>
      <c r="M12" s="330"/>
      <c r="N12" s="331">
        <f t="shared" si="0"/>
        <v>730047186</v>
      </c>
      <c r="O12" s="332">
        <v>6</v>
      </c>
      <c r="P12" s="332"/>
      <c r="Q12" s="332"/>
      <c r="R12" s="332"/>
      <c r="S12" s="332"/>
      <c r="T12" s="332"/>
      <c r="U12" s="332"/>
      <c r="V12" s="394">
        <f t="shared" si="1"/>
        <v>6</v>
      </c>
      <c r="W12" s="192" t="s">
        <v>28</v>
      </c>
      <c r="X12" s="386"/>
      <c r="Y12" s="192" t="s">
        <v>32</v>
      </c>
      <c r="Z12" s="192" t="s">
        <v>30</v>
      </c>
      <c r="AA12" s="332"/>
      <c r="AB12" s="330"/>
      <c r="AC12" s="340" t="s">
        <v>1355</v>
      </c>
      <c r="AD12" s="184"/>
    </row>
    <row r="13" spans="1:30" s="197" customFormat="1" ht="82.5" x14ac:dyDescent="0.3">
      <c r="A13" s="327"/>
      <c r="B13" s="325" t="s">
        <v>1172</v>
      </c>
      <c r="C13" s="8"/>
      <c r="D13" s="385" t="s">
        <v>1298</v>
      </c>
      <c r="E13" s="309" t="s">
        <v>1299</v>
      </c>
      <c r="F13" s="312" t="s">
        <v>1300</v>
      </c>
      <c r="G13" s="333">
        <v>43629</v>
      </c>
      <c r="H13" s="313">
        <v>43642</v>
      </c>
      <c r="I13" s="314">
        <v>625487800</v>
      </c>
      <c r="J13" s="329"/>
      <c r="K13" s="330"/>
      <c r="L13" s="330"/>
      <c r="M13" s="330"/>
      <c r="N13" s="331">
        <f t="shared" si="0"/>
        <v>625487800</v>
      </c>
      <c r="O13" s="332">
        <v>3</v>
      </c>
      <c r="P13" s="332"/>
      <c r="Q13" s="332"/>
      <c r="R13" s="332"/>
      <c r="S13" s="332"/>
      <c r="T13" s="332"/>
      <c r="U13" s="332"/>
      <c r="V13" s="394">
        <f t="shared" si="1"/>
        <v>3</v>
      </c>
      <c r="W13" s="192" t="s">
        <v>48</v>
      </c>
      <c r="X13" s="386"/>
      <c r="Y13" s="192" t="s">
        <v>32</v>
      </c>
      <c r="Z13" s="192" t="s">
        <v>38</v>
      </c>
      <c r="AA13" s="332"/>
      <c r="AB13" s="385" t="s">
        <v>1356</v>
      </c>
      <c r="AC13" s="309" t="s">
        <v>349</v>
      </c>
      <c r="AD13" s="184"/>
    </row>
    <row r="14" spans="1:30" s="197" customFormat="1" ht="82.5" x14ac:dyDescent="0.3">
      <c r="A14" s="327"/>
      <c r="B14" s="325" t="s">
        <v>1173</v>
      </c>
      <c r="C14" s="8" t="s">
        <v>24</v>
      </c>
      <c r="D14" s="385" t="s">
        <v>1303</v>
      </c>
      <c r="E14" s="309" t="s">
        <v>1304</v>
      </c>
      <c r="F14" s="312" t="s">
        <v>1305</v>
      </c>
      <c r="G14" s="333">
        <v>43627</v>
      </c>
      <c r="H14" s="313">
        <v>43636</v>
      </c>
      <c r="I14" s="314">
        <v>609821136</v>
      </c>
      <c r="J14" s="329"/>
      <c r="K14" s="330"/>
      <c r="L14" s="330"/>
      <c r="M14" s="330"/>
      <c r="N14" s="331">
        <f t="shared" si="0"/>
        <v>609821136</v>
      </c>
      <c r="O14" s="332">
        <v>5</v>
      </c>
      <c r="P14" s="332"/>
      <c r="Q14" s="332"/>
      <c r="R14" s="332"/>
      <c r="S14" s="332"/>
      <c r="T14" s="332"/>
      <c r="U14" s="332"/>
      <c r="V14" s="394">
        <f t="shared" si="1"/>
        <v>5</v>
      </c>
      <c r="W14" s="192" t="s">
        <v>28</v>
      </c>
      <c r="X14" s="386"/>
      <c r="Y14" s="192" t="s">
        <v>32</v>
      </c>
      <c r="Z14" s="192" t="s">
        <v>30</v>
      </c>
      <c r="AA14" s="332"/>
      <c r="AB14" s="330"/>
      <c r="AC14" s="340" t="s">
        <v>1357</v>
      </c>
      <c r="AD14" s="184"/>
    </row>
    <row r="15" spans="1:30" s="197" customFormat="1" ht="148.5" x14ac:dyDescent="0.3">
      <c r="A15" s="327"/>
      <c r="B15" s="325" t="s">
        <v>1306</v>
      </c>
      <c r="C15" s="8" t="s">
        <v>47</v>
      </c>
      <c r="D15" s="385" t="s">
        <v>1307</v>
      </c>
      <c r="E15" s="309" t="s">
        <v>1308</v>
      </c>
      <c r="F15" s="312" t="s">
        <v>1309</v>
      </c>
      <c r="G15" s="333">
        <v>43628</v>
      </c>
      <c r="H15" s="333">
        <v>43628</v>
      </c>
      <c r="I15" s="314">
        <v>452556256</v>
      </c>
      <c r="J15" s="329"/>
      <c r="K15" s="330"/>
      <c r="L15" s="330"/>
      <c r="M15" s="330"/>
      <c r="N15" s="331">
        <f t="shared" si="0"/>
        <v>452556256</v>
      </c>
      <c r="O15" s="332">
        <v>5</v>
      </c>
      <c r="P15" s="332"/>
      <c r="Q15" s="332"/>
      <c r="R15" s="332"/>
      <c r="S15" s="332"/>
      <c r="T15" s="332"/>
      <c r="U15" s="332"/>
      <c r="V15" s="394">
        <f t="shared" si="1"/>
        <v>5</v>
      </c>
      <c r="W15" s="192" t="s">
        <v>28</v>
      </c>
      <c r="X15" s="386"/>
      <c r="Y15" s="192" t="s">
        <v>32</v>
      </c>
      <c r="Z15" s="192" t="s">
        <v>30</v>
      </c>
      <c r="AA15" s="332"/>
      <c r="AB15" s="330"/>
      <c r="AC15" s="309" t="s">
        <v>1358</v>
      </c>
      <c r="AD15" s="184"/>
    </row>
    <row r="16" spans="1:30" ht="90.75" customHeight="1" x14ac:dyDescent="0.3">
      <c r="A16" s="327"/>
      <c r="B16" s="325" t="s">
        <v>745</v>
      </c>
      <c r="C16" s="8" t="s">
        <v>24</v>
      </c>
      <c r="D16" s="385" t="s">
        <v>1301</v>
      </c>
      <c r="E16" s="309" t="s">
        <v>1302</v>
      </c>
      <c r="F16" s="312" t="s">
        <v>110</v>
      </c>
      <c r="G16" s="333">
        <v>43661</v>
      </c>
      <c r="H16" s="313">
        <v>43675</v>
      </c>
      <c r="I16" s="314">
        <v>571513064</v>
      </c>
      <c r="J16" s="329"/>
      <c r="K16" s="330"/>
      <c r="L16" s="330"/>
      <c r="M16" s="330"/>
      <c r="N16" s="331">
        <f t="shared" si="0"/>
        <v>571513064</v>
      </c>
      <c r="O16" s="332">
        <v>3</v>
      </c>
      <c r="P16" s="332"/>
      <c r="Q16" s="332"/>
      <c r="R16" s="332"/>
      <c r="S16" s="332"/>
      <c r="T16" s="332"/>
      <c r="U16" s="332"/>
      <c r="V16" s="394">
        <f t="shared" si="1"/>
        <v>3</v>
      </c>
      <c r="W16" s="192" t="s">
        <v>28</v>
      </c>
      <c r="X16" s="386"/>
      <c r="Y16" s="192" t="s">
        <v>32</v>
      </c>
      <c r="Z16" s="192" t="s">
        <v>30</v>
      </c>
      <c r="AA16" s="332"/>
      <c r="AB16" s="330"/>
      <c r="AC16" s="309" t="s">
        <v>1359</v>
      </c>
      <c r="AD16" s="184"/>
    </row>
    <row r="17" spans="1:30" s="197" customFormat="1" ht="49.5" x14ac:dyDescent="0.3">
      <c r="A17" s="327"/>
      <c r="B17" s="325" t="s">
        <v>749</v>
      </c>
      <c r="C17" s="8" t="s">
        <v>24</v>
      </c>
      <c r="D17" s="385" t="s">
        <v>1310</v>
      </c>
      <c r="E17" s="309" t="s">
        <v>171</v>
      </c>
      <c r="F17" s="312" t="s">
        <v>172</v>
      </c>
      <c r="G17" s="333">
        <v>43682</v>
      </c>
      <c r="H17" s="313">
        <v>43697</v>
      </c>
      <c r="I17" s="314">
        <v>1672241706</v>
      </c>
      <c r="J17" s="329"/>
      <c r="K17" s="330"/>
      <c r="L17" s="330"/>
      <c r="M17" s="330"/>
      <c r="N17" s="331">
        <f t="shared" si="0"/>
        <v>1672241706</v>
      </c>
      <c r="O17" s="332">
        <v>4</v>
      </c>
      <c r="P17" s="332"/>
      <c r="Q17" s="332"/>
      <c r="R17" s="332"/>
      <c r="S17" s="332"/>
      <c r="T17" s="332"/>
      <c r="U17" s="332"/>
      <c r="V17" s="394">
        <f t="shared" si="1"/>
        <v>4</v>
      </c>
      <c r="W17" s="192" t="s">
        <v>28</v>
      </c>
      <c r="X17" s="386"/>
      <c r="Y17" s="192" t="s">
        <v>32</v>
      </c>
      <c r="Z17" s="192" t="s">
        <v>30</v>
      </c>
      <c r="AA17" s="332"/>
      <c r="AB17" s="330"/>
      <c r="AC17" s="309"/>
      <c r="AD17" s="184"/>
    </row>
    <row r="18" spans="1:30" s="322" customFormat="1" ht="132" x14ac:dyDescent="0.3">
      <c r="A18" s="388"/>
      <c r="B18" s="347" t="s">
        <v>753</v>
      </c>
      <c r="C18" s="395" t="s">
        <v>24</v>
      </c>
      <c r="D18" s="385" t="s">
        <v>1340</v>
      </c>
      <c r="E18" s="352" t="s">
        <v>734</v>
      </c>
      <c r="F18" s="355"/>
      <c r="G18" s="356"/>
      <c r="H18" s="357"/>
      <c r="I18" s="358"/>
      <c r="J18" s="349"/>
      <c r="K18" s="350"/>
      <c r="L18" s="350"/>
      <c r="M18" s="350"/>
      <c r="N18" s="359"/>
      <c r="O18" s="351"/>
      <c r="P18" s="351"/>
      <c r="Q18" s="351"/>
      <c r="R18" s="351"/>
      <c r="S18" s="351"/>
      <c r="T18" s="351"/>
      <c r="U18" s="351"/>
      <c r="V18" s="396">
        <f t="shared" si="1"/>
        <v>0</v>
      </c>
      <c r="W18" s="232"/>
      <c r="X18" s="349"/>
      <c r="Y18" s="232"/>
      <c r="Z18" s="232"/>
      <c r="AA18" s="351"/>
      <c r="AB18" s="350"/>
      <c r="AC18" s="352"/>
      <c r="AD18" s="319"/>
    </row>
    <row r="19" spans="1:30" s="197" customFormat="1" ht="49.5" x14ac:dyDescent="0.3">
      <c r="A19" s="327"/>
      <c r="B19" s="325" t="s">
        <v>756</v>
      </c>
      <c r="C19" s="8" t="s">
        <v>24</v>
      </c>
      <c r="D19" s="385" t="s">
        <v>1312</v>
      </c>
      <c r="E19" s="309" t="s">
        <v>1311</v>
      </c>
      <c r="F19" s="312" t="s">
        <v>136</v>
      </c>
      <c r="G19" s="333">
        <v>43690</v>
      </c>
      <c r="H19" s="313"/>
      <c r="I19" s="314">
        <v>1713439980</v>
      </c>
      <c r="J19" s="329"/>
      <c r="K19" s="330"/>
      <c r="L19" s="330"/>
      <c r="M19" s="330"/>
      <c r="N19" s="331">
        <f t="shared" ref="N19:N62" si="2">SUM(I19:M19)</f>
        <v>1713439980</v>
      </c>
      <c r="O19" s="332"/>
      <c r="P19" s="332"/>
      <c r="Q19" s="332"/>
      <c r="R19" s="332"/>
      <c r="S19" s="332"/>
      <c r="T19" s="332"/>
      <c r="U19" s="332"/>
      <c r="V19" s="394">
        <f t="shared" si="1"/>
        <v>0</v>
      </c>
      <c r="W19" s="192"/>
      <c r="X19" s="386"/>
      <c r="Y19" s="192"/>
      <c r="Z19" s="192"/>
      <c r="AA19" s="332"/>
      <c r="AB19" s="330"/>
      <c r="AC19" s="309" t="s">
        <v>1360</v>
      </c>
      <c r="AD19" s="184"/>
    </row>
    <row r="20" spans="1:30" s="197" customFormat="1" ht="49.5" x14ac:dyDescent="0.3">
      <c r="A20" s="327"/>
      <c r="B20" s="325" t="s">
        <v>758</v>
      </c>
      <c r="C20" s="8" t="s">
        <v>24</v>
      </c>
      <c r="D20" s="385" t="s">
        <v>1313</v>
      </c>
      <c r="E20" s="309" t="s">
        <v>1314</v>
      </c>
      <c r="F20" s="312" t="s">
        <v>1315</v>
      </c>
      <c r="G20" s="333">
        <v>43697</v>
      </c>
      <c r="H20" s="313">
        <v>43710</v>
      </c>
      <c r="I20" s="314">
        <v>8220447424</v>
      </c>
      <c r="J20" s="329"/>
      <c r="K20" s="330"/>
      <c r="L20" s="330"/>
      <c r="M20" s="330"/>
      <c r="N20" s="331">
        <f t="shared" si="2"/>
        <v>8220447424</v>
      </c>
      <c r="O20" s="332">
        <v>4</v>
      </c>
      <c r="P20" s="332"/>
      <c r="Q20" s="332"/>
      <c r="R20" s="332"/>
      <c r="S20" s="332"/>
      <c r="T20" s="332"/>
      <c r="U20" s="332"/>
      <c r="V20" s="394">
        <f t="shared" si="1"/>
        <v>4</v>
      </c>
      <c r="W20" s="192" t="s">
        <v>28</v>
      </c>
      <c r="X20" s="342"/>
      <c r="Y20" s="192" t="s">
        <v>32</v>
      </c>
      <c r="Z20" s="192" t="s">
        <v>30</v>
      </c>
      <c r="AA20" s="332"/>
      <c r="AB20" s="330"/>
      <c r="AC20" s="309"/>
      <c r="AD20" s="184"/>
    </row>
    <row r="21" spans="1:30" s="197" customFormat="1" ht="33" x14ac:dyDescent="0.3">
      <c r="A21" s="327"/>
      <c r="B21" s="325" t="s">
        <v>760</v>
      </c>
      <c r="C21" s="8" t="s">
        <v>24</v>
      </c>
      <c r="D21" s="385" t="s">
        <v>1316</v>
      </c>
      <c r="E21" s="309" t="s">
        <v>1317</v>
      </c>
      <c r="F21" s="312" t="s">
        <v>1318</v>
      </c>
      <c r="G21" s="333">
        <v>43689</v>
      </c>
      <c r="H21" s="313">
        <v>43724</v>
      </c>
      <c r="I21" s="314">
        <v>3449225530</v>
      </c>
      <c r="J21" s="329"/>
      <c r="K21" s="330"/>
      <c r="L21" s="330"/>
      <c r="M21" s="330"/>
      <c r="N21" s="331">
        <f t="shared" si="2"/>
        <v>3449225530</v>
      </c>
      <c r="O21" s="332">
        <v>3</v>
      </c>
      <c r="P21" s="332"/>
      <c r="Q21" s="332"/>
      <c r="R21" s="332"/>
      <c r="S21" s="332"/>
      <c r="T21" s="332"/>
      <c r="U21" s="332"/>
      <c r="V21" s="394">
        <f t="shared" si="1"/>
        <v>3</v>
      </c>
      <c r="W21" s="192" t="s">
        <v>28</v>
      </c>
      <c r="X21" s="342"/>
      <c r="Y21" s="192" t="s">
        <v>32</v>
      </c>
      <c r="Z21" s="192" t="s">
        <v>30</v>
      </c>
      <c r="AA21" s="332"/>
      <c r="AB21" s="330"/>
      <c r="AC21" s="309" t="s">
        <v>1361</v>
      </c>
      <c r="AD21" s="184"/>
    </row>
    <row r="22" spans="1:30" s="197" customFormat="1" ht="49.5" x14ac:dyDescent="0.3">
      <c r="A22" s="327"/>
      <c r="B22" s="325" t="s">
        <v>765</v>
      </c>
      <c r="C22" s="8" t="s">
        <v>24</v>
      </c>
      <c r="D22" s="385" t="s">
        <v>1319</v>
      </c>
      <c r="E22" s="309" t="s">
        <v>1320</v>
      </c>
      <c r="F22" s="312" t="s">
        <v>1321</v>
      </c>
      <c r="G22" s="333">
        <v>43697</v>
      </c>
      <c r="H22" s="313">
        <v>43710</v>
      </c>
      <c r="I22" s="314">
        <v>8126961544</v>
      </c>
      <c r="J22" s="329"/>
      <c r="K22" s="330"/>
      <c r="L22" s="330"/>
      <c r="M22" s="330"/>
      <c r="N22" s="331">
        <f t="shared" si="2"/>
        <v>8126961544</v>
      </c>
      <c r="O22" s="332">
        <v>4</v>
      </c>
      <c r="P22" s="332"/>
      <c r="Q22" s="332"/>
      <c r="R22" s="332"/>
      <c r="S22" s="332"/>
      <c r="T22" s="332"/>
      <c r="U22" s="332"/>
      <c r="V22" s="394">
        <f t="shared" si="1"/>
        <v>4</v>
      </c>
      <c r="W22" s="192" t="s">
        <v>28</v>
      </c>
      <c r="X22" s="342"/>
      <c r="Y22" s="192" t="s">
        <v>32</v>
      </c>
      <c r="Z22" s="192" t="s">
        <v>30</v>
      </c>
      <c r="AA22" s="332"/>
      <c r="AB22" s="330"/>
      <c r="AC22" s="309"/>
      <c r="AD22" s="184"/>
    </row>
    <row r="23" spans="1:30" s="197" customFormat="1" ht="99" x14ac:dyDescent="0.3">
      <c r="A23" s="327"/>
      <c r="B23" s="325" t="s">
        <v>770</v>
      </c>
      <c r="C23" s="8" t="s">
        <v>24</v>
      </c>
      <c r="D23" s="385" t="s">
        <v>1322</v>
      </c>
      <c r="E23" s="309" t="s">
        <v>1323</v>
      </c>
      <c r="F23" s="312" t="s">
        <v>329</v>
      </c>
      <c r="G23" s="333">
        <v>43706</v>
      </c>
      <c r="H23" s="313">
        <v>43713</v>
      </c>
      <c r="I23" s="314">
        <v>643231135</v>
      </c>
      <c r="J23" s="329"/>
      <c r="K23" s="330"/>
      <c r="L23" s="330"/>
      <c r="M23" s="330"/>
      <c r="N23" s="331">
        <f t="shared" si="2"/>
        <v>643231135</v>
      </c>
      <c r="O23" s="332">
        <v>3.5</v>
      </c>
      <c r="P23" s="332"/>
      <c r="Q23" s="332"/>
      <c r="R23" s="332"/>
      <c r="S23" s="332"/>
      <c r="T23" s="332"/>
      <c r="U23" s="332"/>
      <c r="V23" s="394">
        <f t="shared" si="1"/>
        <v>3.5</v>
      </c>
      <c r="W23" s="192" t="s">
        <v>28</v>
      </c>
      <c r="X23" s="342"/>
      <c r="Y23" s="192" t="s">
        <v>32</v>
      </c>
      <c r="Z23" s="192" t="s">
        <v>30</v>
      </c>
      <c r="AA23" s="332"/>
      <c r="AB23" s="330"/>
      <c r="AC23" s="309" t="s">
        <v>1362</v>
      </c>
      <c r="AD23" s="184"/>
    </row>
    <row r="24" spans="1:30" s="197" customFormat="1" ht="33" x14ac:dyDescent="0.3">
      <c r="A24" s="327"/>
      <c r="B24" s="325" t="s">
        <v>774</v>
      </c>
      <c r="C24" s="8" t="s">
        <v>24</v>
      </c>
      <c r="D24" s="385" t="s">
        <v>1324</v>
      </c>
      <c r="E24" s="309" t="s">
        <v>1033</v>
      </c>
      <c r="F24" s="312" t="s">
        <v>701</v>
      </c>
      <c r="G24" s="333">
        <v>43714</v>
      </c>
      <c r="H24" s="343"/>
      <c r="I24" s="314">
        <v>8074919255</v>
      </c>
      <c r="J24" s="329"/>
      <c r="K24" s="330"/>
      <c r="L24" s="330"/>
      <c r="M24" s="330"/>
      <c r="N24" s="331">
        <f t="shared" si="2"/>
        <v>8074919255</v>
      </c>
      <c r="O24" s="332"/>
      <c r="P24" s="332"/>
      <c r="Q24" s="332"/>
      <c r="R24" s="332"/>
      <c r="S24" s="332"/>
      <c r="T24" s="332"/>
      <c r="U24" s="332"/>
      <c r="V24" s="394">
        <f t="shared" si="1"/>
        <v>0</v>
      </c>
      <c r="W24" s="192" t="s">
        <v>28</v>
      </c>
      <c r="X24" s="342"/>
      <c r="Y24" s="192"/>
      <c r="Z24" s="192"/>
      <c r="AA24" s="332"/>
      <c r="AB24" s="330"/>
      <c r="AC24" s="309" t="s">
        <v>1364</v>
      </c>
      <c r="AD24" s="184"/>
    </row>
    <row r="25" spans="1:30" ht="198" x14ac:dyDescent="0.3">
      <c r="A25" s="327"/>
      <c r="B25" s="325" t="s">
        <v>1133</v>
      </c>
      <c r="C25" s="8" t="s">
        <v>40</v>
      </c>
      <c r="D25" s="385" t="s">
        <v>1250</v>
      </c>
      <c r="E25" s="344" t="s">
        <v>1251</v>
      </c>
      <c r="F25" s="344" t="s">
        <v>1146</v>
      </c>
      <c r="G25" s="313">
        <v>43467</v>
      </c>
      <c r="H25" s="313">
        <v>43467</v>
      </c>
      <c r="I25" s="314">
        <v>70000000</v>
      </c>
      <c r="J25" s="329"/>
      <c r="K25" s="330"/>
      <c r="L25" s="330"/>
      <c r="M25" s="330"/>
      <c r="N25" s="331">
        <f t="shared" si="2"/>
        <v>70000000</v>
      </c>
      <c r="O25" s="332"/>
      <c r="P25" s="332"/>
      <c r="Q25" s="332"/>
      <c r="R25" s="332"/>
      <c r="S25" s="332"/>
      <c r="T25" s="332"/>
      <c r="U25" s="332"/>
      <c r="V25" s="394">
        <f t="shared" si="1"/>
        <v>0</v>
      </c>
      <c r="W25" s="192" t="s">
        <v>41</v>
      </c>
      <c r="X25" s="386"/>
      <c r="Y25" s="192" t="s">
        <v>32</v>
      </c>
      <c r="Z25" s="192" t="s">
        <v>30</v>
      </c>
      <c r="AA25" s="332"/>
      <c r="AB25" s="330"/>
      <c r="AC25" s="309" t="s">
        <v>376</v>
      </c>
      <c r="AD25" s="184"/>
    </row>
    <row r="26" spans="1:30" s="197" customFormat="1" ht="99" x14ac:dyDescent="0.3">
      <c r="A26" s="327"/>
      <c r="B26" s="325" t="s">
        <v>1134</v>
      </c>
      <c r="C26" s="8" t="s">
        <v>55</v>
      </c>
      <c r="D26" s="385" t="s">
        <v>1252</v>
      </c>
      <c r="E26" s="344" t="s">
        <v>888</v>
      </c>
      <c r="F26" s="344" t="s">
        <v>1253</v>
      </c>
      <c r="G26" s="313">
        <v>43476</v>
      </c>
      <c r="H26" s="313">
        <v>43476</v>
      </c>
      <c r="I26" s="314">
        <v>147900000</v>
      </c>
      <c r="J26" s="329"/>
      <c r="K26" s="330"/>
      <c r="L26" s="330"/>
      <c r="M26" s="330"/>
      <c r="N26" s="331">
        <f t="shared" si="2"/>
        <v>147900000</v>
      </c>
      <c r="O26" s="332">
        <v>3</v>
      </c>
      <c r="P26" s="332"/>
      <c r="Q26" s="332"/>
      <c r="R26" s="332"/>
      <c r="S26" s="332"/>
      <c r="T26" s="332"/>
      <c r="U26" s="332"/>
      <c r="V26" s="394">
        <f t="shared" si="1"/>
        <v>3</v>
      </c>
      <c r="W26" s="192" t="s">
        <v>41</v>
      </c>
      <c r="X26" s="386"/>
      <c r="Y26" s="192"/>
      <c r="Z26" s="192"/>
      <c r="AA26" s="332"/>
      <c r="AB26" s="330"/>
      <c r="AC26" s="309"/>
      <c r="AD26" s="184"/>
    </row>
    <row r="27" spans="1:30" s="197" customFormat="1" ht="49.5" x14ac:dyDescent="0.3">
      <c r="A27" s="327"/>
      <c r="B27" s="325" t="s">
        <v>1135</v>
      </c>
      <c r="C27" s="8" t="s">
        <v>55</v>
      </c>
      <c r="D27" s="385" t="s">
        <v>1254</v>
      </c>
      <c r="E27" s="344" t="s">
        <v>1060</v>
      </c>
      <c r="F27" s="344" t="s">
        <v>380</v>
      </c>
      <c r="G27" s="313">
        <v>43476</v>
      </c>
      <c r="H27" s="313">
        <v>43476</v>
      </c>
      <c r="I27" s="314">
        <v>122286567</v>
      </c>
      <c r="J27" s="329"/>
      <c r="K27" s="330"/>
      <c r="L27" s="330"/>
      <c r="M27" s="330"/>
      <c r="N27" s="331">
        <f t="shared" si="2"/>
        <v>122286567</v>
      </c>
      <c r="O27" s="332">
        <v>4.66</v>
      </c>
      <c r="P27" s="332"/>
      <c r="Q27" s="332"/>
      <c r="R27" s="332"/>
      <c r="S27" s="332"/>
      <c r="T27" s="332"/>
      <c r="U27" s="332"/>
      <c r="V27" s="394">
        <f t="shared" si="1"/>
        <v>4.66</v>
      </c>
      <c r="W27" s="192" t="s">
        <v>41</v>
      </c>
      <c r="X27" s="386"/>
      <c r="Y27" s="192" t="s">
        <v>29</v>
      </c>
      <c r="Z27" s="192" t="s">
        <v>30</v>
      </c>
      <c r="AA27" s="332"/>
      <c r="AB27" s="330"/>
      <c r="AC27" s="309" t="s">
        <v>376</v>
      </c>
      <c r="AD27" s="184"/>
    </row>
    <row r="28" spans="1:30" s="197" customFormat="1" ht="66" x14ac:dyDescent="0.3">
      <c r="A28" s="327"/>
      <c r="B28" s="325" t="s">
        <v>1136</v>
      </c>
      <c r="C28" s="8" t="s">
        <v>40</v>
      </c>
      <c r="D28" s="385" t="s">
        <v>1255</v>
      </c>
      <c r="E28" s="344" t="s">
        <v>1256</v>
      </c>
      <c r="F28" s="344" t="s">
        <v>1076</v>
      </c>
      <c r="G28" s="313">
        <v>43514</v>
      </c>
      <c r="H28" s="343"/>
      <c r="I28" s="314">
        <v>24596000</v>
      </c>
      <c r="J28" s="329"/>
      <c r="K28" s="330"/>
      <c r="L28" s="330"/>
      <c r="M28" s="330"/>
      <c r="N28" s="331">
        <f t="shared" si="2"/>
        <v>24596000</v>
      </c>
      <c r="O28" s="332"/>
      <c r="P28" s="332"/>
      <c r="Q28" s="332"/>
      <c r="R28" s="332"/>
      <c r="S28" s="332"/>
      <c r="T28" s="332"/>
      <c r="U28" s="332"/>
      <c r="V28" s="394">
        <f t="shared" si="1"/>
        <v>0</v>
      </c>
      <c r="W28" s="192" t="s">
        <v>48</v>
      </c>
      <c r="X28" s="386"/>
      <c r="Y28" s="192" t="s">
        <v>32</v>
      </c>
      <c r="Z28" s="192" t="s">
        <v>30</v>
      </c>
      <c r="AA28" s="332"/>
      <c r="AB28" s="330"/>
      <c r="AC28" s="309" t="s">
        <v>376</v>
      </c>
      <c r="AD28" s="184"/>
    </row>
    <row r="29" spans="1:30" s="197" customFormat="1" ht="33" x14ac:dyDescent="0.3">
      <c r="A29" s="327"/>
      <c r="B29" s="325" t="s">
        <v>1168</v>
      </c>
      <c r="C29" s="8" t="s">
        <v>55</v>
      </c>
      <c r="D29" s="385" t="s">
        <v>1257</v>
      </c>
      <c r="E29" s="309" t="s">
        <v>1258</v>
      </c>
      <c r="F29" s="312" t="s">
        <v>859</v>
      </c>
      <c r="G29" s="333">
        <v>43483</v>
      </c>
      <c r="H29" s="313">
        <v>43507</v>
      </c>
      <c r="I29" s="314">
        <v>27846000</v>
      </c>
      <c r="J29" s="329"/>
      <c r="K29" s="330"/>
      <c r="L29" s="330"/>
      <c r="M29" s="330"/>
      <c r="N29" s="331">
        <f t="shared" si="2"/>
        <v>27846000</v>
      </c>
      <c r="O29" s="332">
        <v>11.5</v>
      </c>
      <c r="P29" s="332"/>
      <c r="Q29" s="332"/>
      <c r="R29" s="332"/>
      <c r="S29" s="332"/>
      <c r="T29" s="332"/>
      <c r="U29" s="332"/>
      <c r="V29" s="394">
        <f t="shared" si="1"/>
        <v>11.5</v>
      </c>
      <c r="W29" s="192" t="s">
        <v>41</v>
      </c>
      <c r="X29" s="386"/>
      <c r="Y29" s="192" t="s">
        <v>32</v>
      </c>
      <c r="Z29" s="192" t="s">
        <v>30</v>
      </c>
      <c r="AA29" s="332"/>
      <c r="AB29" s="330"/>
      <c r="AC29" s="309" t="s">
        <v>376</v>
      </c>
      <c r="AD29" s="184"/>
    </row>
    <row r="30" spans="1:30" s="197" customFormat="1" ht="49.5" x14ac:dyDescent="0.3">
      <c r="A30" s="327"/>
      <c r="B30" s="325" t="s">
        <v>1147</v>
      </c>
      <c r="C30" s="8" t="s">
        <v>40</v>
      </c>
      <c r="D30" s="385" t="s">
        <v>1259</v>
      </c>
      <c r="E30" s="309" t="s">
        <v>1260</v>
      </c>
      <c r="F30" s="312" t="s">
        <v>540</v>
      </c>
      <c r="G30" s="333">
        <v>43493</v>
      </c>
      <c r="H30" s="313">
        <v>43501</v>
      </c>
      <c r="I30" s="314">
        <v>21737650</v>
      </c>
      <c r="J30" s="329"/>
      <c r="K30" s="330"/>
      <c r="L30" s="330"/>
      <c r="M30" s="330"/>
      <c r="N30" s="331">
        <f t="shared" si="2"/>
        <v>21737650</v>
      </c>
      <c r="O30" s="332">
        <v>10</v>
      </c>
      <c r="P30" s="332"/>
      <c r="Q30" s="332"/>
      <c r="R30" s="332"/>
      <c r="S30" s="332"/>
      <c r="T30" s="332"/>
      <c r="U30" s="332"/>
      <c r="V30" s="394">
        <f t="shared" si="1"/>
        <v>10</v>
      </c>
      <c r="W30" s="192" t="s">
        <v>48</v>
      </c>
      <c r="X30" s="386"/>
      <c r="Y30" s="192" t="s">
        <v>32</v>
      </c>
      <c r="Z30" s="192" t="s">
        <v>30</v>
      </c>
      <c r="AA30" s="332"/>
      <c r="AB30" s="330"/>
      <c r="AC30" s="309" t="s">
        <v>376</v>
      </c>
      <c r="AD30" s="184"/>
    </row>
    <row r="31" spans="1:30" s="197" customFormat="1" ht="82.5" x14ac:dyDescent="0.3">
      <c r="A31" s="327"/>
      <c r="B31" s="325" t="s">
        <v>1151</v>
      </c>
      <c r="C31" s="8" t="s">
        <v>40</v>
      </c>
      <c r="D31" s="385" t="s">
        <v>1341</v>
      </c>
      <c r="E31" s="309" t="s">
        <v>1152</v>
      </c>
      <c r="F31" s="312" t="s">
        <v>594</v>
      </c>
      <c r="G31" s="333">
        <v>43497</v>
      </c>
      <c r="H31" s="313">
        <v>43504</v>
      </c>
      <c r="I31" s="314">
        <v>60000000</v>
      </c>
      <c r="J31" s="329"/>
      <c r="K31" s="330"/>
      <c r="L31" s="330"/>
      <c r="M31" s="330"/>
      <c r="N31" s="331">
        <f t="shared" si="2"/>
        <v>60000000</v>
      </c>
      <c r="O31" s="332">
        <v>11</v>
      </c>
      <c r="P31" s="332"/>
      <c r="Q31" s="332"/>
      <c r="R31" s="332"/>
      <c r="S31" s="332"/>
      <c r="T31" s="332"/>
      <c r="U31" s="332"/>
      <c r="V31" s="394">
        <f t="shared" si="1"/>
        <v>11</v>
      </c>
      <c r="W31" s="192" t="s">
        <v>48</v>
      </c>
      <c r="X31" s="386"/>
      <c r="Y31" s="192" t="s">
        <v>32</v>
      </c>
      <c r="Z31" s="192" t="s">
        <v>30</v>
      </c>
      <c r="AA31" s="332"/>
      <c r="AB31" s="330"/>
      <c r="AC31" s="309" t="s">
        <v>376</v>
      </c>
      <c r="AD31" s="184"/>
    </row>
    <row r="32" spans="1:30" s="197" customFormat="1" ht="82.5" x14ac:dyDescent="0.3">
      <c r="A32" s="327"/>
      <c r="B32" s="325" t="s">
        <v>1153</v>
      </c>
      <c r="C32" s="8" t="s">
        <v>40</v>
      </c>
      <c r="D32" s="385" t="s">
        <v>1261</v>
      </c>
      <c r="E32" s="309" t="s">
        <v>1262</v>
      </c>
      <c r="F32" s="312" t="s">
        <v>438</v>
      </c>
      <c r="G32" s="333">
        <v>43504</v>
      </c>
      <c r="H32" s="313">
        <v>43504</v>
      </c>
      <c r="I32" s="314">
        <v>125000000</v>
      </c>
      <c r="J32" s="345"/>
      <c r="K32" s="330"/>
      <c r="L32" s="330"/>
      <c r="M32" s="330"/>
      <c r="N32" s="331">
        <f t="shared" si="2"/>
        <v>125000000</v>
      </c>
      <c r="O32" s="332">
        <v>10.7</v>
      </c>
      <c r="P32" s="332"/>
      <c r="Q32" s="332"/>
      <c r="R32" s="332"/>
      <c r="S32" s="332"/>
      <c r="T32" s="332"/>
      <c r="U32" s="332"/>
      <c r="V32" s="394">
        <f t="shared" si="1"/>
        <v>10.7</v>
      </c>
      <c r="W32" s="192"/>
      <c r="X32" s="386"/>
      <c r="Y32" s="192" t="s">
        <v>32</v>
      </c>
      <c r="Z32" s="192" t="s">
        <v>30</v>
      </c>
      <c r="AA32" s="332"/>
      <c r="AB32" s="330"/>
      <c r="AC32" s="309" t="s">
        <v>376</v>
      </c>
      <c r="AD32" s="184"/>
    </row>
    <row r="33" spans="1:30" ht="33" x14ac:dyDescent="0.3">
      <c r="A33" s="327"/>
      <c r="B33" s="325" t="s">
        <v>1157</v>
      </c>
      <c r="C33" s="8" t="s">
        <v>55</v>
      </c>
      <c r="D33" s="385" t="s">
        <v>1257</v>
      </c>
      <c r="E33" s="309" t="s">
        <v>1258</v>
      </c>
      <c r="F33" s="312" t="s">
        <v>859</v>
      </c>
      <c r="G33" s="333">
        <v>43525</v>
      </c>
      <c r="H33" s="313">
        <v>43525</v>
      </c>
      <c r="I33" s="314">
        <v>14700000</v>
      </c>
      <c r="J33" s="342"/>
      <c r="K33" s="342"/>
      <c r="L33" s="330"/>
      <c r="M33" s="330"/>
      <c r="N33" s="331">
        <f t="shared" si="2"/>
        <v>14700000</v>
      </c>
      <c r="O33" s="332">
        <v>10</v>
      </c>
      <c r="P33" s="332"/>
      <c r="Q33" s="332"/>
      <c r="R33" s="332"/>
      <c r="S33" s="332"/>
      <c r="T33" s="332"/>
      <c r="U33" s="332"/>
      <c r="V33" s="394">
        <f t="shared" si="1"/>
        <v>10</v>
      </c>
      <c r="W33" s="192" t="s">
        <v>41</v>
      </c>
      <c r="X33" s="386"/>
      <c r="Y33" s="192" t="s">
        <v>32</v>
      </c>
      <c r="Z33" s="192" t="s">
        <v>30</v>
      </c>
      <c r="AA33" s="332"/>
      <c r="AB33" s="330"/>
      <c r="AC33" s="309" t="s">
        <v>1363</v>
      </c>
      <c r="AD33" s="184"/>
    </row>
    <row r="34" spans="1:30" s="197" customFormat="1" ht="198" x14ac:dyDescent="0.3">
      <c r="A34" s="327"/>
      <c r="B34" s="325" t="s">
        <v>882</v>
      </c>
      <c r="C34" s="8" t="s">
        <v>55</v>
      </c>
      <c r="D34" s="385" t="s">
        <v>1263</v>
      </c>
      <c r="E34" s="309" t="s">
        <v>1264</v>
      </c>
      <c r="F34" s="312" t="s">
        <v>479</v>
      </c>
      <c r="G34" s="333">
        <v>43557</v>
      </c>
      <c r="H34" s="313">
        <v>43557</v>
      </c>
      <c r="I34" s="314">
        <v>261800000</v>
      </c>
      <c r="J34" s="329"/>
      <c r="K34" s="330"/>
      <c r="L34" s="330"/>
      <c r="M34" s="330"/>
      <c r="N34" s="331">
        <f t="shared" si="2"/>
        <v>261800000</v>
      </c>
      <c r="O34" s="332">
        <v>9</v>
      </c>
      <c r="P34" s="332"/>
      <c r="Q34" s="332"/>
      <c r="R34" s="332"/>
      <c r="S34" s="332"/>
      <c r="T34" s="332"/>
      <c r="U34" s="332"/>
      <c r="V34" s="394">
        <f t="shared" si="1"/>
        <v>9</v>
      </c>
      <c r="W34" s="192" t="s">
        <v>41</v>
      </c>
      <c r="X34" s="386"/>
      <c r="Y34" s="192" t="s">
        <v>32</v>
      </c>
      <c r="Z34" s="192" t="s">
        <v>30</v>
      </c>
      <c r="AA34" s="332"/>
      <c r="AB34" s="330"/>
      <c r="AC34" s="309" t="s">
        <v>376</v>
      </c>
      <c r="AD34" s="184"/>
    </row>
    <row r="35" spans="1:30" s="197" customFormat="1" ht="99" x14ac:dyDescent="0.3">
      <c r="A35" s="327"/>
      <c r="B35" s="325" t="s">
        <v>886</v>
      </c>
      <c r="C35" s="8" t="s">
        <v>24</v>
      </c>
      <c r="D35" s="385" t="s">
        <v>1265</v>
      </c>
      <c r="E35" s="309" t="s">
        <v>1266</v>
      </c>
      <c r="F35" s="312" t="s">
        <v>1267</v>
      </c>
      <c r="G35" s="333">
        <v>43627</v>
      </c>
      <c r="H35" s="313">
        <v>43630</v>
      </c>
      <c r="I35" s="314">
        <v>367762008</v>
      </c>
      <c r="J35" s="345"/>
      <c r="K35" s="345"/>
      <c r="L35" s="330"/>
      <c r="M35" s="330"/>
      <c r="N35" s="331">
        <f t="shared" si="2"/>
        <v>367762008</v>
      </c>
      <c r="O35" s="332">
        <v>3</v>
      </c>
      <c r="P35" s="332">
        <v>2</v>
      </c>
      <c r="Q35" s="332"/>
      <c r="R35" s="332"/>
      <c r="S35" s="332"/>
      <c r="T35" s="332"/>
      <c r="U35" s="332"/>
      <c r="V35" s="394">
        <f t="shared" si="1"/>
        <v>5</v>
      </c>
      <c r="W35" s="192" t="s">
        <v>28</v>
      </c>
      <c r="X35" s="386"/>
      <c r="Y35" s="192" t="s">
        <v>32</v>
      </c>
      <c r="Z35" s="192" t="s">
        <v>30</v>
      </c>
      <c r="AA35" s="332"/>
      <c r="AB35" s="330"/>
      <c r="AC35" s="309" t="s">
        <v>1365</v>
      </c>
      <c r="AD35" s="184"/>
    </row>
    <row r="36" spans="1:30" s="197" customFormat="1" ht="99" x14ac:dyDescent="0.3">
      <c r="A36" s="327"/>
      <c r="B36" s="325" t="s">
        <v>889</v>
      </c>
      <c r="C36" s="8" t="s">
        <v>55</v>
      </c>
      <c r="D36" s="385" t="s">
        <v>1268</v>
      </c>
      <c r="E36" s="309" t="s">
        <v>888</v>
      </c>
      <c r="F36" s="312" t="s">
        <v>1253</v>
      </c>
      <c r="G36" s="333">
        <v>43609</v>
      </c>
      <c r="H36" s="313" t="s">
        <v>1269</v>
      </c>
      <c r="I36" s="314">
        <v>226442000</v>
      </c>
      <c r="J36" s="345"/>
      <c r="K36" s="330"/>
      <c r="L36" s="330"/>
      <c r="M36" s="330"/>
      <c r="N36" s="331">
        <f t="shared" si="2"/>
        <v>226442000</v>
      </c>
      <c r="O36" s="332">
        <v>7</v>
      </c>
      <c r="P36" s="332"/>
      <c r="Q36" s="332"/>
      <c r="R36" s="332"/>
      <c r="S36" s="332"/>
      <c r="T36" s="332"/>
      <c r="U36" s="332"/>
      <c r="V36" s="394">
        <f t="shared" si="1"/>
        <v>7</v>
      </c>
      <c r="W36" s="192" t="s">
        <v>41</v>
      </c>
      <c r="X36" s="386"/>
      <c r="Y36" s="192"/>
      <c r="Z36" s="192"/>
      <c r="AA36" s="332"/>
      <c r="AB36" s="309"/>
      <c r="AC36" s="309" t="s">
        <v>1364</v>
      </c>
      <c r="AD36" s="184"/>
    </row>
    <row r="37" spans="1:30" s="197" customFormat="1" ht="49.5" x14ac:dyDescent="0.3">
      <c r="A37" s="327"/>
      <c r="B37" s="325" t="s">
        <v>893</v>
      </c>
      <c r="C37" s="8" t="s">
        <v>55</v>
      </c>
      <c r="D37" s="385" t="s">
        <v>1270</v>
      </c>
      <c r="E37" s="309" t="s">
        <v>1060</v>
      </c>
      <c r="F37" s="312" t="s">
        <v>380</v>
      </c>
      <c r="G37" s="333">
        <v>43616</v>
      </c>
      <c r="H37" s="313">
        <v>43616</v>
      </c>
      <c r="I37" s="314">
        <v>201678323</v>
      </c>
      <c r="J37" s="329"/>
      <c r="K37" s="330"/>
      <c r="L37" s="330"/>
      <c r="M37" s="330"/>
      <c r="N37" s="331">
        <f t="shared" si="2"/>
        <v>201678323</v>
      </c>
      <c r="O37" s="332">
        <v>7</v>
      </c>
      <c r="P37" s="332"/>
      <c r="Q37" s="332"/>
      <c r="R37" s="332"/>
      <c r="S37" s="332"/>
      <c r="T37" s="332"/>
      <c r="U37" s="332"/>
      <c r="V37" s="394">
        <f t="shared" si="1"/>
        <v>7</v>
      </c>
      <c r="W37" s="192" t="s">
        <v>41</v>
      </c>
      <c r="X37" s="386"/>
      <c r="Y37" s="192" t="s">
        <v>32</v>
      </c>
      <c r="Z37" s="192" t="s">
        <v>30</v>
      </c>
      <c r="AA37" s="332"/>
      <c r="AB37" s="309"/>
      <c r="AC37" s="309" t="s">
        <v>376</v>
      </c>
      <c r="AD37" s="184"/>
    </row>
    <row r="38" spans="1:30" s="197" customFormat="1" ht="99" x14ac:dyDescent="0.3">
      <c r="A38" s="327"/>
      <c r="B38" s="341" t="s">
        <v>897</v>
      </c>
      <c r="C38" s="8"/>
      <c r="D38" s="385" t="s">
        <v>1271</v>
      </c>
      <c r="E38" s="309" t="s">
        <v>1272</v>
      </c>
      <c r="F38" s="312" t="s">
        <v>1273</v>
      </c>
      <c r="G38" s="333">
        <v>43627</v>
      </c>
      <c r="H38" s="313">
        <v>43641</v>
      </c>
      <c r="I38" s="314">
        <v>292000063</v>
      </c>
      <c r="J38" s="329"/>
      <c r="K38" s="330"/>
      <c r="L38" s="330"/>
      <c r="M38" s="330"/>
      <c r="N38" s="331">
        <f t="shared" si="2"/>
        <v>292000063</v>
      </c>
      <c r="O38" s="332">
        <v>3</v>
      </c>
      <c r="P38" s="332"/>
      <c r="Q38" s="332"/>
      <c r="R38" s="332"/>
      <c r="S38" s="332"/>
      <c r="T38" s="332"/>
      <c r="U38" s="332"/>
      <c r="V38" s="394">
        <f t="shared" si="1"/>
        <v>3</v>
      </c>
      <c r="W38" s="192" t="s">
        <v>28</v>
      </c>
      <c r="X38" s="386"/>
      <c r="Y38" s="192"/>
      <c r="Z38" s="192"/>
      <c r="AA38" s="332"/>
      <c r="AB38" s="330"/>
      <c r="AC38" s="309" t="s">
        <v>1346</v>
      </c>
      <c r="AD38" s="184"/>
    </row>
    <row r="39" spans="1:30" s="197" customFormat="1" ht="49.5" x14ac:dyDescent="0.3">
      <c r="A39" s="327"/>
      <c r="B39" s="325" t="s">
        <v>1274</v>
      </c>
      <c r="C39" s="8"/>
      <c r="D39" s="385" t="s">
        <v>1275</v>
      </c>
      <c r="E39" s="309" t="s">
        <v>1276</v>
      </c>
      <c r="F39" s="312" t="s">
        <v>1277</v>
      </c>
      <c r="G39" s="333">
        <v>43668</v>
      </c>
      <c r="H39" s="313"/>
      <c r="I39" s="314">
        <v>186862175.19999999</v>
      </c>
      <c r="J39" s="329"/>
      <c r="K39" s="330"/>
      <c r="L39" s="330"/>
      <c r="M39" s="330"/>
      <c r="N39" s="331">
        <f t="shared" si="2"/>
        <v>186862175.19999999</v>
      </c>
      <c r="O39" s="332">
        <v>6.23</v>
      </c>
      <c r="P39" s="332"/>
      <c r="Q39" s="332"/>
      <c r="R39" s="332"/>
      <c r="S39" s="332"/>
      <c r="T39" s="332"/>
      <c r="U39" s="332"/>
      <c r="V39" s="394">
        <f t="shared" si="1"/>
        <v>6.23</v>
      </c>
      <c r="W39" s="192" t="s">
        <v>41</v>
      </c>
      <c r="X39" s="386"/>
      <c r="Y39" s="192"/>
      <c r="Z39" s="192"/>
      <c r="AA39" s="332"/>
      <c r="AB39" s="330"/>
      <c r="AC39" s="309"/>
      <c r="AD39" s="184"/>
    </row>
    <row r="40" spans="1:30" s="197" customFormat="1" ht="33" x14ac:dyDescent="0.3">
      <c r="A40" s="327"/>
      <c r="B40" s="325" t="s">
        <v>903</v>
      </c>
      <c r="C40" s="8"/>
      <c r="D40" s="385" t="s">
        <v>1278</v>
      </c>
      <c r="E40" s="309" t="s">
        <v>1279</v>
      </c>
      <c r="F40" s="312" t="s">
        <v>926</v>
      </c>
      <c r="G40" s="333">
        <v>43683</v>
      </c>
      <c r="H40" s="313">
        <v>43685</v>
      </c>
      <c r="I40" s="314">
        <v>300824860</v>
      </c>
      <c r="J40" s="345"/>
      <c r="K40" s="330"/>
      <c r="L40" s="330"/>
      <c r="M40" s="330"/>
      <c r="N40" s="331">
        <f t="shared" si="2"/>
        <v>300824860</v>
      </c>
      <c r="O40" s="332">
        <v>2.5</v>
      </c>
      <c r="P40" s="332"/>
      <c r="Q40" s="332"/>
      <c r="R40" s="332"/>
      <c r="S40" s="332"/>
      <c r="T40" s="332"/>
      <c r="U40" s="332"/>
      <c r="V40" s="394">
        <f t="shared" si="1"/>
        <v>2.5</v>
      </c>
      <c r="W40" s="192" t="s">
        <v>28</v>
      </c>
      <c r="X40" s="386"/>
      <c r="Y40" s="192"/>
      <c r="Z40" s="192"/>
      <c r="AA40" s="332"/>
      <c r="AB40" s="330"/>
      <c r="AC40" s="309"/>
      <c r="AD40" s="184"/>
    </row>
    <row r="41" spans="1:30" s="197" customFormat="1" ht="66" x14ac:dyDescent="0.3">
      <c r="A41" s="327"/>
      <c r="B41" s="325" t="s">
        <v>907</v>
      </c>
      <c r="C41" s="8" t="s">
        <v>40</v>
      </c>
      <c r="D41" s="385" t="s">
        <v>1280</v>
      </c>
      <c r="E41" s="309" t="s">
        <v>1281</v>
      </c>
      <c r="F41" s="312" t="s">
        <v>1282</v>
      </c>
      <c r="G41" s="333">
        <v>43686</v>
      </c>
      <c r="H41" s="313">
        <v>43711</v>
      </c>
      <c r="I41" s="314">
        <v>360734080</v>
      </c>
      <c r="J41" s="329"/>
      <c r="K41" s="330"/>
      <c r="L41" s="330"/>
      <c r="M41" s="330"/>
      <c r="N41" s="331">
        <f t="shared" si="2"/>
        <v>360734080</v>
      </c>
      <c r="O41" s="332">
        <v>3</v>
      </c>
      <c r="P41" s="332"/>
      <c r="Q41" s="332"/>
      <c r="R41" s="332"/>
      <c r="S41" s="332"/>
      <c r="T41" s="332"/>
      <c r="U41" s="332"/>
      <c r="V41" s="394">
        <f t="shared" si="1"/>
        <v>3</v>
      </c>
      <c r="W41" s="192" t="s">
        <v>28</v>
      </c>
      <c r="X41" s="386"/>
      <c r="Y41" s="192"/>
      <c r="Z41" s="192"/>
      <c r="AA41" s="332"/>
      <c r="AB41" s="330"/>
      <c r="AC41" s="309"/>
      <c r="AD41" s="184"/>
    </row>
    <row r="42" spans="1:30" s="197" customFormat="1" ht="33" x14ac:dyDescent="0.3">
      <c r="A42" s="327"/>
      <c r="B42" s="325" t="s">
        <v>910</v>
      </c>
      <c r="C42" s="8" t="s">
        <v>55</v>
      </c>
      <c r="D42" s="385" t="s">
        <v>1283</v>
      </c>
      <c r="E42" s="309" t="s">
        <v>1284</v>
      </c>
      <c r="F42" s="312" t="s">
        <v>494</v>
      </c>
      <c r="G42" s="333" t="s">
        <v>1285</v>
      </c>
      <c r="H42" s="313">
        <v>43338</v>
      </c>
      <c r="I42" s="314">
        <v>409778588</v>
      </c>
      <c r="J42" s="329"/>
      <c r="K42" s="330"/>
      <c r="L42" s="330"/>
      <c r="M42" s="330"/>
      <c r="N42" s="331">
        <f t="shared" si="2"/>
        <v>409778588</v>
      </c>
      <c r="O42" s="332">
        <v>3.16</v>
      </c>
      <c r="P42" s="332"/>
      <c r="Q42" s="332"/>
      <c r="R42" s="332"/>
      <c r="S42" s="332"/>
      <c r="T42" s="332"/>
      <c r="U42" s="332"/>
      <c r="V42" s="394">
        <f t="shared" si="1"/>
        <v>3.16</v>
      </c>
      <c r="W42" s="192" t="s">
        <v>28</v>
      </c>
      <c r="X42" s="386"/>
      <c r="Y42" s="192"/>
      <c r="Z42" s="192"/>
      <c r="AA42" s="332"/>
      <c r="AB42" s="330"/>
      <c r="AC42" s="309"/>
      <c r="AD42" s="184"/>
    </row>
    <row r="43" spans="1:30" ht="82.5" x14ac:dyDescent="0.3">
      <c r="A43" s="327"/>
      <c r="B43" s="325" t="s">
        <v>913</v>
      </c>
      <c r="C43" s="8"/>
      <c r="D43" s="385" t="s">
        <v>1286</v>
      </c>
      <c r="E43" s="309" t="s">
        <v>1287</v>
      </c>
      <c r="F43" s="312" t="s">
        <v>1288</v>
      </c>
      <c r="G43" s="333"/>
      <c r="H43" s="313"/>
      <c r="I43" s="314">
        <v>408000000</v>
      </c>
      <c r="J43" s="329"/>
      <c r="K43" s="330"/>
      <c r="L43" s="330"/>
      <c r="M43" s="330"/>
      <c r="N43" s="331">
        <f t="shared" si="2"/>
        <v>408000000</v>
      </c>
      <c r="O43" s="332"/>
      <c r="P43" s="332"/>
      <c r="Q43" s="332"/>
      <c r="R43" s="332"/>
      <c r="S43" s="332"/>
      <c r="T43" s="332"/>
      <c r="U43" s="332"/>
      <c r="V43" s="394">
        <f t="shared" si="1"/>
        <v>0</v>
      </c>
      <c r="W43" s="192"/>
      <c r="X43" s="386"/>
      <c r="Y43" s="192"/>
      <c r="Z43" s="192"/>
      <c r="AA43" s="332"/>
      <c r="AB43" s="330"/>
      <c r="AC43" s="389"/>
      <c r="AD43" s="184"/>
    </row>
    <row r="44" spans="1:30" s="197" customFormat="1" ht="66" x14ac:dyDescent="0.3">
      <c r="A44" s="309"/>
      <c r="B44" s="325" t="s">
        <v>1162</v>
      </c>
      <c r="C44" s="8" t="s">
        <v>24</v>
      </c>
      <c r="D44" s="385" t="s">
        <v>1289</v>
      </c>
      <c r="E44" s="309" t="s">
        <v>1290</v>
      </c>
      <c r="F44" s="312" t="s">
        <v>1163</v>
      </c>
      <c r="G44" s="333">
        <v>43535</v>
      </c>
      <c r="H44" s="313">
        <v>43535</v>
      </c>
      <c r="I44" s="314">
        <v>82043139</v>
      </c>
      <c r="J44" s="329">
        <v>41021568</v>
      </c>
      <c r="K44" s="330"/>
      <c r="L44" s="330"/>
      <c r="M44" s="330"/>
      <c r="N44" s="331">
        <f t="shared" si="2"/>
        <v>123064707</v>
      </c>
      <c r="O44" s="332">
        <v>1.66</v>
      </c>
      <c r="P44" s="332">
        <v>2</v>
      </c>
      <c r="Q44" s="332">
        <v>2</v>
      </c>
      <c r="R44" s="332"/>
      <c r="S44" s="332"/>
      <c r="T44" s="332"/>
      <c r="U44" s="332"/>
      <c r="V44" s="394">
        <f t="shared" si="1"/>
        <v>5.66</v>
      </c>
      <c r="W44" s="192" t="s">
        <v>28</v>
      </c>
      <c r="X44" s="386"/>
      <c r="Y44" s="192" t="s">
        <v>37</v>
      </c>
      <c r="Z44" s="192"/>
      <c r="AA44" s="332"/>
      <c r="AB44" s="330"/>
      <c r="AC44" s="309" t="s">
        <v>1342</v>
      </c>
      <c r="AD44" s="184"/>
    </row>
    <row r="45" spans="1:30" s="320" customFormat="1" ht="49.5" x14ac:dyDescent="0.3">
      <c r="A45" s="388"/>
      <c r="B45" s="347" t="s">
        <v>1164</v>
      </c>
      <c r="C45" s="8" t="s">
        <v>24</v>
      </c>
      <c r="D45" s="385" t="s">
        <v>1174</v>
      </c>
      <c r="E45" s="352" t="s">
        <v>734</v>
      </c>
      <c r="F45" s="352"/>
      <c r="G45" s="348"/>
      <c r="H45" s="348"/>
      <c r="I45" s="393"/>
      <c r="J45" s="393"/>
      <c r="K45" s="350"/>
      <c r="L45" s="350"/>
      <c r="M45" s="350"/>
      <c r="N45" s="331">
        <f t="shared" si="2"/>
        <v>0</v>
      </c>
      <c r="O45" s="351"/>
      <c r="P45" s="351"/>
      <c r="Q45" s="351"/>
      <c r="R45" s="351"/>
      <c r="S45" s="351"/>
      <c r="T45" s="351"/>
      <c r="U45" s="351"/>
      <c r="V45" s="394">
        <f t="shared" si="1"/>
        <v>0</v>
      </c>
      <c r="W45" s="360"/>
      <c r="X45" s="349"/>
      <c r="Y45" s="192"/>
      <c r="Z45" s="192"/>
      <c r="AA45" s="351"/>
      <c r="AB45" s="350"/>
      <c r="AC45" s="352"/>
      <c r="AD45" s="319"/>
    </row>
    <row r="46" spans="1:30" ht="82.5" x14ac:dyDescent="0.3">
      <c r="A46" s="327"/>
      <c r="B46" s="325" t="s">
        <v>1165</v>
      </c>
      <c r="C46" s="8" t="s">
        <v>55</v>
      </c>
      <c r="D46" s="385" t="s">
        <v>1175</v>
      </c>
      <c r="E46" s="309" t="s">
        <v>1176</v>
      </c>
      <c r="F46" s="309" t="s">
        <v>1177</v>
      </c>
      <c r="G46" s="313">
        <v>43587</v>
      </c>
      <c r="H46" s="313">
        <v>43616</v>
      </c>
      <c r="I46" s="314">
        <v>1500000</v>
      </c>
      <c r="J46" s="329"/>
      <c r="K46" s="330"/>
      <c r="L46" s="330"/>
      <c r="M46" s="330"/>
      <c r="N46" s="331">
        <f t="shared" si="2"/>
        <v>1500000</v>
      </c>
      <c r="O46" s="332">
        <v>7</v>
      </c>
      <c r="P46" s="332"/>
      <c r="Q46" s="332"/>
      <c r="R46" s="332"/>
      <c r="S46" s="332"/>
      <c r="T46" s="332"/>
      <c r="U46" s="332"/>
      <c r="V46" s="394">
        <f t="shared" si="1"/>
        <v>7</v>
      </c>
      <c r="W46" s="192" t="s">
        <v>41</v>
      </c>
      <c r="X46" s="386"/>
      <c r="Y46" s="192" t="s">
        <v>32</v>
      </c>
      <c r="Z46" s="192" t="s">
        <v>30</v>
      </c>
      <c r="AA46" s="332"/>
      <c r="AB46" s="309"/>
      <c r="AC46" s="309" t="s">
        <v>376</v>
      </c>
      <c r="AD46" s="184"/>
    </row>
    <row r="47" spans="1:30" s="322" customFormat="1" ht="132" x14ac:dyDescent="0.3">
      <c r="A47" s="388"/>
      <c r="B47" s="347" t="s">
        <v>1166</v>
      </c>
      <c r="C47" s="395" t="s">
        <v>40</v>
      </c>
      <c r="D47" s="385" t="s">
        <v>1178</v>
      </c>
      <c r="E47" s="352" t="s">
        <v>1179</v>
      </c>
      <c r="F47" s="352">
        <v>15432973</v>
      </c>
      <c r="G47" s="348">
        <v>43591</v>
      </c>
      <c r="H47" s="353" t="s">
        <v>1132</v>
      </c>
      <c r="I47" s="393">
        <v>157533711</v>
      </c>
      <c r="J47" s="349"/>
      <c r="K47" s="350"/>
      <c r="L47" s="350"/>
      <c r="M47" s="350"/>
      <c r="N47" s="359">
        <f t="shared" si="2"/>
        <v>157533711</v>
      </c>
      <c r="O47" s="351"/>
      <c r="P47" s="351"/>
      <c r="Q47" s="351"/>
      <c r="R47" s="351"/>
      <c r="S47" s="351"/>
      <c r="T47" s="351"/>
      <c r="U47" s="351"/>
      <c r="V47" s="396">
        <f t="shared" si="1"/>
        <v>0</v>
      </c>
      <c r="W47" s="232" t="s">
        <v>28</v>
      </c>
      <c r="X47" s="349"/>
      <c r="Y47" s="232" t="s">
        <v>29</v>
      </c>
      <c r="Z47" s="232" t="s">
        <v>30</v>
      </c>
      <c r="AA47" s="351"/>
      <c r="AB47" s="350"/>
      <c r="AC47" s="352" t="s">
        <v>1342</v>
      </c>
      <c r="AD47" s="319"/>
    </row>
    <row r="48" spans="1:30" ht="115.5" x14ac:dyDescent="0.3">
      <c r="A48" s="327"/>
      <c r="B48" s="326" t="s">
        <v>1167</v>
      </c>
      <c r="C48" s="8" t="s">
        <v>55</v>
      </c>
      <c r="D48" s="385" t="s">
        <v>1181</v>
      </c>
      <c r="E48" s="309" t="s">
        <v>1182</v>
      </c>
      <c r="F48" s="309" t="s">
        <v>1183</v>
      </c>
      <c r="G48" s="313">
        <v>43605</v>
      </c>
      <c r="H48" s="313">
        <v>43606</v>
      </c>
      <c r="I48" s="314">
        <v>35000000</v>
      </c>
      <c r="J48" s="345"/>
      <c r="K48" s="345"/>
      <c r="L48" s="345"/>
      <c r="M48" s="330"/>
      <c r="N48" s="331">
        <f t="shared" si="2"/>
        <v>35000000</v>
      </c>
      <c r="O48" s="332">
        <v>7.3</v>
      </c>
      <c r="P48" s="332"/>
      <c r="Q48" s="332"/>
      <c r="R48" s="332"/>
      <c r="S48" s="332"/>
      <c r="T48" s="332"/>
      <c r="U48" s="332"/>
      <c r="V48" s="394">
        <f t="shared" si="1"/>
        <v>7.3</v>
      </c>
      <c r="W48" s="192" t="s">
        <v>41</v>
      </c>
      <c r="X48" s="386"/>
      <c r="Y48" s="192" t="s">
        <v>32</v>
      </c>
      <c r="Z48" s="192" t="s">
        <v>30</v>
      </c>
      <c r="AA48" s="332"/>
      <c r="AB48" s="330"/>
      <c r="AC48" s="309"/>
      <c r="AD48" s="184"/>
    </row>
    <row r="49" spans="1:30" ht="49.5" x14ac:dyDescent="0.3">
      <c r="A49" s="327"/>
      <c r="B49" s="325" t="s">
        <v>1184</v>
      </c>
      <c r="C49" s="8" t="s">
        <v>55</v>
      </c>
      <c r="D49" s="385" t="s">
        <v>1343</v>
      </c>
      <c r="E49" s="309" t="s">
        <v>1185</v>
      </c>
      <c r="F49" s="309" t="s">
        <v>1186</v>
      </c>
      <c r="G49" s="313">
        <v>43594</v>
      </c>
      <c r="H49" s="313">
        <v>43605</v>
      </c>
      <c r="I49" s="314">
        <v>9421434</v>
      </c>
      <c r="J49" s="345">
        <v>2500000</v>
      </c>
      <c r="K49" s="330"/>
      <c r="L49" s="330"/>
      <c r="M49" s="330"/>
      <c r="N49" s="331">
        <f t="shared" si="2"/>
        <v>11921434</v>
      </c>
      <c r="O49" s="332">
        <v>3.35</v>
      </c>
      <c r="P49" s="332">
        <v>3</v>
      </c>
      <c r="Q49" s="332"/>
      <c r="R49" s="332"/>
      <c r="S49" s="332"/>
      <c r="T49" s="332"/>
      <c r="U49" s="332"/>
      <c r="V49" s="394">
        <f t="shared" si="1"/>
        <v>6.35</v>
      </c>
      <c r="W49" s="192" t="s">
        <v>41</v>
      </c>
      <c r="X49" s="386"/>
      <c r="Y49" s="192" t="s">
        <v>32</v>
      </c>
      <c r="Z49" s="192" t="s">
        <v>30</v>
      </c>
      <c r="AA49" s="332"/>
      <c r="AB49" s="330"/>
      <c r="AC49" s="309" t="s">
        <v>1180</v>
      </c>
      <c r="AD49" s="184"/>
    </row>
    <row r="50" spans="1:30" ht="66" x14ac:dyDescent="0.3">
      <c r="A50" s="327"/>
      <c r="B50" s="326" t="s">
        <v>1187</v>
      </c>
      <c r="C50" s="8" t="s">
        <v>40</v>
      </c>
      <c r="D50" s="385" t="s">
        <v>1188</v>
      </c>
      <c r="E50" s="309" t="s">
        <v>1190</v>
      </c>
      <c r="F50" s="309">
        <v>15429736</v>
      </c>
      <c r="G50" s="313">
        <v>43598</v>
      </c>
      <c r="H50" s="313">
        <v>43613</v>
      </c>
      <c r="I50" s="314">
        <v>8313000</v>
      </c>
      <c r="J50" s="329"/>
      <c r="K50" s="330"/>
      <c r="L50" s="330"/>
      <c r="M50" s="330"/>
      <c r="N50" s="331">
        <f t="shared" si="2"/>
        <v>8313000</v>
      </c>
      <c r="O50" s="332">
        <v>0.5</v>
      </c>
      <c r="P50" s="332"/>
      <c r="Q50" s="332"/>
      <c r="R50" s="332"/>
      <c r="S50" s="332"/>
      <c r="T50" s="332"/>
      <c r="U50" s="332"/>
      <c r="V50" s="394">
        <f t="shared" si="1"/>
        <v>0.5</v>
      </c>
      <c r="W50" s="192" t="s">
        <v>48</v>
      </c>
      <c r="X50" s="386"/>
      <c r="Y50" s="192" t="s">
        <v>37</v>
      </c>
      <c r="Z50" s="192" t="s">
        <v>30</v>
      </c>
      <c r="AA50" s="332"/>
      <c r="AB50" s="330"/>
      <c r="AC50" s="309"/>
      <c r="AD50" s="184"/>
    </row>
    <row r="51" spans="1:30" ht="99" x14ac:dyDescent="0.3">
      <c r="A51" s="327"/>
      <c r="B51" s="326" t="s">
        <v>1189</v>
      </c>
      <c r="C51" s="8" t="s">
        <v>47</v>
      </c>
      <c r="D51" s="385" t="s">
        <v>1217</v>
      </c>
      <c r="E51" s="309" t="s">
        <v>1192</v>
      </c>
      <c r="F51" s="309" t="s">
        <v>834</v>
      </c>
      <c r="G51" s="313">
        <v>43629</v>
      </c>
      <c r="H51" s="313">
        <v>43642</v>
      </c>
      <c r="I51" s="314">
        <v>83172435</v>
      </c>
      <c r="J51" s="329"/>
      <c r="K51" s="330"/>
      <c r="L51" s="330"/>
      <c r="M51" s="330"/>
      <c r="N51" s="331">
        <f t="shared" si="2"/>
        <v>83172435</v>
      </c>
      <c r="O51" s="332">
        <v>3</v>
      </c>
      <c r="P51" s="332"/>
      <c r="Q51" s="332"/>
      <c r="R51" s="332"/>
      <c r="S51" s="332"/>
      <c r="T51" s="332"/>
      <c r="U51" s="332"/>
      <c r="V51" s="394">
        <f t="shared" si="1"/>
        <v>3</v>
      </c>
      <c r="W51" s="192" t="s">
        <v>41</v>
      </c>
      <c r="X51" s="386"/>
      <c r="Y51" s="192" t="s">
        <v>32</v>
      </c>
      <c r="Z51" s="192" t="s">
        <v>30</v>
      </c>
      <c r="AA51" s="332"/>
      <c r="AB51" s="330"/>
      <c r="AC51" s="309" t="s">
        <v>349</v>
      </c>
      <c r="AD51" s="184"/>
    </row>
    <row r="52" spans="1:30" ht="82.5" x14ac:dyDescent="0.3">
      <c r="A52" s="327"/>
      <c r="B52" s="346" t="s">
        <v>1191</v>
      </c>
      <c r="C52" s="8" t="s">
        <v>47</v>
      </c>
      <c r="D52" s="385" t="s">
        <v>1218</v>
      </c>
      <c r="E52" s="309" t="s">
        <v>1193</v>
      </c>
      <c r="F52" s="309" t="s">
        <v>1194</v>
      </c>
      <c r="G52" s="313">
        <v>43627</v>
      </c>
      <c r="H52" s="313">
        <v>43636</v>
      </c>
      <c r="I52" s="314">
        <v>65988931</v>
      </c>
      <c r="J52" s="345"/>
      <c r="K52" s="330"/>
      <c r="L52" s="330"/>
      <c r="M52" s="330"/>
      <c r="N52" s="331">
        <f t="shared" si="2"/>
        <v>65988931</v>
      </c>
      <c r="O52" s="332">
        <v>5</v>
      </c>
      <c r="P52" s="332"/>
      <c r="Q52" s="332"/>
      <c r="R52" s="332"/>
      <c r="S52" s="332"/>
      <c r="T52" s="332"/>
      <c r="U52" s="332"/>
      <c r="V52" s="394">
        <f t="shared" si="1"/>
        <v>5</v>
      </c>
      <c r="W52" s="192" t="s">
        <v>41</v>
      </c>
      <c r="X52" s="386"/>
      <c r="Y52" s="192" t="s">
        <v>32</v>
      </c>
      <c r="Z52" s="192" t="s">
        <v>30</v>
      </c>
      <c r="AA52" s="332"/>
      <c r="AB52" s="330"/>
      <c r="AC52" s="309" t="s">
        <v>1344</v>
      </c>
      <c r="AD52" s="184"/>
    </row>
    <row r="53" spans="1:30" s="362" customFormat="1" ht="148.5" x14ac:dyDescent="0.3">
      <c r="A53" s="390"/>
      <c r="B53" s="341" t="s">
        <v>1195</v>
      </c>
      <c r="C53" s="8" t="s">
        <v>55</v>
      </c>
      <c r="D53" s="385" t="s">
        <v>1219</v>
      </c>
      <c r="E53" s="340" t="s">
        <v>1196</v>
      </c>
      <c r="F53" s="340" t="s">
        <v>1197</v>
      </c>
      <c r="G53" s="334">
        <v>43620</v>
      </c>
      <c r="H53" s="334">
        <v>43633</v>
      </c>
      <c r="I53" s="361">
        <v>48000000</v>
      </c>
      <c r="J53" s="336"/>
      <c r="K53" s="337"/>
      <c r="L53" s="337"/>
      <c r="M53" s="337"/>
      <c r="N53" s="338">
        <f t="shared" si="2"/>
        <v>48000000</v>
      </c>
      <c r="O53" s="339">
        <v>6.5</v>
      </c>
      <c r="P53" s="339"/>
      <c r="Q53" s="339"/>
      <c r="R53" s="339"/>
      <c r="S53" s="339"/>
      <c r="T53" s="339"/>
      <c r="U53" s="339"/>
      <c r="V53" s="394">
        <f t="shared" si="1"/>
        <v>6.5</v>
      </c>
      <c r="W53" s="192" t="s">
        <v>41</v>
      </c>
      <c r="X53" s="336"/>
      <c r="Y53" s="192" t="s">
        <v>32</v>
      </c>
      <c r="Z53" s="192" t="s">
        <v>30</v>
      </c>
      <c r="AA53" s="339"/>
      <c r="AB53" s="337"/>
      <c r="AC53" s="340" t="s">
        <v>376</v>
      </c>
      <c r="AD53" s="306"/>
    </row>
    <row r="54" spans="1:30" s="307" customFormat="1" ht="49.5" x14ac:dyDescent="0.3">
      <c r="A54" s="390"/>
      <c r="B54" s="341" t="s">
        <v>1200</v>
      </c>
      <c r="C54" s="8" t="s">
        <v>47</v>
      </c>
      <c r="D54" s="385" t="s">
        <v>1221</v>
      </c>
      <c r="E54" s="340" t="s">
        <v>1198</v>
      </c>
      <c r="F54" s="340" t="s">
        <v>1199</v>
      </c>
      <c r="G54" s="334">
        <v>43643</v>
      </c>
      <c r="H54" s="334">
        <v>43671</v>
      </c>
      <c r="I54" s="361">
        <v>23800000</v>
      </c>
      <c r="J54" s="336"/>
      <c r="K54" s="337"/>
      <c r="L54" s="337"/>
      <c r="M54" s="337"/>
      <c r="N54" s="338">
        <f t="shared" si="2"/>
        <v>23800000</v>
      </c>
      <c r="O54" s="339">
        <v>1</v>
      </c>
      <c r="P54" s="339">
        <v>1</v>
      </c>
      <c r="Q54" s="339"/>
      <c r="R54" s="339"/>
      <c r="S54" s="339"/>
      <c r="T54" s="339"/>
      <c r="U54" s="339"/>
      <c r="V54" s="394">
        <f t="shared" si="1"/>
        <v>2</v>
      </c>
      <c r="W54" s="192" t="s">
        <v>28</v>
      </c>
      <c r="X54" s="336"/>
      <c r="Y54" s="192" t="s">
        <v>32</v>
      </c>
      <c r="Z54" s="192" t="s">
        <v>30</v>
      </c>
      <c r="AA54" s="339"/>
      <c r="AB54" s="337"/>
      <c r="AC54" s="340" t="s">
        <v>376</v>
      </c>
      <c r="AD54" s="306"/>
    </row>
    <row r="55" spans="1:30" s="197" customFormat="1" ht="132" x14ac:dyDescent="0.3">
      <c r="A55" s="327"/>
      <c r="B55" s="325" t="s">
        <v>1201</v>
      </c>
      <c r="C55" s="8" t="s">
        <v>40</v>
      </c>
      <c r="D55" s="385" t="s">
        <v>1220</v>
      </c>
      <c r="E55" s="309" t="s">
        <v>1202</v>
      </c>
      <c r="F55" s="309" t="s">
        <v>385</v>
      </c>
      <c r="G55" s="313">
        <v>43642</v>
      </c>
      <c r="H55" s="313">
        <v>43648</v>
      </c>
      <c r="I55" s="314">
        <v>83938234</v>
      </c>
      <c r="J55" s="329"/>
      <c r="K55" s="330"/>
      <c r="L55" s="330"/>
      <c r="M55" s="330"/>
      <c r="N55" s="331">
        <f t="shared" si="2"/>
        <v>83938234</v>
      </c>
      <c r="O55" s="332">
        <v>2</v>
      </c>
      <c r="P55" s="332"/>
      <c r="Q55" s="332"/>
      <c r="R55" s="332"/>
      <c r="S55" s="332"/>
      <c r="T55" s="332"/>
      <c r="U55" s="332"/>
      <c r="V55" s="394">
        <f t="shared" si="1"/>
        <v>2</v>
      </c>
      <c r="W55" s="192" t="s">
        <v>41</v>
      </c>
      <c r="X55" s="386"/>
      <c r="Y55" s="192" t="s">
        <v>32</v>
      </c>
      <c r="Z55" s="192" t="s">
        <v>30</v>
      </c>
      <c r="AA55" s="332"/>
      <c r="AB55" s="330"/>
      <c r="AC55" s="352" t="s">
        <v>376</v>
      </c>
      <c r="AD55" s="184"/>
    </row>
    <row r="56" spans="1:30" s="197" customFormat="1" ht="66" x14ac:dyDescent="0.3">
      <c r="A56" s="327"/>
      <c r="B56" s="325" t="s">
        <v>1203</v>
      </c>
      <c r="C56" s="8"/>
      <c r="D56" s="385" t="s">
        <v>1222</v>
      </c>
      <c r="E56" s="309"/>
      <c r="F56" s="391"/>
      <c r="G56" s="313"/>
      <c r="H56" s="313"/>
      <c r="I56" s="342"/>
      <c r="J56" s="345"/>
      <c r="K56" s="330"/>
      <c r="L56" s="330"/>
      <c r="M56" s="330"/>
      <c r="N56" s="331">
        <f t="shared" si="2"/>
        <v>0</v>
      </c>
      <c r="O56" s="332"/>
      <c r="P56" s="332"/>
      <c r="Q56" s="332"/>
      <c r="R56" s="332"/>
      <c r="S56" s="332"/>
      <c r="T56" s="332"/>
      <c r="U56" s="332"/>
      <c r="V56" s="394">
        <f t="shared" si="1"/>
        <v>0</v>
      </c>
      <c r="W56" s="192"/>
      <c r="X56" s="386"/>
      <c r="Y56" s="192"/>
      <c r="Z56" s="192"/>
      <c r="AA56" s="332"/>
      <c r="AB56" s="330"/>
      <c r="AC56" s="309"/>
      <c r="AD56" s="184"/>
    </row>
    <row r="57" spans="1:30" ht="66" x14ac:dyDescent="0.3">
      <c r="A57" s="327"/>
      <c r="B57" s="325" t="s">
        <v>1204</v>
      </c>
      <c r="C57" s="8" t="s">
        <v>24</v>
      </c>
      <c r="D57" s="385" t="s">
        <v>1223</v>
      </c>
      <c r="E57" s="309" t="s">
        <v>1205</v>
      </c>
      <c r="F57" s="309" t="s">
        <v>1206</v>
      </c>
      <c r="G57" s="313">
        <v>43662</v>
      </c>
      <c r="H57" s="313">
        <v>43682</v>
      </c>
      <c r="I57" s="314">
        <v>61440786</v>
      </c>
      <c r="J57" s="329"/>
      <c r="K57" s="330"/>
      <c r="L57" s="330"/>
      <c r="M57" s="330"/>
      <c r="N57" s="331">
        <f t="shared" si="2"/>
        <v>61440786</v>
      </c>
      <c r="O57" s="332">
        <v>1.5</v>
      </c>
      <c r="P57" s="332"/>
      <c r="Q57" s="332"/>
      <c r="R57" s="332"/>
      <c r="S57" s="332"/>
      <c r="T57" s="332"/>
      <c r="U57" s="332"/>
      <c r="V57" s="394">
        <f t="shared" si="1"/>
        <v>1.5</v>
      </c>
      <c r="W57" s="192" t="s">
        <v>28</v>
      </c>
      <c r="X57" s="386"/>
      <c r="Y57" s="192" t="s">
        <v>37</v>
      </c>
      <c r="Z57" s="192" t="s">
        <v>30</v>
      </c>
      <c r="AA57" s="332"/>
      <c r="AB57" s="330"/>
      <c r="AC57" s="309" t="s">
        <v>1230</v>
      </c>
      <c r="AD57" s="184"/>
    </row>
    <row r="58" spans="1:30" ht="82.5" x14ac:dyDescent="0.3">
      <c r="A58" s="327"/>
      <c r="B58" s="325" t="s">
        <v>1207</v>
      </c>
      <c r="C58" s="8" t="s">
        <v>47</v>
      </c>
      <c r="D58" s="385" t="s">
        <v>1337</v>
      </c>
      <c r="E58" s="309" t="s">
        <v>1208</v>
      </c>
      <c r="F58" s="309" t="s">
        <v>1209</v>
      </c>
      <c r="G58" s="313">
        <v>43662</v>
      </c>
      <c r="H58" s="313">
        <v>43675</v>
      </c>
      <c r="I58" s="314">
        <v>42296437</v>
      </c>
      <c r="J58" s="329"/>
      <c r="K58" s="330"/>
      <c r="L58" s="330"/>
      <c r="M58" s="330"/>
      <c r="N58" s="331">
        <f t="shared" si="2"/>
        <v>42296437</v>
      </c>
      <c r="O58" s="332">
        <v>3</v>
      </c>
      <c r="P58" s="332"/>
      <c r="Q58" s="332"/>
      <c r="R58" s="332"/>
      <c r="S58" s="332"/>
      <c r="T58" s="332"/>
      <c r="U58" s="332"/>
      <c r="V58" s="394">
        <f t="shared" si="1"/>
        <v>3</v>
      </c>
      <c r="W58" s="192" t="s">
        <v>41</v>
      </c>
      <c r="X58" s="386"/>
      <c r="Y58" s="192" t="s">
        <v>32</v>
      </c>
      <c r="Z58" s="192" t="s">
        <v>30</v>
      </c>
      <c r="AA58" s="332"/>
      <c r="AB58" s="330"/>
      <c r="AC58" s="309" t="s">
        <v>1231</v>
      </c>
      <c r="AD58" s="184"/>
    </row>
    <row r="59" spans="1:30" ht="82.5" x14ac:dyDescent="0.3">
      <c r="A59" s="327"/>
      <c r="B59" s="325" t="s">
        <v>1210</v>
      </c>
      <c r="C59" s="8" t="s">
        <v>47</v>
      </c>
      <c r="D59" s="385" t="s">
        <v>1338</v>
      </c>
      <c r="E59" s="309" t="s">
        <v>1235</v>
      </c>
      <c r="F59" s="309" t="s">
        <v>293</v>
      </c>
      <c r="G59" s="313">
        <v>43685</v>
      </c>
      <c r="H59" s="313">
        <v>43697</v>
      </c>
      <c r="I59" s="314">
        <v>126251498</v>
      </c>
      <c r="J59" s="329"/>
      <c r="K59" s="330"/>
      <c r="L59" s="330"/>
      <c r="M59" s="330"/>
      <c r="N59" s="331">
        <f t="shared" si="2"/>
        <v>126251498</v>
      </c>
      <c r="O59" s="332">
        <v>4</v>
      </c>
      <c r="P59" s="332"/>
      <c r="Q59" s="332"/>
      <c r="R59" s="332"/>
      <c r="S59" s="332"/>
      <c r="T59" s="332"/>
      <c r="U59" s="332"/>
      <c r="V59" s="394">
        <f t="shared" si="1"/>
        <v>4</v>
      </c>
      <c r="W59" s="192" t="s">
        <v>41</v>
      </c>
      <c r="X59" s="386"/>
      <c r="Y59" s="192" t="s">
        <v>32</v>
      </c>
      <c r="Z59" s="192" t="s">
        <v>30</v>
      </c>
      <c r="AA59" s="332"/>
      <c r="AB59" s="330"/>
      <c r="AC59" s="309"/>
      <c r="AD59" s="184"/>
    </row>
    <row r="60" spans="1:30" ht="66" x14ac:dyDescent="0.3">
      <c r="A60" s="327"/>
      <c r="B60" s="325" t="s">
        <v>1211</v>
      </c>
      <c r="C60" s="8" t="s">
        <v>24</v>
      </c>
      <c r="D60" s="385" t="s">
        <v>1224</v>
      </c>
      <c r="E60" s="309" t="s">
        <v>1212</v>
      </c>
      <c r="F60" s="309" t="s">
        <v>1237</v>
      </c>
      <c r="G60" s="313">
        <v>43678</v>
      </c>
      <c r="H60" s="313">
        <v>43697</v>
      </c>
      <c r="I60" s="314">
        <v>109250000</v>
      </c>
      <c r="J60" s="329"/>
      <c r="K60" s="330"/>
      <c r="L60" s="330"/>
      <c r="M60" s="330"/>
      <c r="N60" s="331">
        <f t="shared" si="2"/>
        <v>109250000</v>
      </c>
      <c r="O60" s="332">
        <v>1.5</v>
      </c>
      <c r="P60" s="332"/>
      <c r="Q60" s="332"/>
      <c r="R60" s="332"/>
      <c r="S60" s="332"/>
      <c r="T60" s="332"/>
      <c r="U60" s="332"/>
      <c r="V60" s="394">
        <f t="shared" si="1"/>
        <v>1.5</v>
      </c>
      <c r="W60" s="192" t="s">
        <v>28</v>
      </c>
      <c r="X60" s="386"/>
      <c r="Y60" s="192" t="s">
        <v>32</v>
      </c>
      <c r="Z60" s="192" t="s">
        <v>30</v>
      </c>
      <c r="AA60" s="332"/>
      <c r="AB60" s="330"/>
      <c r="AC60" s="309" t="s">
        <v>1232</v>
      </c>
      <c r="AD60" s="184"/>
    </row>
    <row r="61" spans="1:30" ht="94.9" customHeight="1" x14ac:dyDescent="0.3">
      <c r="A61" s="327"/>
      <c r="B61" s="325" t="s">
        <v>1213</v>
      </c>
      <c r="C61" s="8" t="s">
        <v>47</v>
      </c>
      <c r="D61" s="385" t="s">
        <v>1339</v>
      </c>
      <c r="E61" s="309" t="s">
        <v>1236</v>
      </c>
      <c r="F61" s="309" t="s">
        <v>1238</v>
      </c>
      <c r="G61" s="313">
        <v>43706</v>
      </c>
      <c r="H61" s="313">
        <v>43711</v>
      </c>
      <c r="I61" s="314">
        <v>61901093</v>
      </c>
      <c r="J61" s="329"/>
      <c r="K61" s="330"/>
      <c r="L61" s="330"/>
      <c r="M61" s="330"/>
      <c r="N61" s="331">
        <f t="shared" si="2"/>
        <v>61901093</v>
      </c>
      <c r="O61" s="332">
        <v>3.5</v>
      </c>
      <c r="P61" s="332"/>
      <c r="Q61" s="332"/>
      <c r="R61" s="332"/>
      <c r="S61" s="332"/>
      <c r="T61" s="332"/>
      <c r="U61" s="332"/>
      <c r="V61" s="394">
        <f t="shared" si="1"/>
        <v>3.5</v>
      </c>
      <c r="W61" s="192" t="s">
        <v>41</v>
      </c>
      <c r="X61" s="386"/>
      <c r="Y61" s="192" t="s">
        <v>32</v>
      </c>
      <c r="Z61" s="192" t="s">
        <v>30</v>
      </c>
      <c r="AA61" s="332"/>
      <c r="AB61" s="330"/>
      <c r="AC61" s="309" t="s">
        <v>1347</v>
      </c>
      <c r="AD61" s="184"/>
    </row>
    <row r="62" spans="1:30" ht="49.5" x14ac:dyDescent="0.3">
      <c r="A62" s="327"/>
      <c r="B62" s="325" t="s">
        <v>1214</v>
      </c>
      <c r="C62" s="8" t="s">
        <v>52</v>
      </c>
      <c r="D62" s="385" t="s">
        <v>1225</v>
      </c>
      <c r="E62" s="309" t="s">
        <v>1215</v>
      </c>
      <c r="F62" s="309" t="s">
        <v>1239</v>
      </c>
      <c r="G62" s="313">
        <v>43658</v>
      </c>
      <c r="H62" s="313">
        <v>43664</v>
      </c>
      <c r="I62" s="314">
        <v>75967034</v>
      </c>
      <c r="J62" s="329"/>
      <c r="K62" s="330"/>
      <c r="L62" s="330"/>
      <c r="M62" s="330"/>
      <c r="N62" s="331">
        <f t="shared" si="2"/>
        <v>75967034</v>
      </c>
      <c r="O62" s="332">
        <v>2.5</v>
      </c>
      <c r="P62" s="332"/>
      <c r="Q62" s="332"/>
      <c r="R62" s="332"/>
      <c r="S62" s="332"/>
      <c r="T62" s="332"/>
      <c r="U62" s="332"/>
      <c r="V62" s="394">
        <f t="shared" si="1"/>
        <v>2.5</v>
      </c>
      <c r="W62" s="192" t="s">
        <v>28</v>
      </c>
      <c r="X62" s="386"/>
      <c r="Y62" s="192" t="s">
        <v>32</v>
      </c>
      <c r="Z62" s="192" t="s">
        <v>30</v>
      </c>
      <c r="AA62" s="332"/>
      <c r="AB62" s="330"/>
      <c r="AC62" s="309" t="s">
        <v>1233</v>
      </c>
      <c r="AD62" s="184"/>
    </row>
    <row r="63" spans="1:30" ht="49.5" x14ac:dyDescent="0.3">
      <c r="A63" s="327"/>
      <c r="B63" s="325" t="s">
        <v>1216</v>
      </c>
      <c r="C63" s="8" t="s">
        <v>24</v>
      </c>
      <c r="D63" s="385" t="s">
        <v>1174</v>
      </c>
      <c r="E63" s="309" t="s">
        <v>65</v>
      </c>
      <c r="F63" s="309" t="s">
        <v>66</v>
      </c>
      <c r="G63" s="313">
        <v>43672</v>
      </c>
      <c r="H63" s="313">
        <v>43689</v>
      </c>
      <c r="I63" s="314">
        <v>165307784</v>
      </c>
      <c r="J63" s="329"/>
      <c r="K63" s="330"/>
      <c r="L63" s="330"/>
      <c r="M63" s="330"/>
      <c r="N63" s="331">
        <f t="shared" ref="N63" si="3">SUM(I63:M63)</f>
        <v>165307784</v>
      </c>
      <c r="O63" s="332">
        <v>2.61</v>
      </c>
      <c r="P63" s="332"/>
      <c r="Q63" s="332"/>
      <c r="R63" s="332"/>
      <c r="S63" s="332"/>
      <c r="T63" s="332"/>
      <c r="U63" s="332"/>
      <c r="V63" s="394">
        <f t="shared" si="1"/>
        <v>2.61</v>
      </c>
      <c r="W63" s="192" t="s">
        <v>28</v>
      </c>
      <c r="X63" s="386"/>
      <c r="Y63" s="192" t="s">
        <v>32</v>
      </c>
      <c r="Z63" s="192" t="s">
        <v>30</v>
      </c>
      <c r="AA63" s="332"/>
      <c r="AB63" s="330"/>
      <c r="AC63" s="309"/>
      <c r="AD63" s="184"/>
    </row>
    <row r="64" spans="1:30" s="197" customFormat="1" ht="16.5" x14ac:dyDescent="0.3">
      <c r="A64" s="327"/>
      <c r="B64" s="325" t="s">
        <v>1240</v>
      </c>
      <c r="C64" s="8" t="s">
        <v>40</v>
      </c>
      <c r="D64" s="392" t="s">
        <v>1241</v>
      </c>
      <c r="E64" s="309" t="s">
        <v>1242</v>
      </c>
      <c r="F64" s="309" t="s">
        <v>1243</v>
      </c>
      <c r="G64" s="313">
        <v>43697</v>
      </c>
      <c r="H64" s="313">
        <v>43712</v>
      </c>
      <c r="I64" s="314">
        <v>20000000</v>
      </c>
      <c r="J64" s="329"/>
      <c r="K64" s="330"/>
      <c r="L64" s="330"/>
      <c r="M64" s="330"/>
      <c r="N64" s="331">
        <f>SUM(I64:M64)</f>
        <v>20000000</v>
      </c>
      <c r="O64" s="332">
        <v>3</v>
      </c>
      <c r="P64" s="332"/>
      <c r="Q64" s="332"/>
      <c r="R64" s="332"/>
      <c r="S64" s="332"/>
      <c r="T64" s="332"/>
      <c r="U64" s="332"/>
      <c r="V64" s="394">
        <f t="shared" si="1"/>
        <v>3</v>
      </c>
      <c r="W64" s="192" t="s">
        <v>48</v>
      </c>
      <c r="X64" s="386"/>
      <c r="Y64" s="192" t="s">
        <v>32</v>
      </c>
      <c r="Z64" s="192" t="s">
        <v>30</v>
      </c>
      <c r="AA64" s="332"/>
      <c r="AB64" s="330"/>
      <c r="AC64" s="309"/>
      <c r="AD64" s="184"/>
    </row>
    <row r="65" spans="1:30" s="197" customFormat="1" ht="33" x14ac:dyDescent="0.3">
      <c r="A65" s="327"/>
      <c r="B65" s="325" t="s">
        <v>1227</v>
      </c>
      <c r="C65" s="8" t="s">
        <v>55</v>
      </c>
      <c r="D65" s="385" t="s">
        <v>1226</v>
      </c>
      <c r="E65" s="344" t="s">
        <v>1244</v>
      </c>
      <c r="F65" s="344" t="s">
        <v>446</v>
      </c>
      <c r="G65" s="313">
        <v>43685</v>
      </c>
      <c r="H65" s="313">
        <v>43697</v>
      </c>
      <c r="I65" s="314">
        <v>89036752</v>
      </c>
      <c r="J65" s="329"/>
      <c r="K65" s="330"/>
      <c r="L65" s="330"/>
      <c r="M65" s="330"/>
      <c r="N65" s="331">
        <f>SUM(I65:M65)</f>
        <v>89036752</v>
      </c>
      <c r="O65" s="332">
        <v>3.33</v>
      </c>
      <c r="P65" s="332"/>
      <c r="Q65" s="332"/>
      <c r="R65" s="332"/>
      <c r="S65" s="332"/>
      <c r="T65" s="332"/>
      <c r="U65" s="332"/>
      <c r="V65" s="394">
        <f t="shared" si="1"/>
        <v>3.33</v>
      </c>
      <c r="W65" s="192" t="s">
        <v>41</v>
      </c>
      <c r="X65" s="386"/>
      <c r="Y65" s="192" t="s">
        <v>32</v>
      </c>
      <c r="Z65" s="192" t="s">
        <v>30</v>
      </c>
      <c r="AA65" s="332"/>
      <c r="AB65" s="330"/>
      <c r="AC65" s="309"/>
      <c r="AD65" s="184"/>
    </row>
    <row r="66" spans="1:30" s="197" customFormat="1" ht="33" x14ac:dyDescent="0.3">
      <c r="A66" s="327"/>
      <c r="B66" s="325" t="s">
        <v>1228</v>
      </c>
      <c r="C66" s="8" t="s">
        <v>55</v>
      </c>
      <c r="D66" s="385" t="s">
        <v>1229</v>
      </c>
      <c r="E66" s="344" t="s">
        <v>1245</v>
      </c>
      <c r="F66" s="344" t="s">
        <v>1163</v>
      </c>
      <c r="G66" s="313">
        <v>43682</v>
      </c>
      <c r="H66" s="313">
        <v>43703</v>
      </c>
      <c r="I66" s="314">
        <v>122020713</v>
      </c>
      <c r="J66" s="329"/>
      <c r="K66" s="330"/>
      <c r="L66" s="330"/>
      <c r="M66" s="330"/>
      <c r="N66" s="331">
        <f>SUM(I66:M66)</f>
        <v>122020713</v>
      </c>
      <c r="O66" s="332">
        <v>3.16</v>
      </c>
      <c r="P66" s="332"/>
      <c r="Q66" s="332"/>
      <c r="R66" s="332"/>
      <c r="S66" s="332"/>
      <c r="T66" s="332"/>
      <c r="U66" s="332"/>
      <c r="V66" s="394">
        <f t="shared" si="1"/>
        <v>3.16</v>
      </c>
      <c r="W66" s="192" t="s">
        <v>28</v>
      </c>
      <c r="X66" s="386"/>
      <c r="Y66" s="192" t="s">
        <v>32</v>
      </c>
      <c r="Z66" s="192" t="s">
        <v>30</v>
      </c>
      <c r="AA66" s="332"/>
      <c r="AB66" s="330"/>
      <c r="AC66" s="309" t="s">
        <v>1332</v>
      </c>
      <c r="AD66" s="184"/>
    </row>
    <row r="67" spans="1:30" s="197" customFormat="1" ht="16.5" x14ac:dyDescent="0.3">
      <c r="A67" s="327"/>
      <c r="B67" s="325" t="s">
        <v>1246</v>
      </c>
      <c r="C67" s="8" t="s">
        <v>24</v>
      </c>
      <c r="D67" s="385" t="s">
        <v>1247</v>
      </c>
      <c r="E67" s="392" t="s">
        <v>1248</v>
      </c>
      <c r="F67" s="344" t="s">
        <v>408</v>
      </c>
      <c r="G67" s="313">
        <v>43707</v>
      </c>
      <c r="H67" s="343"/>
      <c r="I67" s="314">
        <v>160276911</v>
      </c>
      <c r="J67" s="329"/>
      <c r="K67" s="330"/>
      <c r="L67" s="330"/>
      <c r="M67" s="330"/>
      <c r="N67" s="331">
        <f>SUM(I67:M67)</f>
        <v>160276911</v>
      </c>
      <c r="O67" s="332"/>
      <c r="P67" s="332"/>
      <c r="Q67" s="332"/>
      <c r="R67" s="332"/>
      <c r="S67" s="332"/>
      <c r="T67" s="332"/>
      <c r="U67" s="332"/>
      <c r="V67" s="394">
        <f t="shared" si="1"/>
        <v>0</v>
      </c>
      <c r="W67" s="192"/>
      <c r="X67" s="386"/>
      <c r="Y67" s="192"/>
      <c r="Z67" s="192"/>
      <c r="AA67" s="332"/>
      <c r="AB67" s="330"/>
      <c r="AC67" s="309"/>
      <c r="AD67" s="184"/>
    </row>
    <row r="68" spans="1:30" ht="16.5" x14ac:dyDescent="0.3">
      <c r="A68" s="327"/>
      <c r="B68" s="325" t="s">
        <v>1249</v>
      </c>
      <c r="C68" s="8"/>
      <c r="D68" s="385" t="s">
        <v>1345</v>
      </c>
      <c r="E68" s="344"/>
      <c r="F68" s="344"/>
      <c r="G68" s="313"/>
      <c r="H68" s="313"/>
      <c r="I68" s="314">
        <v>78548700</v>
      </c>
      <c r="J68" s="329"/>
      <c r="K68" s="330"/>
      <c r="L68" s="330"/>
      <c r="M68" s="330"/>
      <c r="N68" s="331">
        <f>SUM(I68:M68)</f>
        <v>78548700</v>
      </c>
      <c r="O68" s="332"/>
      <c r="P68" s="332"/>
      <c r="Q68" s="332"/>
      <c r="R68" s="332"/>
      <c r="S68" s="332"/>
      <c r="T68" s="332"/>
      <c r="U68" s="332"/>
      <c r="V68" s="394">
        <f t="shared" si="1"/>
        <v>0</v>
      </c>
      <c r="W68" s="192"/>
      <c r="X68" s="386"/>
      <c r="Y68" s="192"/>
      <c r="Z68" s="192"/>
      <c r="AA68" s="332"/>
      <c r="AB68" s="330"/>
      <c r="AC68" s="309"/>
      <c r="AD68" s="184"/>
    </row>
    <row r="69" spans="1:30" s="197" customFormat="1" ht="16.5" x14ac:dyDescent="0.3">
      <c r="A69" s="363"/>
      <c r="B69" s="364"/>
      <c r="C69" s="317"/>
      <c r="D69" s="365"/>
      <c r="E69" s="366"/>
      <c r="F69" s="363"/>
      <c r="G69" s="363"/>
      <c r="H69" s="363"/>
      <c r="I69" s="363"/>
      <c r="J69" s="363"/>
      <c r="K69" s="363"/>
      <c r="L69" s="363"/>
      <c r="M69" s="363"/>
      <c r="N69" s="384">
        <f>SUM(N6:N68)</f>
        <v>60125687145.199997</v>
      </c>
      <c r="O69" s="363"/>
      <c r="P69" s="363"/>
      <c r="Q69" s="363"/>
      <c r="R69" s="363"/>
      <c r="S69" s="363"/>
      <c r="T69" s="363"/>
      <c r="U69" s="363"/>
      <c r="V69" s="368">
        <f t="shared" ref="V69:V74" si="4">SUM(O69:U69)</f>
        <v>0</v>
      </c>
      <c r="W69" s="368"/>
      <c r="X69" s="363"/>
      <c r="Y69" s="368"/>
      <c r="Z69" s="368"/>
      <c r="AA69" s="363"/>
      <c r="AB69" s="363"/>
      <c r="AC69" s="363"/>
      <c r="AD69" s="184"/>
    </row>
    <row r="70" spans="1:30" s="197" customFormat="1" ht="16.5" x14ac:dyDescent="0.3">
      <c r="A70" s="369"/>
      <c r="B70" s="370"/>
      <c r="C70" s="317"/>
      <c r="D70" s="371"/>
      <c r="E70" s="317"/>
      <c r="F70" s="372"/>
      <c r="G70" s="373"/>
      <c r="H70" s="374"/>
      <c r="I70" s="375"/>
      <c r="J70" s="376"/>
      <c r="K70" s="377"/>
      <c r="L70" s="377"/>
      <c r="M70" s="377"/>
      <c r="N70" s="367"/>
      <c r="O70" s="378"/>
      <c r="P70" s="378"/>
      <c r="Q70" s="378"/>
      <c r="R70" s="378"/>
      <c r="S70" s="378"/>
      <c r="T70" s="378"/>
      <c r="U70" s="378"/>
      <c r="V70" s="368">
        <f t="shared" si="4"/>
        <v>0</v>
      </c>
      <c r="W70" s="368"/>
      <c r="X70" s="375"/>
      <c r="Y70" s="368"/>
      <c r="Z70" s="368"/>
      <c r="AA70" s="378"/>
      <c r="AB70" s="377"/>
      <c r="AC70" s="317"/>
      <c r="AD70" s="184"/>
    </row>
    <row r="71" spans="1:30" ht="16.5" x14ac:dyDescent="0.3">
      <c r="A71" s="369"/>
      <c r="B71" s="379"/>
      <c r="C71" s="317"/>
      <c r="D71" s="374"/>
      <c r="E71" s="317"/>
      <c r="F71" s="372"/>
      <c r="G71" s="380"/>
      <c r="H71" s="373"/>
      <c r="I71" s="375"/>
      <c r="J71" s="376"/>
      <c r="K71" s="377"/>
      <c r="L71" s="377"/>
      <c r="M71" s="377"/>
      <c r="N71" s="367"/>
      <c r="O71" s="378"/>
      <c r="P71" s="378"/>
      <c r="Q71" s="378"/>
      <c r="R71" s="378"/>
      <c r="S71" s="378"/>
      <c r="T71" s="378"/>
      <c r="U71" s="378"/>
      <c r="V71" s="368">
        <f t="shared" si="4"/>
        <v>0</v>
      </c>
      <c r="W71" s="368"/>
      <c r="X71" s="381"/>
      <c r="Y71" s="368"/>
      <c r="Z71" s="368"/>
      <c r="AA71" s="378"/>
      <c r="AB71" s="377"/>
      <c r="AC71" s="317"/>
      <c r="AD71" s="184"/>
    </row>
    <row r="72" spans="1:30" s="197" customFormat="1" ht="16.5" x14ac:dyDescent="0.3">
      <c r="A72" s="369"/>
      <c r="B72" s="379"/>
      <c r="C72" s="317"/>
      <c r="D72" s="374"/>
      <c r="E72" s="317"/>
      <c r="F72" s="372"/>
      <c r="G72" s="380"/>
      <c r="H72" s="373"/>
      <c r="I72" s="375"/>
      <c r="J72" s="376"/>
      <c r="K72" s="377"/>
      <c r="L72" s="377"/>
      <c r="M72" s="377"/>
      <c r="N72" s="367"/>
      <c r="O72" s="378"/>
      <c r="P72" s="378"/>
      <c r="Q72" s="378"/>
      <c r="R72" s="378"/>
      <c r="S72" s="378"/>
      <c r="T72" s="378"/>
      <c r="U72" s="378"/>
      <c r="V72" s="368">
        <f t="shared" si="4"/>
        <v>0</v>
      </c>
      <c r="W72" s="368"/>
      <c r="X72" s="381"/>
      <c r="Y72" s="368"/>
      <c r="Z72" s="368"/>
      <c r="AA72" s="378"/>
      <c r="AB72" s="317"/>
      <c r="AC72" s="317"/>
      <c r="AD72" s="184"/>
    </row>
    <row r="73" spans="1:30" ht="16.5" x14ac:dyDescent="0.3">
      <c r="A73" s="369"/>
      <c r="B73" s="379"/>
      <c r="C73" s="317"/>
      <c r="D73" s="374"/>
      <c r="E73" s="317"/>
      <c r="F73" s="382"/>
      <c r="G73" s="380"/>
      <c r="H73" s="373"/>
      <c r="I73" s="375"/>
      <c r="J73" s="376"/>
      <c r="K73" s="377"/>
      <c r="L73" s="377"/>
      <c r="M73" s="377"/>
      <c r="N73" s="367"/>
      <c r="O73" s="378"/>
      <c r="P73" s="378"/>
      <c r="Q73" s="378"/>
      <c r="R73" s="378"/>
      <c r="S73" s="378"/>
      <c r="T73" s="378"/>
      <c r="U73" s="378"/>
      <c r="V73" s="368">
        <f t="shared" si="4"/>
        <v>0</v>
      </c>
      <c r="W73" s="368"/>
      <c r="X73" s="381"/>
      <c r="Y73" s="368"/>
      <c r="Z73" s="368"/>
      <c r="AA73" s="378"/>
      <c r="AB73" s="377"/>
      <c r="AC73" s="317"/>
      <c r="AD73" s="184"/>
    </row>
    <row r="74" spans="1:30" ht="16.5" x14ac:dyDescent="0.3">
      <c r="A74" s="369"/>
      <c r="B74" s="379"/>
      <c r="C74" s="317"/>
      <c r="D74" s="374"/>
      <c r="E74" s="317"/>
      <c r="F74" s="382"/>
      <c r="G74" s="380"/>
      <c r="H74" s="373"/>
      <c r="I74" s="375"/>
      <c r="J74" s="376"/>
      <c r="K74" s="377"/>
      <c r="L74" s="377"/>
      <c r="M74" s="377"/>
      <c r="N74" s="367"/>
      <c r="O74" s="378"/>
      <c r="P74" s="378"/>
      <c r="Q74" s="378"/>
      <c r="R74" s="378"/>
      <c r="S74" s="378"/>
      <c r="T74" s="378"/>
      <c r="U74" s="378"/>
      <c r="V74" s="368">
        <f t="shared" si="4"/>
        <v>0</v>
      </c>
      <c r="W74" s="368"/>
      <c r="X74" s="381"/>
      <c r="Y74" s="368"/>
      <c r="Z74" s="368"/>
      <c r="AA74" s="378"/>
      <c r="AB74" s="377"/>
      <c r="AC74" s="317"/>
      <c r="AD74" s="184"/>
    </row>
    <row r="75" spans="1:30" ht="15.75" x14ac:dyDescent="0.25">
      <c r="A75" s="184"/>
      <c r="B75" s="184"/>
      <c r="C75" s="1"/>
      <c r="D75" s="184"/>
      <c r="E75" s="301"/>
      <c r="F75" s="1"/>
      <c r="G75" s="1"/>
      <c r="H75" s="1"/>
      <c r="I75" s="209"/>
      <c r="J75" s="383"/>
      <c r="K75" s="184"/>
      <c r="L75" s="184"/>
      <c r="M75" s="184"/>
      <c r="O75" s="184"/>
      <c r="P75" s="184"/>
      <c r="Q75" s="184"/>
      <c r="R75" s="184"/>
      <c r="S75" s="184"/>
      <c r="T75" s="184"/>
      <c r="U75" s="184"/>
      <c r="V75" s="184"/>
      <c r="W75" s="184"/>
      <c r="X75" s="184"/>
      <c r="Y75" s="184"/>
      <c r="Z75" s="184"/>
      <c r="AA75" s="184"/>
      <c r="AB75" s="184"/>
      <c r="AC75" s="184"/>
      <c r="AD75" s="184"/>
    </row>
    <row r="76" spans="1:30" ht="15.75" x14ac:dyDescent="0.25">
      <c r="A76" s="184"/>
      <c r="B76" s="184"/>
      <c r="C76" s="1"/>
      <c r="D76" s="184"/>
      <c r="E76" s="301"/>
      <c r="F76" s="1"/>
      <c r="G76" s="1"/>
      <c r="H76" s="1"/>
      <c r="I76" s="209"/>
      <c r="J76" s="210"/>
      <c r="K76" s="184"/>
      <c r="L76" s="184"/>
      <c r="M76" s="184"/>
      <c r="N76" s="184"/>
      <c r="O76" s="184"/>
      <c r="P76" s="184"/>
      <c r="Q76" s="184"/>
      <c r="R76" s="184"/>
      <c r="S76" s="184"/>
      <c r="T76" s="184"/>
      <c r="U76" s="184"/>
      <c r="V76" s="184"/>
      <c r="W76" s="184"/>
      <c r="X76" s="184"/>
      <c r="Y76" s="184"/>
      <c r="Z76" s="184"/>
      <c r="AA76" s="184"/>
      <c r="AB76" s="184"/>
      <c r="AC76" s="184"/>
      <c r="AD76" s="184"/>
    </row>
    <row r="77" spans="1:30" ht="15.75" x14ac:dyDescent="0.25">
      <c r="A77" s="184"/>
      <c r="B77" s="184"/>
      <c r="C77" s="1"/>
      <c r="D77" s="184"/>
      <c r="E77" s="301"/>
      <c r="F77" s="1"/>
      <c r="G77" s="1"/>
      <c r="H77" s="1"/>
      <c r="I77" s="209"/>
      <c r="J77" s="210"/>
      <c r="K77" s="184"/>
      <c r="L77" s="184"/>
      <c r="M77" s="184"/>
      <c r="N77" s="184"/>
      <c r="O77" s="184"/>
      <c r="P77" s="184"/>
      <c r="Q77" s="184"/>
      <c r="R77" s="184"/>
      <c r="S77" s="184"/>
      <c r="T77" s="184"/>
      <c r="U77" s="184"/>
      <c r="V77" s="184"/>
      <c r="W77" s="184"/>
      <c r="X77" s="184"/>
      <c r="Y77" s="184"/>
      <c r="Z77" s="184"/>
      <c r="AA77" s="184"/>
      <c r="AB77" s="184"/>
      <c r="AC77" s="184"/>
      <c r="AD77" s="184"/>
    </row>
    <row r="78" spans="1:30" ht="15.75" x14ac:dyDescent="0.25">
      <c r="A78" s="184"/>
      <c r="B78" s="184"/>
      <c r="C78" s="1"/>
      <c r="D78" s="184"/>
      <c r="E78" s="301"/>
      <c r="F78" s="1"/>
      <c r="G78" s="1"/>
      <c r="H78" s="1"/>
      <c r="I78" s="209"/>
      <c r="J78" s="210"/>
      <c r="K78" s="184"/>
      <c r="L78" s="184"/>
      <c r="M78" s="184"/>
      <c r="N78" s="184"/>
      <c r="O78" s="184"/>
      <c r="P78" s="184"/>
      <c r="Q78" s="184"/>
      <c r="R78" s="184"/>
      <c r="S78" s="184"/>
      <c r="T78" s="184"/>
      <c r="U78" s="184"/>
      <c r="V78" s="184"/>
      <c r="W78" s="184"/>
      <c r="X78" s="184"/>
      <c r="Y78" s="184"/>
      <c r="Z78" s="184"/>
      <c r="AA78" s="184"/>
      <c r="AB78" s="184"/>
      <c r="AC78" s="184"/>
      <c r="AD78" s="184"/>
    </row>
    <row r="79" spans="1:30" ht="15.75" x14ac:dyDescent="0.25">
      <c r="A79" s="184"/>
      <c r="B79" s="184"/>
      <c r="C79" s="1"/>
      <c r="D79" s="184"/>
      <c r="E79" s="301"/>
      <c r="F79" s="1"/>
      <c r="G79" s="1"/>
      <c r="H79" s="1"/>
      <c r="I79" s="209"/>
      <c r="J79" s="210"/>
      <c r="K79" s="184"/>
      <c r="L79" s="184"/>
      <c r="M79" s="184"/>
      <c r="N79" s="184"/>
      <c r="O79" s="184"/>
      <c r="P79" s="184"/>
      <c r="Q79" s="184"/>
      <c r="R79" s="184"/>
      <c r="S79" s="184"/>
      <c r="T79" s="184"/>
      <c r="U79" s="184"/>
      <c r="V79" s="184"/>
      <c r="W79" s="184"/>
      <c r="X79" s="184"/>
      <c r="Y79" s="184"/>
      <c r="Z79" s="184"/>
      <c r="AA79" s="184"/>
      <c r="AB79" s="184"/>
      <c r="AC79" s="184"/>
      <c r="AD79" s="184"/>
    </row>
    <row r="80" spans="1:30" ht="15.75" x14ac:dyDescent="0.25">
      <c r="A80" s="184"/>
      <c r="B80" s="184"/>
      <c r="C80" s="1"/>
      <c r="D80" s="184"/>
      <c r="E80" s="301"/>
      <c r="F80" s="1"/>
      <c r="G80" s="1"/>
      <c r="H80" s="1"/>
      <c r="I80" s="209"/>
      <c r="J80" s="210"/>
      <c r="K80" s="184"/>
      <c r="L80" s="184"/>
      <c r="M80" s="184"/>
      <c r="N80" s="184"/>
      <c r="O80" s="184"/>
      <c r="P80" s="184"/>
      <c r="Q80" s="184"/>
      <c r="R80" s="184"/>
      <c r="S80" s="184"/>
      <c r="T80" s="184"/>
      <c r="U80" s="184"/>
      <c r="V80" s="184"/>
      <c r="W80" s="184"/>
      <c r="X80" s="184"/>
      <c r="Y80" s="184"/>
      <c r="Z80" s="184"/>
      <c r="AA80" s="184"/>
      <c r="AB80" s="184"/>
      <c r="AC80" s="184"/>
      <c r="AD80" s="184"/>
    </row>
    <row r="81" spans="1:30" ht="15.75" x14ac:dyDescent="0.25">
      <c r="A81" s="184"/>
      <c r="B81" s="184"/>
      <c r="C81" s="1"/>
      <c r="D81" s="184"/>
      <c r="E81" s="301"/>
      <c r="F81" s="1"/>
      <c r="G81" s="1"/>
      <c r="H81" s="1"/>
      <c r="I81" s="209"/>
      <c r="J81" s="210"/>
      <c r="K81" s="184"/>
      <c r="L81" s="184"/>
      <c r="M81" s="184"/>
      <c r="N81" s="184"/>
      <c r="O81" s="184"/>
      <c r="P81" s="184"/>
      <c r="Q81" s="184"/>
      <c r="R81" s="184"/>
      <c r="S81" s="184"/>
      <c r="T81" s="184"/>
      <c r="U81" s="184"/>
      <c r="V81" s="184"/>
      <c r="W81" s="184"/>
      <c r="X81" s="184"/>
      <c r="Y81" s="184"/>
      <c r="Z81" s="184"/>
      <c r="AA81" s="184"/>
      <c r="AB81" s="184"/>
      <c r="AC81" s="184"/>
      <c r="AD81" s="184"/>
    </row>
    <row r="82" spans="1:30" ht="15.75" x14ac:dyDescent="0.25">
      <c r="A82" s="184"/>
      <c r="B82" s="184"/>
      <c r="C82" s="1"/>
      <c r="D82" s="184"/>
      <c r="E82" s="301"/>
      <c r="F82" s="1"/>
      <c r="G82" s="1"/>
      <c r="H82" s="1"/>
      <c r="I82" s="209"/>
      <c r="J82" s="210"/>
      <c r="K82" s="184"/>
      <c r="L82" s="184"/>
      <c r="M82" s="184"/>
      <c r="N82" s="184"/>
      <c r="O82" s="184"/>
      <c r="P82" s="184"/>
      <c r="Q82" s="184"/>
      <c r="R82" s="184"/>
      <c r="S82" s="184"/>
      <c r="T82" s="184"/>
      <c r="U82" s="184"/>
      <c r="V82" s="184"/>
      <c r="W82" s="184"/>
      <c r="X82" s="184"/>
      <c r="Y82" s="184"/>
      <c r="Z82" s="184"/>
      <c r="AA82" s="184"/>
      <c r="AB82" s="184"/>
      <c r="AC82" s="184"/>
      <c r="AD82" s="184"/>
    </row>
    <row r="83" spans="1:30" ht="15.75" x14ac:dyDescent="0.25">
      <c r="A83" s="184"/>
      <c r="B83" s="184"/>
      <c r="C83" s="1"/>
      <c r="D83" s="184"/>
      <c r="E83" s="301"/>
      <c r="F83" s="1"/>
      <c r="G83" s="1"/>
      <c r="H83" s="1"/>
      <c r="I83" s="209"/>
      <c r="J83" s="210"/>
      <c r="K83" s="184"/>
      <c r="L83" s="184"/>
      <c r="M83" s="184"/>
      <c r="N83" s="184"/>
      <c r="O83" s="184"/>
      <c r="P83" s="184"/>
      <c r="Q83" s="184"/>
      <c r="R83" s="184"/>
      <c r="S83" s="184"/>
      <c r="T83" s="184"/>
      <c r="U83" s="184"/>
      <c r="V83" s="184"/>
      <c r="W83" s="184"/>
      <c r="X83" s="184"/>
      <c r="Y83" s="184"/>
      <c r="Z83" s="184"/>
      <c r="AA83" s="184"/>
      <c r="AB83" s="184"/>
      <c r="AC83" s="184"/>
      <c r="AD83" s="184"/>
    </row>
    <row r="84" spans="1:30" ht="15.75" x14ac:dyDescent="0.25">
      <c r="A84" s="184"/>
      <c r="B84" s="184"/>
      <c r="C84" s="1"/>
      <c r="D84" s="184"/>
      <c r="E84" s="301"/>
      <c r="F84" s="1"/>
      <c r="G84" s="1"/>
      <c r="H84" s="1"/>
      <c r="I84" s="209"/>
      <c r="J84" s="210"/>
      <c r="K84" s="184"/>
      <c r="L84" s="184"/>
      <c r="M84" s="184"/>
      <c r="N84" s="184"/>
      <c r="O84" s="184"/>
      <c r="P84" s="184"/>
      <c r="Q84" s="184"/>
      <c r="R84" s="184"/>
      <c r="S84" s="184"/>
      <c r="T84" s="184"/>
      <c r="U84" s="184"/>
      <c r="V84" s="184"/>
      <c r="W84" s="184"/>
      <c r="X84" s="184"/>
      <c r="Y84" s="184"/>
      <c r="Z84" s="184"/>
      <c r="AA84" s="184"/>
      <c r="AB84" s="184"/>
      <c r="AC84" s="184"/>
      <c r="AD84" s="184"/>
    </row>
    <row r="85" spans="1:30" ht="15.75" x14ac:dyDescent="0.25">
      <c r="A85" s="184"/>
      <c r="B85" s="184"/>
      <c r="C85" s="1"/>
      <c r="D85" s="184"/>
      <c r="E85" s="301"/>
      <c r="F85" s="1"/>
      <c r="G85" s="1"/>
      <c r="H85" s="1"/>
      <c r="I85" s="209"/>
      <c r="J85" s="210"/>
      <c r="K85" s="184"/>
      <c r="L85" s="184"/>
      <c r="M85" s="184"/>
      <c r="N85" s="184"/>
      <c r="O85" s="184"/>
      <c r="P85" s="184"/>
      <c r="Q85" s="184"/>
      <c r="R85" s="184"/>
      <c r="S85" s="184"/>
      <c r="T85" s="184"/>
      <c r="U85" s="184"/>
      <c r="V85" s="184"/>
      <c r="W85" s="184"/>
      <c r="X85" s="184"/>
      <c r="Y85" s="184"/>
      <c r="Z85" s="184"/>
      <c r="AA85" s="184"/>
      <c r="AB85" s="184"/>
      <c r="AC85" s="184"/>
      <c r="AD85" s="184"/>
    </row>
    <row r="86" spans="1:30" ht="15.75" x14ac:dyDescent="0.25">
      <c r="A86" s="184"/>
      <c r="B86" s="184"/>
      <c r="C86" s="1"/>
      <c r="D86" s="184"/>
      <c r="E86" s="301"/>
      <c r="F86" s="1"/>
      <c r="G86" s="1"/>
      <c r="H86" s="1"/>
      <c r="I86" s="209"/>
      <c r="J86" s="210"/>
      <c r="K86" s="184"/>
      <c r="L86" s="184"/>
      <c r="M86" s="184"/>
      <c r="N86" s="184"/>
      <c r="O86" s="184"/>
      <c r="P86" s="184"/>
      <c r="Q86" s="184"/>
      <c r="R86" s="184"/>
      <c r="S86" s="184"/>
      <c r="T86" s="184"/>
      <c r="U86" s="184"/>
      <c r="V86" s="184"/>
      <c r="W86" s="184"/>
      <c r="X86" s="184"/>
      <c r="Y86" s="184"/>
      <c r="Z86" s="184"/>
      <c r="AA86" s="184"/>
      <c r="AB86" s="184"/>
      <c r="AC86" s="184"/>
      <c r="AD86" s="184"/>
    </row>
    <row r="87" spans="1:30" ht="15.75" x14ac:dyDescent="0.25">
      <c r="A87" s="184"/>
      <c r="B87" s="184"/>
      <c r="C87" s="1"/>
      <c r="D87" s="184"/>
      <c r="E87" s="301"/>
      <c r="F87" s="1"/>
      <c r="G87" s="1"/>
      <c r="H87" s="1"/>
      <c r="I87" s="209"/>
      <c r="J87" s="210"/>
      <c r="K87" s="184"/>
      <c r="L87" s="184"/>
      <c r="M87" s="184"/>
      <c r="N87" s="184"/>
      <c r="O87" s="184"/>
      <c r="P87" s="184"/>
      <c r="Q87" s="184"/>
      <c r="R87" s="184"/>
      <c r="S87" s="184"/>
      <c r="T87" s="184"/>
      <c r="U87" s="184"/>
      <c r="V87" s="184"/>
      <c r="W87" s="184"/>
      <c r="X87" s="184"/>
      <c r="Y87" s="184"/>
      <c r="Z87" s="184"/>
      <c r="AA87" s="184"/>
      <c r="AB87" s="184"/>
      <c r="AC87" s="184"/>
      <c r="AD87" s="184"/>
    </row>
    <row r="88" spans="1:30" ht="15.75" x14ac:dyDescent="0.25">
      <c r="A88" s="184"/>
      <c r="B88" s="184"/>
      <c r="C88" s="1"/>
      <c r="D88" s="184"/>
      <c r="E88" s="301"/>
      <c r="F88" s="1"/>
      <c r="G88" s="1"/>
      <c r="H88" s="1"/>
      <c r="I88" s="209"/>
      <c r="J88" s="210"/>
      <c r="K88" s="184"/>
      <c r="L88" s="184"/>
      <c r="M88" s="184"/>
      <c r="N88" s="184"/>
      <c r="O88" s="184"/>
      <c r="P88" s="184"/>
      <c r="Q88" s="184"/>
      <c r="R88" s="184"/>
      <c r="S88" s="184"/>
      <c r="T88" s="184"/>
      <c r="U88" s="184"/>
      <c r="V88" s="184"/>
      <c r="W88" s="184"/>
      <c r="X88" s="184"/>
      <c r="Y88" s="184"/>
      <c r="Z88" s="184"/>
      <c r="AA88" s="184"/>
      <c r="AB88" s="184"/>
      <c r="AC88" s="184"/>
      <c r="AD88" s="184"/>
    </row>
    <row r="89" spans="1:30" ht="15.75" x14ac:dyDescent="0.25">
      <c r="A89" s="184"/>
      <c r="B89" s="184"/>
      <c r="C89" s="1"/>
      <c r="D89" s="184"/>
      <c r="E89" s="301"/>
      <c r="F89" s="1"/>
      <c r="G89" s="1"/>
      <c r="H89" s="1"/>
      <c r="I89" s="209"/>
      <c r="J89" s="210"/>
      <c r="K89" s="184"/>
      <c r="L89" s="184"/>
      <c r="M89" s="184"/>
      <c r="N89" s="184"/>
      <c r="O89" s="184"/>
      <c r="P89" s="184"/>
      <c r="Q89" s="184"/>
      <c r="R89" s="184"/>
      <c r="S89" s="184"/>
      <c r="T89" s="184"/>
      <c r="U89" s="184"/>
      <c r="V89" s="184"/>
      <c r="W89" s="184"/>
      <c r="X89" s="184"/>
      <c r="Y89" s="184"/>
      <c r="Z89" s="184"/>
      <c r="AA89" s="184"/>
      <c r="AB89" s="184"/>
      <c r="AC89" s="184"/>
      <c r="AD89" s="184"/>
    </row>
    <row r="90" spans="1:30" ht="15.75" x14ac:dyDescent="0.25">
      <c r="A90" s="184"/>
      <c r="B90" s="184"/>
      <c r="C90" s="1"/>
      <c r="D90" s="184"/>
      <c r="E90" s="301"/>
      <c r="F90" s="1"/>
      <c r="G90" s="1"/>
      <c r="H90" s="1"/>
      <c r="I90" s="209"/>
      <c r="J90" s="210"/>
      <c r="K90" s="184"/>
      <c r="L90" s="184"/>
      <c r="M90" s="184"/>
      <c r="N90" s="184"/>
      <c r="O90" s="184"/>
      <c r="P90" s="184"/>
      <c r="Q90" s="184"/>
      <c r="R90" s="184"/>
      <c r="S90" s="184"/>
      <c r="T90" s="184"/>
      <c r="U90" s="184"/>
      <c r="V90" s="184"/>
      <c r="W90" s="184"/>
      <c r="X90" s="184"/>
      <c r="Y90" s="184"/>
      <c r="Z90" s="184"/>
      <c r="AA90" s="184"/>
      <c r="AB90" s="184"/>
      <c r="AC90" s="184"/>
      <c r="AD90" s="184"/>
    </row>
    <row r="91" spans="1:30" ht="15.75" x14ac:dyDescent="0.25">
      <c r="A91" s="184"/>
      <c r="B91" s="184"/>
      <c r="C91" s="1"/>
      <c r="D91" s="184"/>
      <c r="E91" s="301"/>
      <c r="F91" s="1"/>
      <c r="G91" s="1"/>
      <c r="H91" s="1"/>
      <c r="I91" s="209"/>
      <c r="J91" s="210"/>
      <c r="K91" s="184"/>
      <c r="L91" s="184"/>
      <c r="M91" s="184"/>
      <c r="N91" s="184"/>
      <c r="O91" s="184"/>
      <c r="P91" s="184"/>
      <c r="Q91" s="184"/>
      <c r="R91" s="184"/>
      <c r="S91" s="184"/>
      <c r="T91" s="184"/>
      <c r="U91" s="184"/>
      <c r="V91" s="184"/>
      <c r="W91" s="184"/>
      <c r="X91" s="184"/>
      <c r="Y91" s="184"/>
      <c r="Z91" s="184"/>
      <c r="AA91" s="184"/>
      <c r="AB91" s="184"/>
      <c r="AC91" s="184"/>
      <c r="AD91" s="184"/>
    </row>
    <row r="92" spans="1:30" ht="15.75" x14ac:dyDescent="0.25">
      <c r="A92" s="184"/>
      <c r="B92" s="184"/>
      <c r="C92" s="1"/>
      <c r="D92" s="184"/>
      <c r="E92" s="301"/>
      <c r="F92" s="1"/>
      <c r="G92" s="1"/>
      <c r="H92" s="1"/>
      <c r="I92" s="209"/>
      <c r="J92" s="210"/>
      <c r="K92" s="184"/>
      <c r="L92" s="184"/>
      <c r="M92" s="184"/>
      <c r="N92" s="184"/>
      <c r="O92" s="184"/>
      <c r="P92" s="184"/>
      <c r="Q92" s="184"/>
      <c r="R92" s="184"/>
      <c r="S92" s="184"/>
      <c r="T92" s="184"/>
      <c r="U92" s="184"/>
      <c r="V92" s="184"/>
      <c r="W92" s="184"/>
      <c r="X92" s="184"/>
      <c r="Y92" s="184"/>
      <c r="Z92" s="184"/>
      <c r="AA92" s="184"/>
      <c r="AB92" s="184"/>
      <c r="AC92" s="184"/>
      <c r="AD92" s="184"/>
    </row>
    <row r="93" spans="1:30" ht="15.75" x14ac:dyDescent="0.25">
      <c r="A93" s="184"/>
      <c r="B93" s="184"/>
      <c r="C93" s="1"/>
      <c r="D93" s="184"/>
      <c r="E93" s="301"/>
      <c r="F93" s="1"/>
      <c r="G93" s="1"/>
      <c r="H93" s="1"/>
      <c r="I93" s="209"/>
      <c r="J93" s="210"/>
      <c r="K93" s="184"/>
      <c r="L93" s="184"/>
      <c r="M93" s="184"/>
      <c r="N93" s="184"/>
      <c r="O93" s="184"/>
      <c r="P93" s="184"/>
      <c r="Q93" s="184"/>
      <c r="R93" s="184"/>
      <c r="S93" s="184"/>
      <c r="T93" s="184"/>
      <c r="U93" s="184"/>
      <c r="V93" s="184"/>
      <c r="W93" s="184"/>
      <c r="X93" s="184"/>
      <c r="Y93" s="184"/>
      <c r="Z93" s="184"/>
      <c r="AA93" s="184"/>
      <c r="AB93" s="184"/>
      <c r="AC93" s="184"/>
      <c r="AD93" s="184"/>
    </row>
    <row r="94" spans="1:30" ht="15.75" x14ac:dyDescent="0.25">
      <c r="A94" s="184"/>
      <c r="B94" s="184"/>
      <c r="C94" s="1"/>
      <c r="D94" s="184"/>
      <c r="E94" s="301"/>
      <c r="F94" s="1"/>
      <c r="G94" s="1"/>
      <c r="H94" s="1"/>
      <c r="I94" s="209"/>
      <c r="J94" s="210"/>
      <c r="K94" s="184"/>
      <c r="L94" s="184"/>
      <c r="M94" s="184"/>
      <c r="N94" s="184"/>
      <c r="O94" s="184"/>
      <c r="P94" s="184"/>
      <c r="Q94" s="184"/>
      <c r="R94" s="184"/>
      <c r="S94" s="184"/>
      <c r="T94" s="184"/>
      <c r="U94" s="184"/>
      <c r="V94" s="184"/>
      <c r="W94" s="184"/>
      <c r="X94" s="184"/>
      <c r="Y94" s="184"/>
      <c r="Z94" s="184"/>
      <c r="AA94" s="184"/>
      <c r="AB94" s="184"/>
      <c r="AC94" s="184"/>
      <c r="AD94" s="184"/>
    </row>
    <row r="95" spans="1:30" ht="15.75" x14ac:dyDescent="0.25">
      <c r="A95" s="184"/>
      <c r="B95" s="184"/>
      <c r="C95" s="1"/>
      <c r="D95" s="184"/>
      <c r="E95" s="301"/>
      <c r="F95" s="1"/>
      <c r="G95" s="1"/>
      <c r="H95" s="1"/>
      <c r="I95" s="209"/>
      <c r="J95" s="210"/>
      <c r="K95" s="184"/>
      <c r="L95" s="184"/>
      <c r="M95" s="184"/>
      <c r="N95" s="184"/>
      <c r="O95" s="184"/>
      <c r="P95" s="184"/>
      <c r="Q95" s="184"/>
      <c r="R95" s="184"/>
      <c r="S95" s="184"/>
      <c r="T95" s="184"/>
      <c r="U95" s="184"/>
      <c r="V95" s="184"/>
      <c r="W95" s="184"/>
      <c r="X95" s="184"/>
      <c r="Y95" s="184"/>
      <c r="Z95" s="184"/>
      <c r="AA95" s="184"/>
      <c r="AB95" s="184"/>
      <c r="AC95" s="184"/>
      <c r="AD95" s="184"/>
    </row>
    <row r="96" spans="1:30" ht="15.75" x14ac:dyDescent="0.25">
      <c r="A96" s="184"/>
      <c r="B96" s="184"/>
      <c r="C96" s="1"/>
      <c r="D96" s="184"/>
      <c r="E96" s="301"/>
      <c r="F96" s="1"/>
      <c r="G96" s="1"/>
      <c r="H96" s="1"/>
      <c r="I96" s="209"/>
      <c r="J96" s="210"/>
      <c r="K96" s="184"/>
      <c r="L96" s="184"/>
      <c r="M96" s="184"/>
      <c r="N96" s="184"/>
      <c r="O96" s="184"/>
      <c r="P96" s="184"/>
      <c r="Q96" s="184"/>
      <c r="R96" s="184"/>
      <c r="S96" s="184"/>
      <c r="T96" s="184"/>
      <c r="U96" s="184"/>
      <c r="V96" s="184"/>
      <c r="W96" s="184"/>
      <c r="X96" s="184"/>
      <c r="Y96" s="184"/>
      <c r="Z96" s="184"/>
      <c r="AA96" s="184"/>
      <c r="AB96" s="184"/>
      <c r="AC96" s="184"/>
      <c r="AD96" s="184"/>
    </row>
    <row r="97" spans="1:30" ht="15.75" x14ac:dyDescent="0.25">
      <c r="A97" s="184"/>
      <c r="B97" s="184"/>
      <c r="C97" s="1"/>
      <c r="D97" s="184"/>
      <c r="E97" s="301"/>
      <c r="F97" s="1"/>
      <c r="G97" s="1"/>
      <c r="H97" s="1"/>
      <c r="I97" s="209"/>
      <c r="J97" s="210"/>
      <c r="K97" s="184"/>
      <c r="L97" s="184"/>
      <c r="M97" s="184"/>
      <c r="N97" s="184"/>
      <c r="O97" s="184"/>
      <c r="P97" s="184"/>
      <c r="Q97" s="184"/>
      <c r="R97" s="184"/>
      <c r="S97" s="184"/>
      <c r="T97" s="184"/>
      <c r="U97" s="184"/>
      <c r="V97" s="184"/>
      <c r="W97" s="184"/>
      <c r="X97" s="184"/>
      <c r="Y97" s="184"/>
      <c r="Z97" s="184"/>
      <c r="AA97" s="184"/>
      <c r="AB97" s="184"/>
      <c r="AC97" s="184"/>
      <c r="AD97" s="184"/>
    </row>
    <row r="98" spans="1:30" ht="15.75" x14ac:dyDescent="0.25">
      <c r="A98" s="184"/>
      <c r="B98" s="184"/>
      <c r="C98" s="1"/>
      <c r="D98" s="184"/>
      <c r="E98" s="301"/>
      <c r="F98" s="1"/>
      <c r="G98" s="1"/>
      <c r="H98" s="1"/>
      <c r="I98" s="209"/>
      <c r="J98" s="210"/>
      <c r="K98" s="184"/>
      <c r="L98" s="184"/>
      <c r="M98" s="184"/>
      <c r="N98" s="184"/>
      <c r="O98" s="184"/>
      <c r="P98" s="184"/>
      <c r="Q98" s="184"/>
      <c r="R98" s="184"/>
      <c r="S98" s="184"/>
      <c r="T98" s="184"/>
      <c r="U98" s="184"/>
      <c r="V98" s="184"/>
      <c r="W98" s="184"/>
      <c r="X98" s="184"/>
      <c r="Y98" s="184"/>
      <c r="Z98" s="184"/>
      <c r="AA98" s="184"/>
      <c r="AB98" s="184"/>
      <c r="AC98" s="184"/>
      <c r="AD98" s="184"/>
    </row>
    <row r="99" spans="1:30" ht="15.75" x14ac:dyDescent="0.25">
      <c r="A99" s="184"/>
      <c r="B99" s="184"/>
      <c r="C99" s="1"/>
      <c r="D99" s="184"/>
      <c r="E99" s="301"/>
      <c r="F99" s="1"/>
      <c r="G99" s="1"/>
      <c r="H99" s="1"/>
      <c r="I99" s="209"/>
      <c r="J99" s="210"/>
      <c r="K99" s="184"/>
      <c r="L99" s="184"/>
      <c r="M99" s="184"/>
      <c r="N99" s="184"/>
      <c r="O99" s="184"/>
      <c r="P99" s="184"/>
      <c r="Q99" s="184"/>
      <c r="R99" s="184"/>
      <c r="S99" s="184"/>
      <c r="T99" s="184"/>
      <c r="U99" s="184"/>
      <c r="V99" s="184"/>
      <c r="W99" s="184"/>
      <c r="X99" s="184"/>
      <c r="Y99" s="184"/>
      <c r="Z99" s="184"/>
      <c r="AA99" s="184"/>
      <c r="AB99" s="184"/>
      <c r="AC99" s="184"/>
      <c r="AD99" s="184"/>
    </row>
    <row r="100" spans="1:30" ht="15.75" x14ac:dyDescent="0.25">
      <c r="A100" s="184"/>
      <c r="B100" s="184"/>
      <c r="C100" s="1"/>
      <c r="D100" s="184"/>
      <c r="E100" s="301"/>
      <c r="F100" s="1"/>
      <c r="G100" s="1"/>
      <c r="H100" s="1"/>
      <c r="I100" s="209"/>
      <c r="J100" s="210"/>
      <c r="K100" s="184"/>
      <c r="L100" s="184"/>
      <c r="M100" s="184"/>
      <c r="N100" s="184"/>
      <c r="O100" s="184"/>
      <c r="P100" s="184"/>
      <c r="Q100" s="184"/>
      <c r="R100" s="184"/>
      <c r="S100" s="184"/>
      <c r="T100" s="184"/>
      <c r="U100" s="184"/>
      <c r="V100" s="184"/>
      <c r="W100" s="184"/>
      <c r="X100" s="184"/>
      <c r="Y100" s="184"/>
      <c r="Z100" s="184"/>
      <c r="AA100" s="184"/>
      <c r="AB100" s="184"/>
      <c r="AC100" s="184"/>
      <c r="AD100" s="184"/>
    </row>
    <row r="101" spans="1:30" ht="15.75" x14ac:dyDescent="0.25">
      <c r="A101" s="184"/>
      <c r="B101" s="184"/>
      <c r="C101" s="1"/>
      <c r="D101" s="184"/>
      <c r="E101" s="301"/>
      <c r="F101" s="1"/>
      <c r="G101" s="1"/>
      <c r="H101" s="1"/>
      <c r="I101" s="209"/>
      <c r="J101" s="210"/>
      <c r="K101" s="184"/>
      <c r="L101" s="184"/>
      <c r="M101" s="184"/>
      <c r="N101" s="184"/>
      <c r="O101" s="184"/>
      <c r="P101" s="184"/>
      <c r="Q101" s="184"/>
      <c r="R101" s="184"/>
      <c r="S101" s="184"/>
      <c r="T101" s="184"/>
      <c r="U101" s="184"/>
      <c r="V101" s="184"/>
      <c r="W101" s="184"/>
      <c r="X101" s="184"/>
      <c r="Y101" s="184"/>
      <c r="Z101" s="184"/>
      <c r="AA101" s="184"/>
      <c r="AB101" s="184"/>
      <c r="AC101" s="184"/>
      <c r="AD101" s="184"/>
    </row>
    <row r="102" spans="1:30" ht="15.75" x14ac:dyDescent="0.25">
      <c r="A102" s="184"/>
      <c r="B102" s="184"/>
      <c r="C102" s="1"/>
      <c r="D102" s="184"/>
      <c r="E102" s="301"/>
      <c r="F102" s="1"/>
      <c r="G102" s="1"/>
      <c r="H102" s="1"/>
      <c r="I102" s="209"/>
      <c r="J102" s="210"/>
      <c r="K102" s="184"/>
      <c r="L102" s="184"/>
      <c r="M102" s="184"/>
      <c r="N102" s="184"/>
      <c r="O102" s="184"/>
      <c r="P102" s="184"/>
      <c r="Q102" s="184"/>
      <c r="R102" s="184"/>
      <c r="S102" s="184"/>
      <c r="T102" s="184"/>
      <c r="U102" s="184"/>
      <c r="V102" s="184"/>
      <c r="W102" s="184"/>
      <c r="X102" s="184"/>
      <c r="Y102" s="184"/>
      <c r="Z102" s="184"/>
      <c r="AA102" s="184"/>
      <c r="AB102" s="184"/>
      <c r="AC102" s="184"/>
      <c r="AD102" s="184"/>
    </row>
    <row r="103" spans="1:30" ht="15.75" x14ac:dyDescent="0.25">
      <c r="A103" s="184"/>
      <c r="B103" s="184"/>
      <c r="C103" s="1"/>
      <c r="D103" s="184"/>
      <c r="E103" s="301"/>
      <c r="F103" s="1"/>
      <c r="G103" s="1"/>
      <c r="H103" s="1"/>
      <c r="I103" s="209"/>
      <c r="J103" s="210"/>
      <c r="K103" s="184"/>
      <c r="L103" s="184"/>
      <c r="M103" s="184"/>
      <c r="N103" s="184"/>
      <c r="O103" s="184"/>
      <c r="P103" s="184"/>
      <c r="Q103" s="184"/>
      <c r="R103" s="184"/>
      <c r="S103" s="184"/>
      <c r="T103" s="184"/>
      <c r="U103" s="184"/>
      <c r="V103" s="184"/>
      <c r="W103" s="184"/>
      <c r="X103" s="184"/>
      <c r="Y103" s="184"/>
      <c r="Z103" s="184"/>
      <c r="AA103" s="184"/>
      <c r="AB103" s="184"/>
      <c r="AC103" s="184"/>
      <c r="AD103" s="184"/>
    </row>
    <row r="104" spans="1:30" ht="15.75" x14ac:dyDescent="0.25">
      <c r="A104" s="184"/>
      <c r="B104" s="184"/>
      <c r="C104" s="1"/>
      <c r="D104" s="184"/>
      <c r="E104" s="301"/>
      <c r="F104" s="1"/>
      <c r="G104" s="1"/>
      <c r="H104" s="1"/>
      <c r="I104" s="209"/>
      <c r="J104" s="210"/>
      <c r="K104" s="184"/>
      <c r="L104" s="184"/>
      <c r="M104" s="184"/>
      <c r="N104" s="184"/>
      <c r="O104" s="184"/>
      <c r="P104" s="184"/>
      <c r="Q104" s="184"/>
      <c r="R104" s="184"/>
      <c r="S104" s="184"/>
      <c r="T104" s="184"/>
      <c r="U104" s="184"/>
      <c r="V104" s="184"/>
      <c r="W104" s="184"/>
      <c r="X104" s="184"/>
      <c r="Y104" s="184"/>
      <c r="Z104" s="184"/>
      <c r="AA104" s="184"/>
      <c r="AB104" s="184"/>
      <c r="AC104" s="184"/>
      <c r="AD104" s="184"/>
    </row>
    <row r="105" spans="1:30" ht="15.75" x14ac:dyDescent="0.25">
      <c r="A105" s="184"/>
      <c r="B105" s="184"/>
      <c r="C105" s="1"/>
      <c r="D105" s="184"/>
      <c r="E105" s="301"/>
      <c r="F105" s="1"/>
      <c r="G105" s="1"/>
      <c r="H105" s="1"/>
      <c r="I105" s="209"/>
      <c r="J105" s="210"/>
      <c r="K105" s="184"/>
      <c r="L105" s="184"/>
      <c r="M105" s="184"/>
      <c r="N105" s="184"/>
      <c r="O105" s="184"/>
      <c r="P105" s="184"/>
      <c r="Q105" s="184"/>
      <c r="R105" s="184"/>
      <c r="S105" s="184"/>
      <c r="T105" s="184"/>
      <c r="U105" s="184"/>
      <c r="V105" s="184"/>
      <c r="W105" s="184"/>
      <c r="X105" s="184"/>
      <c r="Y105" s="184"/>
      <c r="Z105" s="184"/>
      <c r="AA105" s="184"/>
      <c r="AB105" s="184"/>
      <c r="AC105" s="184"/>
      <c r="AD105" s="184"/>
    </row>
    <row r="106" spans="1:30" ht="15.75" x14ac:dyDescent="0.25">
      <c r="A106" s="184"/>
      <c r="B106" s="184"/>
      <c r="C106" s="1"/>
      <c r="D106" s="184"/>
      <c r="E106" s="301"/>
      <c r="F106" s="1"/>
      <c r="G106" s="1"/>
      <c r="H106" s="1"/>
      <c r="I106" s="209"/>
      <c r="J106" s="210"/>
      <c r="K106" s="184"/>
      <c r="L106" s="184"/>
      <c r="M106" s="184"/>
      <c r="N106" s="184"/>
      <c r="O106" s="184"/>
      <c r="P106" s="184"/>
      <c r="Q106" s="184"/>
      <c r="R106" s="184"/>
      <c r="S106" s="184"/>
      <c r="T106" s="184"/>
      <c r="U106" s="184"/>
      <c r="V106" s="184"/>
      <c r="W106" s="184"/>
      <c r="X106" s="184"/>
      <c r="Y106" s="184"/>
      <c r="Z106" s="184"/>
      <c r="AA106" s="184"/>
      <c r="AB106" s="184"/>
      <c r="AC106" s="184"/>
      <c r="AD106" s="184"/>
    </row>
    <row r="107" spans="1:30" ht="15.75" x14ac:dyDescent="0.25">
      <c r="A107" s="184"/>
      <c r="B107" s="184"/>
      <c r="C107" s="1"/>
      <c r="D107" s="184"/>
      <c r="E107" s="301"/>
      <c r="F107" s="1"/>
      <c r="G107" s="1"/>
      <c r="H107" s="1"/>
      <c r="I107" s="209"/>
      <c r="J107" s="210"/>
      <c r="K107" s="184"/>
      <c r="L107" s="184"/>
      <c r="M107" s="184"/>
      <c r="N107" s="184"/>
      <c r="O107" s="184"/>
      <c r="P107" s="184"/>
      <c r="Q107" s="184"/>
      <c r="R107" s="184"/>
      <c r="S107" s="184"/>
      <c r="T107" s="184"/>
      <c r="U107" s="184"/>
      <c r="V107" s="184"/>
      <c r="W107" s="184"/>
      <c r="X107" s="184"/>
      <c r="Y107" s="184"/>
      <c r="Z107" s="184"/>
      <c r="AA107" s="184"/>
      <c r="AB107" s="184"/>
      <c r="AC107" s="184"/>
      <c r="AD107" s="184"/>
    </row>
    <row r="108" spans="1:30" ht="15.75" x14ac:dyDescent="0.25">
      <c r="A108" s="184"/>
      <c r="B108" s="184"/>
      <c r="C108" s="1"/>
      <c r="D108" s="184"/>
      <c r="E108" s="301"/>
      <c r="F108" s="1"/>
      <c r="G108" s="1"/>
      <c r="H108" s="1"/>
      <c r="I108" s="209"/>
      <c r="J108" s="210"/>
      <c r="K108" s="184"/>
      <c r="L108" s="184"/>
      <c r="M108" s="184"/>
      <c r="N108" s="184"/>
      <c r="O108" s="184"/>
      <c r="P108" s="184"/>
      <c r="Q108" s="184"/>
      <c r="R108" s="184"/>
      <c r="S108" s="184"/>
      <c r="T108" s="184"/>
      <c r="U108" s="184"/>
      <c r="V108" s="184"/>
      <c r="W108" s="184"/>
      <c r="X108" s="184"/>
      <c r="Y108" s="184"/>
      <c r="Z108" s="184"/>
      <c r="AA108" s="184"/>
      <c r="AB108" s="184"/>
      <c r="AC108" s="184"/>
      <c r="AD108" s="184"/>
    </row>
    <row r="109" spans="1:30" ht="15.75" x14ac:dyDescent="0.25">
      <c r="A109" s="184"/>
      <c r="B109" s="184"/>
      <c r="C109" s="1"/>
      <c r="D109" s="184"/>
      <c r="E109" s="301"/>
      <c r="F109" s="1"/>
      <c r="G109" s="1"/>
      <c r="H109" s="1"/>
      <c r="I109" s="209"/>
      <c r="J109" s="210"/>
      <c r="K109" s="184"/>
      <c r="L109" s="184"/>
      <c r="M109" s="184"/>
      <c r="N109" s="184"/>
      <c r="O109" s="184"/>
      <c r="P109" s="184"/>
      <c r="Q109" s="184"/>
      <c r="R109" s="184"/>
      <c r="S109" s="184"/>
      <c r="T109" s="184"/>
      <c r="U109" s="184"/>
      <c r="V109" s="184"/>
      <c r="W109" s="184"/>
      <c r="X109" s="184"/>
      <c r="Y109" s="184"/>
      <c r="Z109" s="184"/>
      <c r="AA109" s="184"/>
      <c r="AB109" s="184"/>
      <c r="AC109" s="184"/>
      <c r="AD109" s="184"/>
    </row>
    <row r="110" spans="1:30" ht="15.75" x14ac:dyDescent="0.25">
      <c r="A110" s="184"/>
      <c r="B110" s="184"/>
      <c r="C110" s="1"/>
      <c r="D110" s="184"/>
      <c r="E110" s="301"/>
      <c r="F110" s="1"/>
      <c r="G110" s="1"/>
      <c r="H110" s="1"/>
      <c r="I110" s="209"/>
      <c r="J110" s="210"/>
      <c r="K110" s="184"/>
      <c r="L110" s="184"/>
      <c r="M110" s="184"/>
      <c r="N110" s="184"/>
      <c r="O110" s="184"/>
      <c r="P110" s="184"/>
      <c r="Q110" s="184"/>
      <c r="R110" s="184"/>
      <c r="S110" s="184"/>
      <c r="T110" s="184"/>
      <c r="U110" s="184"/>
      <c r="V110" s="184"/>
      <c r="W110" s="184"/>
      <c r="X110" s="184"/>
      <c r="Y110" s="184"/>
      <c r="Z110" s="184"/>
      <c r="AA110" s="184"/>
      <c r="AB110" s="184"/>
      <c r="AC110" s="184"/>
      <c r="AD110" s="184"/>
    </row>
    <row r="111" spans="1:30" ht="15.75" x14ac:dyDescent="0.25">
      <c r="A111" s="184"/>
      <c r="B111" s="184"/>
      <c r="C111" s="1"/>
      <c r="D111" s="184"/>
      <c r="E111" s="301"/>
      <c r="F111" s="1"/>
      <c r="G111" s="1"/>
      <c r="H111" s="1"/>
      <c r="I111" s="209"/>
      <c r="J111" s="210"/>
      <c r="K111" s="184"/>
      <c r="L111" s="184"/>
      <c r="M111" s="184"/>
      <c r="N111" s="184"/>
      <c r="O111" s="184"/>
      <c r="P111" s="184"/>
      <c r="Q111" s="184"/>
      <c r="R111" s="184"/>
      <c r="S111" s="184"/>
      <c r="T111" s="184"/>
      <c r="U111" s="184"/>
      <c r="V111" s="184"/>
      <c r="W111" s="184"/>
      <c r="X111" s="184"/>
      <c r="Y111" s="184"/>
      <c r="Z111" s="184"/>
      <c r="AA111" s="184"/>
      <c r="AB111" s="184"/>
      <c r="AC111" s="184"/>
      <c r="AD111" s="184"/>
    </row>
    <row r="112" spans="1:30" ht="15.75" x14ac:dyDescent="0.25">
      <c r="A112" s="184"/>
      <c r="B112" s="184"/>
      <c r="C112" s="1"/>
      <c r="D112" s="184"/>
      <c r="E112" s="301"/>
      <c r="F112" s="1"/>
      <c r="G112" s="1"/>
      <c r="H112" s="1"/>
      <c r="I112" s="209"/>
      <c r="J112" s="210"/>
      <c r="K112" s="184"/>
      <c r="L112" s="184"/>
      <c r="M112" s="184"/>
      <c r="N112" s="184"/>
      <c r="O112" s="184"/>
      <c r="P112" s="184"/>
      <c r="Q112" s="184"/>
      <c r="R112" s="184"/>
      <c r="S112" s="184"/>
      <c r="T112" s="184"/>
      <c r="U112" s="184"/>
      <c r="V112" s="184"/>
      <c r="W112" s="184"/>
      <c r="X112" s="184"/>
      <c r="Y112" s="184"/>
      <c r="Z112" s="184"/>
      <c r="AA112" s="184"/>
      <c r="AB112" s="184"/>
      <c r="AC112" s="184"/>
      <c r="AD112" s="184"/>
    </row>
    <row r="113" spans="1:30" ht="15.75" x14ac:dyDescent="0.25">
      <c r="A113" s="184"/>
      <c r="B113" s="184"/>
      <c r="C113" s="1"/>
      <c r="D113" s="184"/>
      <c r="E113" s="301"/>
      <c r="F113" s="1"/>
      <c r="G113" s="1"/>
      <c r="H113" s="1"/>
      <c r="I113" s="209"/>
      <c r="J113" s="210"/>
      <c r="K113" s="184"/>
      <c r="L113" s="184"/>
      <c r="M113" s="184"/>
      <c r="N113" s="184"/>
      <c r="O113" s="184"/>
      <c r="P113" s="184"/>
      <c r="Q113" s="184"/>
      <c r="R113" s="184"/>
      <c r="S113" s="184"/>
      <c r="T113" s="184"/>
      <c r="U113" s="184"/>
      <c r="V113" s="184"/>
      <c r="W113" s="184"/>
      <c r="X113" s="184"/>
      <c r="Y113" s="184"/>
      <c r="Z113" s="184"/>
      <c r="AA113" s="184"/>
      <c r="AB113" s="184"/>
      <c r="AC113" s="184"/>
      <c r="AD113" s="184"/>
    </row>
    <row r="114" spans="1:30" ht="15.75" x14ac:dyDescent="0.25">
      <c r="A114" s="184"/>
      <c r="B114" s="184"/>
      <c r="C114" s="1"/>
      <c r="D114" s="184"/>
      <c r="E114" s="301"/>
      <c r="F114" s="1"/>
      <c r="G114" s="1"/>
      <c r="H114" s="1"/>
      <c r="I114" s="209"/>
      <c r="J114" s="210"/>
      <c r="K114" s="184"/>
      <c r="L114" s="184"/>
      <c r="M114" s="184"/>
      <c r="N114" s="184"/>
      <c r="O114" s="184"/>
      <c r="P114" s="184"/>
      <c r="Q114" s="184"/>
      <c r="R114" s="184"/>
      <c r="S114" s="184"/>
      <c r="T114" s="184"/>
      <c r="U114" s="184"/>
      <c r="V114" s="184"/>
      <c r="W114" s="184"/>
      <c r="X114" s="184"/>
      <c r="Y114" s="184"/>
      <c r="Z114" s="184"/>
      <c r="AA114" s="184"/>
      <c r="AB114" s="184"/>
      <c r="AC114" s="184"/>
      <c r="AD114" s="184"/>
    </row>
    <row r="115" spans="1:30" ht="15.75" x14ac:dyDescent="0.25">
      <c r="A115" s="184"/>
      <c r="B115" s="184"/>
      <c r="C115" s="1"/>
      <c r="D115" s="184"/>
      <c r="E115" s="301"/>
      <c r="F115" s="1"/>
      <c r="G115" s="1"/>
      <c r="H115" s="1"/>
      <c r="I115" s="209"/>
      <c r="J115" s="210"/>
      <c r="K115" s="184"/>
      <c r="L115" s="184"/>
      <c r="M115" s="184"/>
      <c r="N115" s="184"/>
      <c r="O115" s="184"/>
      <c r="P115" s="184"/>
      <c r="Q115" s="184"/>
      <c r="R115" s="184"/>
      <c r="S115" s="184"/>
      <c r="T115" s="184"/>
      <c r="U115" s="184"/>
      <c r="V115" s="184"/>
      <c r="W115" s="184"/>
      <c r="X115" s="184"/>
      <c r="Y115" s="184"/>
      <c r="Z115" s="184"/>
      <c r="AA115" s="184"/>
      <c r="AB115" s="184"/>
      <c r="AC115" s="184"/>
      <c r="AD115" s="184"/>
    </row>
    <row r="116" spans="1:30" ht="15.75" x14ac:dyDescent="0.25">
      <c r="A116" s="184"/>
      <c r="B116" s="184"/>
      <c r="C116" s="1"/>
      <c r="D116" s="184"/>
      <c r="E116" s="301"/>
      <c r="F116" s="1"/>
      <c r="G116" s="1"/>
      <c r="H116" s="1"/>
      <c r="I116" s="209"/>
      <c r="J116" s="210"/>
      <c r="K116" s="184"/>
      <c r="L116" s="184"/>
      <c r="M116" s="184"/>
      <c r="N116" s="184"/>
      <c r="O116" s="184"/>
      <c r="P116" s="184"/>
      <c r="Q116" s="184"/>
      <c r="R116" s="184"/>
      <c r="S116" s="184"/>
      <c r="T116" s="184"/>
      <c r="U116" s="184"/>
      <c r="V116" s="184"/>
      <c r="W116" s="184"/>
      <c r="X116" s="184"/>
      <c r="Y116" s="184"/>
      <c r="Z116" s="184"/>
      <c r="AA116" s="184"/>
      <c r="AB116" s="184"/>
      <c r="AC116" s="184"/>
      <c r="AD116" s="184"/>
    </row>
    <row r="117" spans="1:30" ht="15.75" x14ac:dyDescent="0.25">
      <c r="A117" s="184"/>
      <c r="B117" s="184"/>
      <c r="C117" s="1"/>
      <c r="D117" s="184"/>
      <c r="E117" s="301"/>
      <c r="F117" s="1"/>
      <c r="G117" s="1"/>
      <c r="H117" s="1"/>
      <c r="I117" s="209"/>
      <c r="J117" s="210"/>
      <c r="K117" s="184"/>
      <c r="L117" s="184"/>
      <c r="M117" s="184"/>
      <c r="N117" s="184"/>
      <c r="O117" s="184"/>
      <c r="P117" s="184"/>
      <c r="Q117" s="184"/>
      <c r="R117" s="184"/>
      <c r="S117" s="184"/>
      <c r="T117" s="184"/>
      <c r="U117" s="184"/>
      <c r="V117" s="184"/>
      <c r="W117" s="184"/>
      <c r="X117" s="184"/>
      <c r="Y117" s="184"/>
      <c r="Z117" s="184"/>
      <c r="AA117" s="184"/>
      <c r="AB117" s="184"/>
      <c r="AC117" s="184"/>
      <c r="AD117" s="184"/>
    </row>
    <row r="118" spans="1:30" ht="15.75" x14ac:dyDescent="0.25">
      <c r="A118" s="184"/>
      <c r="B118" s="184"/>
      <c r="C118" s="1"/>
      <c r="D118" s="184"/>
      <c r="E118" s="301"/>
      <c r="F118" s="1"/>
      <c r="G118" s="1"/>
      <c r="H118" s="1"/>
      <c r="I118" s="209"/>
      <c r="J118" s="210"/>
      <c r="K118" s="184"/>
      <c r="L118" s="184"/>
      <c r="M118" s="184"/>
      <c r="N118" s="184"/>
      <c r="O118" s="184"/>
      <c r="P118" s="184"/>
      <c r="Q118" s="184"/>
      <c r="R118" s="184"/>
      <c r="S118" s="184"/>
      <c r="T118" s="184"/>
      <c r="U118" s="184"/>
      <c r="V118" s="184"/>
      <c r="W118" s="184"/>
      <c r="X118" s="184"/>
      <c r="Y118" s="184"/>
      <c r="Z118" s="184"/>
      <c r="AA118" s="184"/>
      <c r="AB118" s="184"/>
      <c r="AC118" s="184"/>
      <c r="AD118" s="184"/>
    </row>
    <row r="119" spans="1:30" ht="15.75" x14ac:dyDescent="0.25">
      <c r="A119" s="184"/>
      <c r="B119" s="184"/>
      <c r="C119" s="1"/>
      <c r="D119" s="184"/>
      <c r="E119" s="301"/>
      <c r="F119" s="1"/>
      <c r="G119" s="1"/>
      <c r="H119" s="1"/>
      <c r="I119" s="209"/>
      <c r="J119" s="210"/>
      <c r="K119" s="184"/>
      <c r="L119" s="184"/>
      <c r="M119" s="184"/>
      <c r="N119" s="184"/>
      <c r="O119" s="184"/>
      <c r="P119" s="184"/>
      <c r="Q119" s="184"/>
      <c r="R119" s="184"/>
      <c r="S119" s="184"/>
      <c r="T119" s="184"/>
      <c r="U119" s="184"/>
      <c r="V119" s="184"/>
      <c r="W119" s="184"/>
      <c r="X119" s="184"/>
      <c r="Y119" s="184"/>
      <c r="Z119" s="184"/>
      <c r="AA119" s="184"/>
      <c r="AB119" s="184"/>
      <c r="AC119" s="184"/>
      <c r="AD119" s="184"/>
    </row>
    <row r="120" spans="1:30" ht="15.75" x14ac:dyDescent="0.25">
      <c r="A120" s="184"/>
      <c r="B120" s="184"/>
      <c r="C120" s="1"/>
      <c r="D120" s="184"/>
      <c r="E120" s="301"/>
      <c r="F120" s="1"/>
      <c r="G120" s="1"/>
      <c r="H120" s="1"/>
      <c r="I120" s="209"/>
      <c r="J120" s="210"/>
      <c r="K120" s="184"/>
      <c r="L120" s="184"/>
      <c r="M120" s="184"/>
      <c r="N120" s="184"/>
      <c r="O120" s="184"/>
      <c r="P120" s="184"/>
      <c r="Q120" s="184"/>
      <c r="R120" s="184"/>
      <c r="S120" s="184"/>
      <c r="T120" s="184"/>
      <c r="U120" s="184"/>
      <c r="V120" s="184"/>
      <c r="W120" s="184"/>
      <c r="X120" s="184"/>
      <c r="Y120" s="184"/>
      <c r="Z120" s="184"/>
      <c r="AA120" s="184"/>
      <c r="AB120" s="184"/>
      <c r="AC120" s="184"/>
      <c r="AD120" s="184"/>
    </row>
    <row r="121" spans="1:30" ht="15.75" x14ac:dyDescent="0.25">
      <c r="A121" s="184"/>
      <c r="B121" s="184"/>
      <c r="C121" s="1"/>
      <c r="D121" s="184"/>
      <c r="E121" s="301"/>
      <c r="F121" s="1"/>
      <c r="G121" s="1"/>
      <c r="H121" s="1"/>
      <c r="I121" s="209"/>
      <c r="J121" s="210"/>
      <c r="K121" s="184"/>
      <c r="L121" s="184"/>
      <c r="M121" s="184"/>
      <c r="N121" s="184"/>
      <c r="O121" s="184"/>
      <c r="P121" s="184"/>
      <c r="Q121" s="184"/>
      <c r="R121" s="184"/>
      <c r="S121" s="184"/>
      <c r="T121" s="184"/>
      <c r="U121" s="184"/>
      <c r="V121" s="184"/>
      <c r="W121" s="184"/>
      <c r="X121" s="184"/>
      <c r="Y121" s="184"/>
      <c r="Z121" s="184"/>
      <c r="AA121" s="184"/>
      <c r="AB121" s="184"/>
      <c r="AC121" s="184"/>
      <c r="AD121" s="184"/>
    </row>
    <row r="122" spans="1:30" ht="15.75" x14ac:dyDescent="0.25">
      <c r="A122" s="184"/>
      <c r="B122" s="184"/>
      <c r="C122" s="1"/>
      <c r="D122" s="184"/>
      <c r="E122" s="301"/>
      <c r="F122" s="1"/>
      <c r="G122" s="1"/>
      <c r="H122" s="1"/>
      <c r="I122" s="209"/>
      <c r="J122" s="210"/>
      <c r="K122" s="184"/>
      <c r="L122" s="184"/>
      <c r="M122" s="184"/>
      <c r="N122" s="184"/>
      <c r="O122" s="184"/>
      <c r="P122" s="184"/>
      <c r="Q122" s="184"/>
      <c r="R122" s="184"/>
      <c r="S122" s="184"/>
      <c r="T122" s="184"/>
      <c r="U122" s="184"/>
      <c r="V122" s="184"/>
      <c r="W122" s="184"/>
      <c r="X122" s="184"/>
      <c r="Y122" s="184"/>
      <c r="Z122" s="184"/>
      <c r="AA122" s="184"/>
      <c r="AB122" s="184"/>
      <c r="AC122" s="184"/>
      <c r="AD122" s="184"/>
    </row>
    <row r="123" spans="1:30" ht="15.75" x14ac:dyDescent="0.25">
      <c r="A123" s="184"/>
      <c r="B123" s="184"/>
      <c r="C123" s="1"/>
      <c r="D123" s="184"/>
      <c r="E123" s="301"/>
      <c r="F123" s="1"/>
      <c r="G123" s="1"/>
      <c r="H123" s="1"/>
      <c r="I123" s="209"/>
      <c r="J123" s="210"/>
      <c r="K123" s="184"/>
      <c r="L123" s="184"/>
      <c r="M123" s="184"/>
      <c r="N123" s="184"/>
      <c r="O123" s="184"/>
      <c r="P123" s="184"/>
      <c r="Q123" s="184"/>
      <c r="R123" s="184"/>
      <c r="S123" s="184"/>
      <c r="T123" s="184"/>
      <c r="U123" s="184"/>
      <c r="V123" s="184"/>
      <c r="W123" s="184"/>
      <c r="X123" s="184"/>
      <c r="Y123" s="184"/>
      <c r="Z123" s="184"/>
      <c r="AA123" s="184"/>
      <c r="AB123" s="184"/>
      <c r="AC123" s="184"/>
      <c r="AD123" s="184"/>
    </row>
    <row r="124" spans="1:30" ht="15.75" x14ac:dyDescent="0.25">
      <c r="A124" s="184"/>
      <c r="B124" s="184"/>
      <c r="C124" s="1"/>
      <c r="D124" s="184"/>
      <c r="E124" s="301"/>
      <c r="F124" s="1"/>
      <c r="G124" s="1"/>
      <c r="H124" s="1"/>
      <c r="I124" s="209"/>
      <c r="J124" s="210"/>
      <c r="K124" s="184"/>
      <c r="L124" s="184"/>
      <c r="M124" s="184"/>
      <c r="N124" s="184"/>
      <c r="O124" s="184"/>
      <c r="P124" s="184"/>
      <c r="Q124" s="184"/>
      <c r="R124" s="184"/>
      <c r="S124" s="184"/>
      <c r="T124" s="184"/>
      <c r="U124" s="184"/>
      <c r="V124" s="184"/>
      <c r="W124" s="184"/>
      <c r="X124" s="184"/>
      <c r="Y124" s="184"/>
      <c r="Z124" s="184"/>
      <c r="AA124" s="184"/>
      <c r="AB124" s="184"/>
      <c r="AC124" s="184"/>
      <c r="AD124" s="184"/>
    </row>
    <row r="125" spans="1:30" ht="15.75" x14ac:dyDescent="0.25">
      <c r="A125" s="184"/>
      <c r="B125" s="184"/>
      <c r="C125" s="1"/>
      <c r="D125" s="184"/>
      <c r="E125" s="301"/>
      <c r="F125" s="1"/>
      <c r="G125" s="1"/>
      <c r="H125" s="1"/>
      <c r="I125" s="209"/>
      <c r="J125" s="210"/>
      <c r="K125" s="184"/>
      <c r="L125" s="184"/>
      <c r="M125" s="184"/>
      <c r="N125" s="184"/>
      <c r="O125" s="184"/>
      <c r="P125" s="184"/>
      <c r="Q125" s="184"/>
      <c r="R125" s="184"/>
      <c r="S125" s="184"/>
      <c r="T125" s="184"/>
      <c r="U125" s="184"/>
      <c r="V125" s="184"/>
      <c r="W125" s="184"/>
      <c r="X125" s="184"/>
      <c r="Y125" s="184"/>
      <c r="Z125" s="184"/>
      <c r="AA125" s="184"/>
      <c r="AB125" s="184"/>
      <c r="AC125" s="184"/>
      <c r="AD125" s="184"/>
    </row>
    <row r="126" spans="1:30" ht="15.75" x14ac:dyDescent="0.25">
      <c r="A126" s="184"/>
      <c r="B126" s="184"/>
      <c r="C126" s="1"/>
      <c r="D126" s="184"/>
      <c r="E126" s="301"/>
      <c r="F126" s="1"/>
      <c r="G126" s="1"/>
      <c r="H126" s="1"/>
      <c r="I126" s="209"/>
      <c r="J126" s="210"/>
      <c r="K126" s="184"/>
      <c r="L126" s="184"/>
      <c r="M126" s="184"/>
      <c r="N126" s="184"/>
      <c r="O126" s="184"/>
      <c r="P126" s="184"/>
      <c r="Q126" s="184"/>
      <c r="R126" s="184"/>
      <c r="S126" s="184"/>
      <c r="T126" s="184"/>
      <c r="U126" s="184"/>
      <c r="V126" s="184"/>
      <c r="W126" s="184"/>
      <c r="X126" s="184"/>
      <c r="Y126" s="184"/>
      <c r="Z126" s="184"/>
      <c r="AA126" s="184"/>
      <c r="AB126" s="184"/>
      <c r="AC126" s="184"/>
      <c r="AD126" s="184"/>
    </row>
    <row r="127" spans="1:30" ht="15.75" x14ac:dyDescent="0.25">
      <c r="A127" s="184"/>
      <c r="B127" s="184"/>
      <c r="C127" s="1"/>
      <c r="D127" s="184"/>
      <c r="E127" s="301"/>
      <c r="F127" s="1"/>
      <c r="G127" s="1"/>
      <c r="H127" s="1"/>
      <c r="I127" s="209"/>
      <c r="J127" s="210"/>
      <c r="K127" s="184"/>
      <c r="L127" s="184"/>
      <c r="M127" s="184"/>
      <c r="N127" s="184"/>
      <c r="O127" s="184"/>
      <c r="P127" s="184"/>
      <c r="Q127" s="184"/>
      <c r="R127" s="184"/>
      <c r="S127" s="184"/>
      <c r="T127" s="184"/>
      <c r="U127" s="184"/>
      <c r="V127" s="184"/>
      <c r="W127" s="184"/>
      <c r="X127" s="184"/>
      <c r="Y127" s="184"/>
      <c r="Z127" s="184"/>
      <c r="AA127" s="184"/>
      <c r="AB127" s="184"/>
      <c r="AC127" s="184"/>
      <c r="AD127" s="184"/>
    </row>
    <row r="128" spans="1:30" ht="15.75" x14ac:dyDescent="0.25">
      <c r="A128" s="184"/>
      <c r="B128" s="184"/>
      <c r="C128" s="1"/>
      <c r="D128" s="184"/>
      <c r="E128" s="301"/>
      <c r="F128" s="1"/>
      <c r="G128" s="1"/>
      <c r="H128" s="1"/>
      <c r="I128" s="209"/>
      <c r="J128" s="210"/>
      <c r="K128" s="184"/>
      <c r="L128" s="184"/>
      <c r="M128" s="184"/>
      <c r="N128" s="184"/>
      <c r="O128" s="184"/>
      <c r="P128" s="184"/>
      <c r="Q128" s="184"/>
      <c r="R128" s="184"/>
      <c r="S128" s="184"/>
      <c r="T128" s="184"/>
      <c r="U128" s="184"/>
      <c r="V128" s="184"/>
      <c r="W128" s="184"/>
      <c r="X128" s="184"/>
      <c r="Y128" s="184"/>
      <c r="Z128" s="184"/>
      <c r="AA128" s="184"/>
      <c r="AB128" s="184"/>
      <c r="AC128" s="184"/>
      <c r="AD128" s="184"/>
    </row>
    <row r="129" spans="1:30" ht="15.75" x14ac:dyDescent="0.25">
      <c r="A129" s="184"/>
      <c r="B129" s="184"/>
      <c r="C129" s="1"/>
      <c r="D129" s="184"/>
      <c r="E129" s="301"/>
      <c r="F129" s="1"/>
      <c r="G129" s="1"/>
      <c r="H129" s="1"/>
      <c r="I129" s="209"/>
      <c r="J129" s="210"/>
      <c r="K129" s="184"/>
      <c r="L129" s="184"/>
      <c r="M129" s="184"/>
      <c r="N129" s="184"/>
      <c r="O129" s="184"/>
      <c r="P129" s="184"/>
      <c r="Q129" s="184"/>
      <c r="R129" s="184"/>
      <c r="S129" s="184"/>
      <c r="T129" s="184"/>
      <c r="U129" s="184"/>
      <c r="V129" s="184"/>
      <c r="W129" s="184"/>
      <c r="X129" s="184"/>
      <c r="Y129" s="184"/>
      <c r="Z129" s="184"/>
      <c r="AA129" s="184"/>
      <c r="AB129" s="184"/>
      <c r="AC129" s="184"/>
      <c r="AD129" s="184"/>
    </row>
    <row r="130" spans="1:30" ht="15.75" x14ac:dyDescent="0.25">
      <c r="A130" s="184"/>
      <c r="B130" s="184"/>
      <c r="C130" s="1"/>
      <c r="D130" s="184"/>
      <c r="E130" s="301"/>
      <c r="F130" s="1"/>
      <c r="G130" s="1"/>
      <c r="H130" s="1"/>
      <c r="I130" s="209"/>
      <c r="J130" s="210"/>
      <c r="K130" s="184"/>
      <c r="L130" s="184"/>
      <c r="M130" s="184"/>
      <c r="N130" s="184"/>
      <c r="O130" s="184"/>
      <c r="P130" s="184"/>
      <c r="Q130" s="184"/>
      <c r="R130" s="184"/>
      <c r="S130" s="184"/>
      <c r="T130" s="184"/>
      <c r="U130" s="184"/>
      <c r="V130" s="184"/>
      <c r="W130" s="184"/>
      <c r="X130" s="184"/>
      <c r="Y130" s="184"/>
      <c r="Z130" s="184"/>
      <c r="AA130" s="184"/>
      <c r="AB130" s="184"/>
      <c r="AC130" s="184"/>
      <c r="AD130" s="184"/>
    </row>
    <row r="131" spans="1:30" ht="15.75" x14ac:dyDescent="0.25">
      <c r="A131" s="184"/>
      <c r="B131" s="184"/>
      <c r="C131" s="1"/>
      <c r="D131" s="184"/>
      <c r="E131" s="301"/>
      <c r="F131" s="1"/>
      <c r="G131" s="1"/>
      <c r="H131" s="1"/>
      <c r="I131" s="209"/>
      <c r="J131" s="210"/>
      <c r="K131" s="184"/>
      <c r="L131" s="184"/>
      <c r="M131" s="184"/>
      <c r="N131" s="184"/>
      <c r="O131" s="184"/>
      <c r="P131" s="184"/>
      <c r="Q131" s="184"/>
      <c r="R131" s="184"/>
      <c r="S131" s="184"/>
      <c r="T131" s="184"/>
      <c r="U131" s="184"/>
      <c r="V131" s="184"/>
      <c r="W131" s="184"/>
      <c r="X131" s="184"/>
      <c r="Y131" s="184"/>
      <c r="Z131" s="184"/>
      <c r="AA131" s="184"/>
      <c r="AB131" s="184"/>
      <c r="AC131" s="184"/>
      <c r="AD131" s="184"/>
    </row>
    <row r="132" spans="1:30" ht="15.75" x14ac:dyDescent="0.25">
      <c r="A132" s="184"/>
      <c r="B132" s="184"/>
      <c r="C132" s="1"/>
      <c r="D132" s="184"/>
      <c r="E132" s="301"/>
      <c r="F132" s="1"/>
      <c r="G132" s="1"/>
      <c r="H132" s="1"/>
      <c r="I132" s="209"/>
      <c r="J132" s="210"/>
      <c r="K132" s="184"/>
      <c r="L132" s="184"/>
      <c r="M132" s="184"/>
      <c r="N132" s="184"/>
      <c r="O132" s="184"/>
      <c r="P132" s="184"/>
      <c r="Q132" s="184"/>
      <c r="R132" s="184"/>
      <c r="S132" s="184"/>
      <c r="T132" s="184"/>
      <c r="U132" s="184"/>
      <c r="V132" s="184"/>
      <c r="W132" s="184"/>
      <c r="X132" s="184"/>
      <c r="Y132" s="184"/>
      <c r="Z132" s="184"/>
      <c r="AA132" s="184"/>
      <c r="AB132" s="184"/>
      <c r="AC132" s="184"/>
      <c r="AD132" s="184"/>
    </row>
    <row r="133" spans="1:30" ht="15.75" x14ac:dyDescent="0.25">
      <c r="A133" s="184"/>
      <c r="B133" s="184"/>
      <c r="C133" s="1"/>
      <c r="D133" s="184"/>
      <c r="E133" s="301"/>
      <c r="F133" s="1"/>
      <c r="G133" s="1"/>
      <c r="H133" s="1"/>
      <c r="I133" s="209"/>
      <c r="J133" s="210"/>
      <c r="K133" s="184"/>
      <c r="L133" s="184"/>
      <c r="M133" s="184"/>
      <c r="N133" s="184"/>
      <c r="O133" s="184"/>
      <c r="P133" s="184"/>
      <c r="Q133" s="184"/>
      <c r="R133" s="184"/>
      <c r="S133" s="184"/>
      <c r="T133" s="184"/>
      <c r="U133" s="184"/>
      <c r="V133" s="184"/>
      <c r="W133" s="184"/>
      <c r="X133" s="184"/>
      <c r="Y133" s="184"/>
      <c r="Z133" s="184"/>
      <c r="AA133" s="184"/>
      <c r="AB133" s="184"/>
      <c r="AC133" s="184"/>
      <c r="AD133" s="184"/>
    </row>
    <row r="134" spans="1:30" ht="15.75" x14ac:dyDescent="0.25">
      <c r="A134" s="184"/>
      <c r="B134" s="184"/>
      <c r="C134" s="1"/>
      <c r="D134" s="184"/>
      <c r="E134" s="301"/>
      <c r="F134" s="1"/>
      <c r="G134" s="1"/>
      <c r="H134" s="1"/>
      <c r="I134" s="209"/>
      <c r="J134" s="210"/>
      <c r="K134" s="184"/>
      <c r="L134" s="184"/>
      <c r="M134" s="184"/>
      <c r="N134" s="184"/>
      <c r="O134" s="184"/>
      <c r="P134" s="184"/>
      <c r="Q134" s="184"/>
      <c r="R134" s="184"/>
      <c r="S134" s="184"/>
      <c r="T134" s="184"/>
      <c r="U134" s="184"/>
      <c r="V134" s="184"/>
      <c r="W134" s="184"/>
      <c r="X134" s="184"/>
      <c r="Y134" s="184"/>
      <c r="Z134" s="184"/>
      <c r="AA134" s="184"/>
      <c r="AB134" s="184"/>
      <c r="AC134" s="184"/>
      <c r="AD134" s="184"/>
    </row>
    <row r="135" spans="1:30" ht="15.75" x14ac:dyDescent="0.25">
      <c r="A135" s="184"/>
      <c r="B135" s="184"/>
      <c r="C135" s="1"/>
      <c r="D135" s="184"/>
      <c r="E135" s="301"/>
      <c r="F135" s="1"/>
      <c r="G135" s="1"/>
      <c r="H135" s="1"/>
      <c r="I135" s="209"/>
      <c r="J135" s="210"/>
      <c r="K135" s="184"/>
      <c r="L135" s="184"/>
      <c r="M135" s="184"/>
      <c r="N135" s="184"/>
      <c r="O135" s="184"/>
      <c r="P135" s="184"/>
      <c r="Q135" s="184"/>
      <c r="R135" s="184"/>
      <c r="S135" s="184"/>
      <c r="T135" s="184"/>
      <c r="U135" s="184"/>
      <c r="V135" s="184"/>
      <c r="W135" s="184"/>
      <c r="X135" s="184"/>
      <c r="Y135" s="184"/>
      <c r="Z135" s="184"/>
      <c r="AA135" s="184"/>
      <c r="AB135" s="184"/>
      <c r="AC135" s="184"/>
      <c r="AD135" s="184"/>
    </row>
    <row r="136" spans="1:30" ht="15.75" x14ac:dyDescent="0.25">
      <c r="A136" s="184"/>
      <c r="B136" s="184"/>
      <c r="C136" s="1"/>
      <c r="D136" s="184"/>
      <c r="E136" s="301"/>
      <c r="F136" s="1"/>
      <c r="G136" s="1"/>
      <c r="H136" s="1"/>
      <c r="I136" s="209"/>
      <c r="J136" s="210"/>
      <c r="K136" s="184"/>
      <c r="L136" s="184"/>
      <c r="M136" s="184"/>
      <c r="N136" s="184"/>
      <c r="O136" s="184"/>
      <c r="P136" s="184"/>
      <c r="Q136" s="184"/>
      <c r="R136" s="184"/>
      <c r="S136" s="184"/>
      <c r="T136" s="184"/>
      <c r="U136" s="184"/>
      <c r="V136" s="184"/>
      <c r="W136" s="184"/>
      <c r="X136" s="184"/>
      <c r="Y136" s="184"/>
      <c r="Z136" s="184"/>
      <c r="AA136" s="184"/>
      <c r="AB136" s="184"/>
      <c r="AC136" s="184"/>
      <c r="AD136" s="184"/>
    </row>
    <row r="137" spans="1:30" ht="15.75" x14ac:dyDescent="0.25">
      <c r="A137" s="184"/>
      <c r="B137" s="184"/>
      <c r="C137" s="1"/>
      <c r="D137" s="184"/>
      <c r="E137" s="301"/>
      <c r="F137" s="1"/>
      <c r="G137" s="1"/>
      <c r="H137" s="1"/>
      <c r="I137" s="209"/>
      <c r="J137" s="210"/>
      <c r="K137" s="184"/>
      <c r="L137" s="184"/>
      <c r="M137" s="184"/>
      <c r="N137" s="184"/>
      <c r="O137" s="184"/>
      <c r="P137" s="184"/>
      <c r="Q137" s="184"/>
      <c r="R137" s="184"/>
      <c r="S137" s="184"/>
      <c r="T137" s="184"/>
      <c r="U137" s="184"/>
      <c r="V137" s="184"/>
      <c r="W137" s="184"/>
      <c r="X137" s="184"/>
      <c r="Y137" s="184"/>
      <c r="Z137" s="184"/>
      <c r="AA137" s="184"/>
      <c r="AB137" s="184"/>
      <c r="AC137" s="184"/>
      <c r="AD137" s="184"/>
    </row>
    <row r="138" spans="1:30" ht="15.75" x14ac:dyDescent="0.25">
      <c r="A138" s="184"/>
      <c r="B138" s="184"/>
      <c r="C138" s="1"/>
      <c r="D138" s="184"/>
      <c r="E138" s="301"/>
      <c r="F138" s="1"/>
      <c r="G138" s="1"/>
      <c r="H138" s="1"/>
      <c r="I138" s="209"/>
      <c r="J138" s="210"/>
      <c r="K138" s="184"/>
      <c r="L138" s="184"/>
      <c r="M138" s="184"/>
      <c r="N138" s="184"/>
      <c r="O138" s="184"/>
      <c r="P138" s="184"/>
      <c r="Q138" s="184"/>
      <c r="R138" s="184"/>
      <c r="S138" s="184"/>
      <c r="T138" s="184"/>
      <c r="U138" s="184"/>
      <c r="V138" s="184"/>
      <c r="W138" s="184"/>
      <c r="X138" s="184"/>
      <c r="Y138" s="184"/>
      <c r="Z138" s="184"/>
      <c r="AA138" s="184"/>
      <c r="AB138" s="184"/>
      <c r="AC138" s="184"/>
      <c r="AD138" s="184"/>
    </row>
    <row r="139" spans="1:30" ht="15.75" x14ac:dyDescent="0.25">
      <c r="A139" s="184"/>
      <c r="B139" s="184"/>
      <c r="C139" s="1"/>
      <c r="D139" s="184"/>
      <c r="E139" s="301"/>
      <c r="F139" s="1"/>
      <c r="G139" s="1"/>
      <c r="H139" s="1"/>
      <c r="I139" s="209"/>
      <c r="J139" s="210"/>
      <c r="K139" s="184"/>
      <c r="L139" s="184"/>
      <c r="M139" s="184"/>
      <c r="N139" s="184"/>
      <c r="O139" s="184"/>
      <c r="P139" s="184"/>
      <c r="Q139" s="184"/>
      <c r="R139" s="184"/>
      <c r="S139" s="184"/>
      <c r="T139" s="184"/>
      <c r="U139" s="184"/>
      <c r="V139" s="184"/>
      <c r="W139" s="184"/>
      <c r="X139" s="184"/>
      <c r="Y139" s="184"/>
      <c r="Z139" s="184"/>
      <c r="AA139" s="184"/>
      <c r="AB139" s="184"/>
      <c r="AC139" s="184"/>
      <c r="AD139" s="184"/>
    </row>
    <row r="140" spans="1:30" ht="15.75" x14ac:dyDescent="0.25">
      <c r="A140" s="184"/>
      <c r="B140" s="184"/>
      <c r="C140" s="1"/>
      <c r="D140" s="184"/>
      <c r="E140" s="301"/>
      <c r="F140" s="1"/>
      <c r="G140" s="1"/>
      <c r="H140" s="1"/>
      <c r="I140" s="209"/>
      <c r="J140" s="210"/>
      <c r="K140" s="184"/>
      <c r="L140" s="184"/>
      <c r="M140" s="184"/>
      <c r="N140" s="184"/>
      <c r="O140" s="184"/>
      <c r="P140" s="184"/>
      <c r="Q140" s="184"/>
      <c r="R140" s="184"/>
      <c r="S140" s="184"/>
      <c r="T140" s="184"/>
      <c r="U140" s="184"/>
      <c r="V140" s="184"/>
      <c r="W140" s="184"/>
      <c r="X140" s="184"/>
      <c r="Y140" s="184"/>
      <c r="Z140" s="184"/>
      <c r="AA140" s="184"/>
      <c r="AB140" s="184"/>
      <c r="AC140" s="184"/>
      <c r="AD140" s="184"/>
    </row>
    <row r="141" spans="1:30" ht="15.75" x14ac:dyDescent="0.25">
      <c r="A141" s="184"/>
      <c r="B141" s="184"/>
      <c r="C141" s="1"/>
      <c r="D141" s="184"/>
      <c r="E141" s="301"/>
      <c r="F141" s="1"/>
      <c r="G141" s="1"/>
      <c r="H141" s="1"/>
      <c r="I141" s="209"/>
      <c r="J141" s="210"/>
      <c r="K141" s="184"/>
      <c r="L141" s="184"/>
      <c r="M141" s="184"/>
      <c r="N141" s="184"/>
      <c r="O141" s="184"/>
      <c r="P141" s="184"/>
      <c r="Q141" s="184"/>
      <c r="R141" s="184"/>
      <c r="S141" s="184"/>
      <c r="T141" s="184"/>
      <c r="U141" s="184"/>
      <c r="V141" s="184"/>
      <c r="W141" s="184"/>
      <c r="X141" s="184"/>
      <c r="Y141" s="184"/>
      <c r="Z141" s="184"/>
      <c r="AA141" s="184"/>
      <c r="AB141" s="184"/>
      <c r="AC141" s="184"/>
      <c r="AD141" s="184"/>
    </row>
    <row r="142" spans="1:30" ht="15.75" x14ac:dyDescent="0.25">
      <c r="A142" s="184"/>
      <c r="B142" s="184"/>
      <c r="C142" s="1"/>
      <c r="D142" s="184"/>
      <c r="E142" s="301"/>
      <c r="F142" s="1"/>
      <c r="G142" s="1"/>
      <c r="H142" s="1"/>
      <c r="I142" s="209"/>
      <c r="J142" s="210"/>
      <c r="K142" s="184"/>
      <c r="L142" s="184"/>
      <c r="M142" s="184"/>
      <c r="N142" s="184"/>
      <c r="O142" s="184"/>
      <c r="P142" s="184"/>
      <c r="Q142" s="184"/>
      <c r="R142" s="184"/>
      <c r="S142" s="184"/>
      <c r="T142" s="184"/>
      <c r="U142" s="184"/>
      <c r="V142" s="184"/>
      <c r="W142" s="184"/>
      <c r="X142" s="184"/>
      <c r="Y142" s="184"/>
      <c r="Z142" s="184"/>
      <c r="AA142" s="184"/>
      <c r="AB142" s="184"/>
      <c r="AC142" s="184"/>
      <c r="AD142" s="184"/>
    </row>
    <row r="143" spans="1:30" ht="15.75" x14ac:dyDescent="0.25">
      <c r="A143" s="184"/>
      <c r="B143" s="184"/>
      <c r="C143" s="1"/>
      <c r="D143" s="184"/>
      <c r="E143" s="301"/>
      <c r="F143" s="1"/>
      <c r="G143" s="1"/>
      <c r="H143" s="1"/>
      <c r="I143" s="209"/>
      <c r="J143" s="210"/>
      <c r="K143" s="184"/>
      <c r="L143" s="184"/>
      <c r="M143" s="184"/>
      <c r="N143" s="184"/>
      <c r="O143" s="184"/>
      <c r="P143" s="184"/>
      <c r="Q143" s="184"/>
      <c r="R143" s="184"/>
      <c r="S143" s="184"/>
      <c r="T143" s="184"/>
      <c r="U143" s="184"/>
      <c r="V143" s="184"/>
      <c r="W143" s="184"/>
      <c r="X143" s="184"/>
      <c r="Y143" s="184"/>
      <c r="Z143" s="184"/>
      <c r="AA143" s="184"/>
      <c r="AB143" s="184"/>
      <c r="AC143" s="184"/>
      <c r="AD143" s="184"/>
    </row>
    <row r="144" spans="1:30" ht="15.75" x14ac:dyDescent="0.25">
      <c r="A144" s="184"/>
      <c r="B144" s="184"/>
      <c r="C144" s="1"/>
      <c r="D144" s="184"/>
      <c r="E144" s="301"/>
      <c r="F144" s="1"/>
      <c r="G144" s="1"/>
      <c r="H144" s="1"/>
      <c r="I144" s="209"/>
      <c r="J144" s="210"/>
      <c r="K144" s="184"/>
      <c r="L144" s="184"/>
      <c r="M144" s="184"/>
      <c r="N144" s="184"/>
      <c r="O144" s="184"/>
      <c r="P144" s="184"/>
      <c r="Q144" s="184"/>
      <c r="R144" s="184"/>
      <c r="S144" s="184"/>
      <c r="T144" s="184"/>
      <c r="U144" s="184"/>
      <c r="V144" s="184"/>
      <c r="W144" s="184"/>
      <c r="X144" s="184"/>
      <c r="Y144" s="184"/>
      <c r="Z144" s="184"/>
      <c r="AA144" s="184"/>
      <c r="AB144" s="184"/>
      <c r="AC144" s="184"/>
      <c r="AD144" s="184"/>
    </row>
    <row r="145" spans="1:30" ht="15.75" x14ac:dyDescent="0.25">
      <c r="A145" s="184"/>
      <c r="B145" s="184"/>
      <c r="C145" s="1"/>
      <c r="D145" s="184"/>
      <c r="E145" s="301"/>
      <c r="F145" s="1"/>
      <c r="G145" s="1"/>
      <c r="H145" s="1"/>
      <c r="I145" s="209"/>
      <c r="J145" s="210"/>
      <c r="K145" s="184"/>
      <c r="L145" s="184"/>
      <c r="M145" s="184"/>
      <c r="N145" s="184"/>
      <c r="O145" s="184"/>
      <c r="P145" s="184"/>
      <c r="Q145" s="184"/>
      <c r="R145" s="184"/>
      <c r="S145" s="184"/>
      <c r="T145" s="184"/>
      <c r="U145" s="184"/>
      <c r="V145" s="184"/>
      <c r="W145" s="184"/>
      <c r="X145" s="184"/>
      <c r="Y145" s="184"/>
      <c r="Z145" s="184"/>
      <c r="AA145" s="184"/>
      <c r="AB145" s="184"/>
      <c r="AC145" s="184"/>
      <c r="AD145" s="184"/>
    </row>
    <row r="146" spans="1:30" ht="15.75" x14ac:dyDescent="0.25">
      <c r="A146" s="184"/>
      <c r="B146" s="184"/>
      <c r="C146" s="1"/>
      <c r="D146" s="184"/>
      <c r="E146" s="301"/>
      <c r="F146" s="1"/>
      <c r="G146" s="1"/>
      <c r="H146" s="1"/>
      <c r="I146" s="209"/>
      <c r="J146" s="210"/>
      <c r="K146" s="184"/>
      <c r="L146" s="184"/>
      <c r="M146" s="184"/>
      <c r="N146" s="184"/>
      <c r="O146" s="184"/>
      <c r="P146" s="184"/>
      <c r="Q146" s="184"/>
      <c r="R146" s="184"/>
      <c r="S146" s="184"/>
      <c r="T146" s="184"/>
      <c r="U146" s="184"/>
      <c r="V146" s="184"/>
      <c r="W146" s="184"/>
      <c r="X146" s="184"/>
      <c r="Y146" s="184"/>
      <c r="Z146" s="184"/>
      <c r="AA146" s="184"/>
      <c r="AB146" s="184"/>
      <c r="AC146" s="184"/>
      <c r="AD146" s="184"/>
    </row>
    <row r="147" spans="1:30" ht="15.75" x14ac:dyDescent="0.25">
      <c r="A147" s="184"/>
      <c r="B147" s="184"/>
      <c r="C147" s="1"/>
      <c r="D147" s="184"/>
      <c r="E147" s="301"/>
      <c r="F147" s="1"/>
      <c r="G147" s="1"/>
      <c r="H147" s="1"/>
      <c r="I147" s="209"/>
      <c r="J147" s="210"/>
      <c r="K147" s="184"/>
      <c r="L147" s="184"/>
      <c r="M147" s="184"/>
      <c r="N147" s="184"/>
      <c r="O147" s="184"/>
      <c r="P147" s="184"/>
      <c r="Q147" s="184"/>
      <c r="R147" s="184"/>
      <c r="S147" s="184"/>
      <c r="T147" s="184"/>
      <c r="U147" s="184"/>
      <c r="V147" s="184"/>
      <c r="W147" s="184"/>
      <c r="X147" s="184"/>
      <c r="Y147" s="184"/>
      <c r="Z147" s="184"/>
      <c r="AA147" s="184"/>
      <c r="AB147" s="184"/>
      <c r="AC147" s="184"/>
      <c r="AD147" s="184"/>
    </row>
    <row r="148" spans="1:30" ht="15.75" x14ac:dyDescent="0.25">
      <c r="A148" s="184"/>
      <c r="B148" s="184"/>
      <c r="C148" s="1"/>
      <c r="D148" s="184"/>
      <c r="E148" s="301"/>
      <c r="F148" s="1"/>
      <c r="G148" s="1"/>
      <c r="H148" s="1"/>
      <c r="I148" s="209"/>
      <c r="J148" s="210"/>
      <c r="K148" s="184"/>
      <c r="L148" s="184"/>
      <c r="M148" s="184"/>
      <c r="N148" s="184"/>
      <c r="O148" s="184"/>
      <c r="P148" s="184"/>
      <c r="Q148" s="184"/>
      <c r="R148" s="184"/>
      <c r="S148" s="184"/>
      <c r="T148" s="184"/>
      <c r="U148" s="184"/>
      <c r="V148" s="184"/>
      <c r="W148" s="184"/>
      <c r="X148" s="184"/>
      <c r="Y148" s="184"/>
      <c r="Z148" s="184"/>
      <c r="AA148" s="184"/>
      <c r="AB148" s="184"/>
      <c r="AC148" s="184"/>
      <c r="AD148" s="184"/>
    </row>
    <row r="149" spans="1:30" ht="15.75" x14ac:dyDescent="0.25">
      <c r="A149" s="184"/>
      <c r="B149" s="184"/>
      <c r="C149" s="1"/>
      <c r="D149" s="184"/>
      <c r="E149" s="301"/>
      <c r="F149" s="1"/>
      <c r="G149" s="1"/>
      <c r="H149" s="1"/>
      <c r="I149" s="209"/>
      <c r="J149" s="210"/>
      <c r="K149" s="184"/>
      <c r="L149" s="184"/>
      <c r="M149" s="184"/>
      <c r="N149" s="184"/>
      <c r="O149" s="184"/>
      <c r="P149" s="184"/>
      <c r="Q149" s="184"/>
      <c r="R149" s="184"/>
      <c r="S149" s="184"/>
      <c r="T149" s="184"/>
      <c r="U149" s="184"/>
      <c r="V149" s="184"/>
      <c r="W149" s="184"/>
      <c r="X149" s="184"/>
      <c r="Y149" s="184"/>
      <c r="Z149" s="184"/>
      <c r="AA149" s="184"/>
      <c r="AB149" s="184"/>
      <c r="AC149" s="184"/>
      <c r="AD149" s="184"/>
    </row>
    <row r="150" spans="1:30" ht="15.75" x14ac:dyDescent="0.25">
      <c r="A150" s="184"/>
      <c r="B150" s="184"/>
      <c r="C150" s="1"/>
      <c r="D150" s="184"/>
      <c r="E150" s="301"/>
      <c r="F150" s="1"/>
      <c r="G150" s="1"/>
      <c r="H150" s="1"/>
      <c r="I150" s="209"/>
      <c r="J150" s="210"/>
      <c r="K150" s="184"/>
      <c r="L150" s="184"/>
      <c r="M150" s="184"/>
      <c r="N150" s="184"/>
      <c r="O150" s="184"/>
      <c r="P150" s="184"/>
      <c r="Q150" s="184"/>
      <c r="R150" s="184"/>
      <c r="S150" s="184"/>
      <c r="T150" s="184"/>
      <c r="U150" s="184"/>
      <c r="V150" s="184"/>
      <c r="W150" s="184"/>
      <c r="X150" s="184"/>
      <c r="Y150" s="184"/>
      <c r="Z150" s="184"/>
      <c r="AA150" s="184"/>
      <c r="AB150" s="184"/>
      <c r="AC150" s="184"/>
      <c r="AD150" s="184"/>
    </row>
    <row r="151" spans="1:30" ht="15.75" x14ac:dyDescent="0.25">
      <c r="A151" s="184"/>
      <c r="B151" s="184"/>
      <c r="C151" s="1"/>
      <c r="D151" s="184"/>
      <c r="E151" s="301"/>
      <c r="F151" s="1"/>
      <c r="G151" s="1"/>
      <c r="H151" s="1"/>
      <c r="I151" s="209"/>
      <c r="J151" s="210"/>
      <c r="K151" s="184"/>
      <c r="L151" s="184"/>
      <c r="M151" s="184"/>
      <c r="N151" s="184"/>
      <c r="O151" s="184"/>
      <c r="P151" s="184"/>
      <c r="Q151" s="184"/>
      <c r="R151" s="184"/>
      <c r="S151" s="184"/>
      <c r="T151" s="184"/>
      <c r="U151" s="184"/>
      <c r="V151" s="184"/>
      <c r="W151" s="184"/>
      <c r="X151" s="184"/>
      <c r="Y151" s="184"/>
      <c r="Z151" s="184"/>
      <c r="AA151" s="184"/>
      <c r="AB151" s="184"/>
      <c r="AC151" s="184"/>
      <c r="AD151" s="184"/>
    </row>
    <row r="152" spans="1:30" ht="15.75" x14ac:dyDescent="0.25">
      <c r="A152" s="184"/>
      <c r="B152" s="184"/>
      <c r="C152" s="1"/>
      <c r="D152" s="184"/>
      <c r="E152" s="301"/>
      <c r="F152" s="1"/>
      <c r="G152" s="1"/>
      <c r="H152" s="1"/>
      <c r="I152" s="209"/>
      <c r="J152" s="210"/>
      <c r="K152" s="184"/>
      <c r="L152" s="184"/>
      <c r="M152" s="184"/>
      <c r="N152" s="184"/>
      <c r="O152" s="184"/>
      <c r="P152" s="184"/>
      <c r="Q152" s="184"/>
      <c r="R152" s="184"/>
      <c r="S152" s="184"/>
      <c r="T152" s="184"/>
      <c r="U152" s="184"/>
      <c r="V152" s="184"/>
      <c r="W152" s="184"/>
      <c r="X152" s="184"/>
      <c r="Y152" s="184"/>
      <c r="Z152" s="184"/>
      <c r="AA152" s="184"/>
      <c r="AB152" s="184"/>
      <c r="AC152" s="184"/>
      <c r="AD152" s="184"/>
    </row>
    <row r="153" spans="1:30" ht="15.75" x14ac:dyDescent="0.25">
      <c r="A153" s="184"/>
      <c r="B153" s="184"/>
      <c r="C153" s="1"/>
      <c r="D153" s="184"/>
      <c r="E153" s="301"/>
      <c r="F153" s="1"/>
      <c r="G153" s="1"/>
      <c r="H153" s="1"/>
      <c r="I153" s="209"/>
      <c r="J153" s="210"/>
      <c r="K153" s="184"/>
      <c r="L153" s="184"/>
      <c r="M153" s="184"/>
      <c r="N153" s="184"/>
      <c r="O153" s="184"/>
      <c r="P153" s="184"/>
      <c r="Q153" s="184"/>
      <c r="R153" s="184"/>
      <c r="S153" s="184"/>
      <c r="T153" s="184"/>
      <c r="U153" s="184"/>
      <c r="V153" s="184"/>
      <c r="W153" s="184"/>
      <c r="X153" s="184"/>
      <c r="Y153" s="184"/>
      <c r="Z153" s="184"/>
      <c r="AA153" s="184"/>
      <c r="AB153" s="184"/>
      <c r="AC153" s="184"/>
      <c r="AD153" s="184"/>
    </row>
    <row r="154" spans="1:30" ht="15.75" x14ac:dyDescent="0.25">
      <c r="A154" s="184"/>
      <c r="B154" s="184"/>
      <c r="C154" s="1"/>
      <c r="D154" s="184"/>
      <c r="E154" s="301"/>
      <c r="F154" s="1"/>
      <c r="G154" s="1"/>
      <c r="H154" s="1"/>
      <c r="I154" s="209"/>
      <c r="J154" s="210"/>
      <c r="K154" s="184"/>
      <c r="L154" s="184"/>
      <c r="M154" s="184"/>
      <c r="N154" s="184"/>
      <c r="O154" s="184"/>
      <c r="P154" s="184"/>
      <c r="Q154" s="184"/>
      <c r="R154" s="184"/>
      <c r="S154" s="184"/>
      <c r="T154" s="184"/>
      <c r="U154" s="184"/>
      <c r="V154" s="184"/>
      <c r="W154" s="184"/>
      <c r="X154" s="184"/>
      <c r="Y154" s="184"/>
      <c r="Z154" s="184"/>
      <c r="AA154" s="184"/>
      <c r="AB154" s="184"/>
      <c r="AC154" s="184"/>
      <c r="AD154" s="184"/>
    </row>
    <row r="155" spans="1:30" ht="15.75" x14ac:dyDescent="0.25">
      <c r="A155" s="184"/>
      <c r="B155" s="184"/>
      <c r="C155" s="1"/>
      <c r="D155" s="184"/>
      <c r="E155" s="301"/>
      <c r="F155" s="1"/>
      <c r="G155" s="1"/>
      <c r="H155" s="1"/>
      <c r="I155" s="209"/>
      <c r="J155" s="210"/>
      <c r="K155" s="184"/>
      <c r="L155" s="184"/>
      <c r="M155" s="184"/>
      <c r="N155" s="184"/>
      <c r="O155" s="184"/>
      <c r="P155" s="184"/>
      <c r="Q155" s="184"/>
      <c r="R155" s="184"/>
      <c r="S155" s="184"/>
      <c r="T155" s="184"/>
      <c r="U155" s="184"/>
      <c r="V155" s="184"/>
      <c r="W155" s="184"/>
      <c r="X155" s="184"/>
      <c r="Y155" s="184"/>
      <c r="Z155" s="184"/>
      <c r="AA155" s="184"/>
      <c r="AB155" s="184"/>
      <c r="AC155" s="184"/>
      <c r="AD155" s="184"/>
    </row>
    <row r="156" spans="1:30" ht="15.75" x14ac:dyDescent="0.25">
      <c r="A156" s="184"/>
      <c r="B156" s="184"/>
      <c r="C156" s="1"/>
      <c r="D156" s="184"/>
      <c r="E156" s="301"/>
      <c r="F156" s="1"/>
      <c r="G156" s="1"/>
      <c r="H156" s="1"/>
      <c r="I156" s="209"/>
      <c r="J156" s="210"/>
      <c r="K156" s="184"/>
      <c r="L156" s="184"/>
      <c r="M156" s="184"/>
      <c r="N156" s="184"/>
      <c r="O156" s="184"/>
      <c r="P156" s="184"/>
      <c r="Q156" s="184"/>
      <c r="R156" s="184"/>
      <c r="S156" s="184"/>
      <c r="T156" s="184"/>
      <c r="U156" s="184"/>
      <c r="V156" s="184"/>
      <c r="W156" s="184"/>
      <c r="X156" s="184"/>
      <c r="Y156" s="184"/>
      <c r="Z156" s="184"/>
      <c r="AA156" s="184"/>
      <c r="AB156" s="184"/>
      <c r="AC156" s="184"/>
      <c r="AD156" s="184"/>
    </row>
    <row r="157" spans="1:30" ht="15.75" x14ac:dyDescent="0.25">
      <c r="A157" s="184"/>
      <c r="B157" s="184"/>
      <c r="C157" s="1"/>
      <c r="D157" s="184"/>
      <c r="E157" s="301"/>
      <c r="F157" s="1"/>
      <c r="G157" s="1"/>
      <c r="H157" s="1"/>
      <c r="I157" s="209"/>
      <c r="J157" s="210"/>
      <c r="K157" s="184"/>
      <c r="L157" s="184"/>
      <c r="M157" s="184"/>
      <c r="N157" s="184"/>
      <c r="O157" s="184"/>
      <c r="P157" s="184"/>
      <c r="Q157" s="184"/>
      <c r="R157" s="184"/>
      <c r="S157" s="184"/>
      <c r="T157" s="184"/>
      <c r="U157" s="184"/>
      <c r="V157" s="184"/>
      <c r="W157" s="184"/>
      <c r="X157" s="184"/>
      <c r="Y157" s="184"/>
      <c r="Z157" s="184"/>
      <c r="AA157" s="184"/>
      <c r="AB157" s="184"/>
      <c r="AC157" s="184"/>
      <c r="AD157" s="184"/>
    </row>
    <row r="158" spans="1:30" ht="15.75" x14ac:dyDescent="0.25">
      <c r="A158" s="184"/>
      <c r="B158" s="184"/>
      <c r="C158" s="1"/>
      <c r="D158" s="184"/>
      <c r="E158" s="301"/>
      <c r="F158" s="1"/>
      <c r="G158" s="1"/>
      <c r="H158" s="1"/>
      <c r="I158" s="209"/>
      <c r="J158" s="210"/>
      <c r="K158" s="184"/>
      <c r="L158" s="184"/>
      <c r="M158" s="184"/>
      <c r="N158" s="184"/>
      <c r="O158" s="184"/>
      <c r="P158" s="184"/>
      <c r="Q158" s="184"/>
      <c r="R158" s="184"/>
      <c r="S158" s="184"/>
      <c r="T158" s="184"/>
      <c r="U158" s="184"/>
      <c r="V158" s="184"/>
      <c r="W158" s="184"/>
      <c r="X158" s="184"/>
      <c r="Y158" s="184"/>
      <c r="Z158" s="184"/>
      <c r="AA158" s="184"/>
      <c r="AB158" s="184"/>
      <c r="AC158" s="184"/>
      <c r="AD158" s="184"/>
    </row>
    <row r="159" spans="1:30" ht="15.75" x14ac:dyDescent="0.25">
      <c r="A159" s="184"/>
      <c r="B159" s="184"/>
      <c r="C159" s="1"/>
      <c r="D159" s="184"/>
      <c r="E159" s="301"/>
      <c r="F159" s="1"/>
      <c r="G159" s="1"/>
      <c r="H159" s="1"/>
      <c r="I159" s="209"/>
      <c r="J159" s="210"/>
      <c r="K159" s="184"/>
      <c r="L159" s="184"/>
      <c r="M159" s="184"/>
      <c r="N159" s="184"/>
      <c r="O159" s="184"/>
      <c r="P159" s="184"/>
      <c r="Q159" s="184"/>
      <c r="R159" s="184"/>
      <c r="S159" s="184"/>
      <c r="T159" s="184"/>
      <c r="U159" s="184"/>
      <c r="V159" s="184"/>
      <c r="W159" s="184"/>
      <c r="X159" s="184"/>
      <c r="Y159" s="184"/>
      <c r="Z159" s="184"/>
      <c r="AA159" s="184"/>
      <c r="AB159" s="184"/>
      <c r="AC159" s="184"/>
      <c r="AD159" s="184"/>
    </row>
    <row r="160" spans="1:30" ht="15.75" x14ac:dyDescent="0.25">
      <c r="A160" s="184"/>
      <c r="B160" s="184"/>
      <c r="C160" s="1"/>
      <c r="D160" s="184"/>
      <c r="E160" s="301"/>
      <c r="F160" s="1"/>
      <c r="G160" s="1"/>
      <c r="H160" s="1"/>
      <c r="I160" s="209"/>
      <c r="J160" s="210"/>
      <c r="K160" s="184"/>
      <c r="L160" s="184"/>
      <c r="M160" s="184"/>
      <c r="N160" s="184"/>
      <c r="O160" s="184"/>
      <c r="P160" s="184"/>
      <c r="Q160" s="184"/>
      <c r="R160" s="184"/>
      <c r="S160" s="184"/>
      <c r="T160" s="184"/>
      <c r="U160" s="184"/>
      <c r="V160" s="184"/>
      <c r="W160" s="184"/>
      <c r="X160" s="184"/>
      <c r="Y160" s="184"/>
      <c r="Z160" s="184"/>
      <c r="AA160" s="184"/>
      <c r="AB160" s="184"/>
      <c r="AC160" s="184"/>
      <c r="AD160" s="184"/>
    </row>
    <row r="161" spans="1:30" ht="15.75" x14ac:dyDescent="0.25">
      <c r="A161" s="184"/>
      <c r="B161" s="184"/>
      <c r="C161" s="1"/>
      <c r="D161" s="184"/>
      <c r="E161" s="301"/>
      <c r="F161" s="1"/>
      <c r="G161" s="1"/>
      <c r="H161" s="1"/>
      <c r="I161" s="209"/>
      <c r="J161" s="210"/>
      <c r="K161" s="184"/>
      <c r="L161" s="184"/>
      <c r="M161" s="184"/>
      <c r="N161" s="184"/>
      <c r="O161" s="184"/>
      <c r="P161" s="184"/>
      <c r="Q161" s="184"/>
      <c r="R161" s="184"/>
      <c r="S161" s="184"/>
      <c r="T161" s="184"/>
      <c r="U161" s="184"/>
      <c r="V161" s="184"/>
      <c r="W161" s="184"/>
      <c r="X161" s="184"/>
      <c r="Y161" s="184"/>
      <c r="Z161" s="184"/>
      <c r="AA161" s="184"/>
      <c r="AB161" s="184"/>
      <c r="AC161" s="184"/>
      <c r="AD161" s="184"/>
    </row>
    <row r="162" spans="1:30" ht="15.75" x14ac:dyDescent="0.25">
      <c r="A162" s="184"/>
      <c r="B162" s="184"/>
      <c r="C162" s="1"/>
      <c r="D162" s="184"/>
      <c r="E162" s="301"/>
      <c r="F162" s="1"/>
      <c r="G162" s="1"/>
      <c r="H162" s="1"/>
      <c r="I162" s="209"/>
      <c r="J162" s="210"/>
      <c r="K162" s="184"/>
      <c r="L162" s="184"/>
      <c r="M162" s="184"/>
      <c r="N162" s="184"/>
      <c r="O162" s="184"/>
      <c r="P162" s="184"/>
      <c r="Q162" s="184"/>
      <c r="R162" s="184"/>
      <c r="S162" s="184"/>
      <c r="T162" s="184"/>
      <c r="U162" s="184"/>
      <c r="V162" s="184"/>
      <c r="W162" s="184"/>
      <c r="X162" s="184"/>
      <c r="Y162" s="184"/>
      <c r="Z162" s="184"/>
      <c r="AA162" s="184"/>
      <c r="AB162" s="184"/>
      <c r="AC162" s="184"/>
      <c r="AD162" s="184"/>
    </row>
    <row r="163" spans="1:30" ht="15.75" x14ac:dyDescent="0.25">
      <c r="A163" s="184"/>
      <c r="B163" s="184"/>
      <c r="C163" s="1"/>
      <c r="D163" s="184"/>
      <c r="E163" s="301"/>
      <c r="F163" s="1"/>
      <c r="G163" s="1"/>
      <c r="H163" s="1"/>
      <c r="I163" s="209"/>
      <c r="J163" s="210"/>
      <c r="K163" s="184"/>
      <c r="L163" s="184"/>
      <c r="M163" s="184"/>
      <c r="N163" s="184"/>
      <c r="O163" s="184"/>
      <c r="P163" s="184"/>
      <c r="Q163" s="184"/>
      <c r="R163" s="184"/>
      <c r="S163" s="184"/>
      <c r="T163" s="184"/>
      <c r="U163" s="184"/>
      <c r="V163" s="184"/>
      <c r="W163" s="184"/>
      <c r="X163" s="184"/>
      <c r="Y163" s="184"/>
      <c r="Z163" s="184"/>
      <c r="AA163" s="184"/>
      <c r="AB163" s="184"/>
      <c r="AC163" s="184"/>
      <c r="AD163" s="184"/>
    </row>
    <row r="164" spans="1:30" ht="15.75" x14ac:dyDescent="0.25">
      <c r="A164" s="184"/>
      <c r="B164" s="184"/>
      <c r="C164" s="1"/>
      <c r="D164" s="184"/>
      <c r="E164" s="301"/>
      <c r="F164" s="1"/>
      <c r="G164" s="1"/>
      <c r="H164" s="1"/>
      <c r="I164" s="209"/>
      <c r="J164" s="210"/>
      <c r="K164" s="184"/>
      <c r="L164" s="184"/>
      <c r="M164" s="184"/>
      <c r="N164" s="184"/>
      <c r="O164" s="184"/>
      <c r="P164" s="184"/>
      <c r="Q164" s="184"/>
      <c r="R164" s="184"/>
      <c r="S164" s="184"/>
      <c r="T164" s="184"/>
      <c r="U164" s="184"/>
      <c r="V164" s="184"/>
      <c r="W164" s="184"/>
      <c r="X164" s="184"/>
      <c r="Y164" s="184"/>
      <c r="Z164" s="184"/>
      <c r="AA164" s="184"/>
      <c r="AB164" s="184"/>
      <c r="AC164" s="184"/>
      <c r="AD164" s="184"/>
    </row>
    <row r="165" spans="1:30" ht="15.75" x14ac:dyDescent="0.25">
      <c r="A165" s="184"/>
      <c r="B165" s="184"/>
      <c r="C165" s="1"/>
      <c r="D165" s="184"/>
      <c r="E165" s="301"/>
      <c r="F165" s="1"/>
      <c r="G165" s="1"/>
      <c r="H165" s="1"/>
      <c r="I165" s="209"/>
      <c r="J165" s="210"/>
      <c r="K165" s="184"/>
      <c r="L165" s="184"/>
      <c r="M165" s="184"/>
      <c r="N165" s="184"/>
      <c r="O165" s="184"/>
      <c r="P165" s="184"/>
      <c r="Q165" s="184"/>
      <c r="R165" s="184"/>
      <c r="S165" s="184"/>
      <c r="T165" s="184"/>
      <c r="U165" s="184"/>
      <c r="V165" s="184"/>
      <c r="W165" s="184"/>
      <c r="X165" s="184"/>
      <c r="Y165" s="184"/>
      <c r="Z165" s="184"/>
      <c r="AA165" s="184"/>
      <c r="AB165" s="184"/>
      <c r="AC165" s="184"/>
      <c r="AD165" s="184"/>
    </row>
    <row r="166" spans="1:30" ht="15.75" x14ac:dyDescent="0.25">
      <c r="A166" s="184"/>
      <c r="B166" s="184"/>
      <c r="C166" s="1"/>
      <c r="D166" s="184"/>
      <c r="E166" s="301"/>
      <c r="F166" s="1"/>
      <c r="G166" s="1"/>
      <c r="H166" s="1"/>
      <c r="I166" s="209"/>
      <c r="J166" s="210"/>
      <c r="K166" s="184"/>
      <c r="L166" s="184"/>
      <c r="M166" s="184"/>
      <c r="N166" s="184"/>
      <c r="O166" s="184"/>
      <c r="P166" s="184"/>
      <c r="Q166" s="184"/>
      <c r="R166" s="184"/>
      <c r="S166" s="184"/>
      <c r="T166" s="184"/>
      <c r="U166" s="184"/>
      <c r="V166" s="184"/>
      <c r="W166" s="184"/>
      <c r="X166" s="184"/>
      <c r="Y166" s="184"/>
      <c r="Z166" s="184"/>
      <c r="AA166" s="184"/>
      <c r="AB166" s="184"/>
      <c r="AC166" s="184"/>
      <c r="AD166" s="184"/>
    </row>
    <row r="167" spans="1:30" ht="15.75" x14ac:dyDescent="0.25">
      <c r="A167" s="184"/>
      <c r="B167" s="184"/>
      <c r="C167" s="1"/>
      <c r="D167" s="184"/>
      <c r="E167" s="301"/>
      <c r="F167" s="1"/>
      <c r="G167" s="1"/>
      <c r="H167" s="1"/>
      <c r="I167" s="209"/>
      <c r="J167" s="210"/>
      <c r="K167" s="184"/>
      <c r="L167" s="184"/>
      <c r="M167" s="184"/>
      <c r="N167" s="184"/>
      <c r="O167" s="184"/>
      <c r="P167" s="184"/>
      <c r="Q167" s="184"/>
      <c r="R167" s="184"/>
      <c r="S167" s="184"/>
      <c r="T167" s="184"/>
      <c r="U167" s="184"/>
      <c r="V167" s="184"/>
      <c r="W167" s="184"/>
      <c r="X167" s="184"/>
      <c r="Y167" s="184"/>
      <c r="Z167" s="184"/>
      <c r="AA167" s="184"/>
      <c r="AB167" s="184"/>
      <c r="AC167" s="184"/>
      <c r="AD167" s="184"/>
    </row>
    <row r="168" spans="1:30" ht="15.75" x14ac:dyDescent="0.25">
      <c r="A168" s="184"/>
      <c r="B168" s="184"/>
      <c r="C168" s="1"/>
      <c r="D168" s="184"/>
      <c r="E168" s="301"/>
      <c r="F168" s="1"/>
      <c r="G168" s="1"/>
      <c r="H168" s="1"/>
      <c r="I168" s="209"/>
      <c r="J168" s="210"/>
      <c r="K168" s="184"/>
      <c r="L168" s="184"/>
      <c r="M168" s="184"/>
      <c r="N168" s="184"/>
      <c r="O168" s="184"/>
      <c r="P168" s="184"/>
      <c r="Q168" s="184"/>
      <c r="R168" s="184"/>
      <c r="S168" s="184"/>
      <c r="T168" s="184"/>
      <c r="U168" s="184"/>
      <c r="V168" s="184"/>
      <c r="W168" s="184"/>
      <c r="X168" s="184"/>
      <c r="Y168" s="184"/>
      <c r="Z168" s="184"/>
      <c r="AA168" s="184"/>
      <c r="AB168" s="184"/>
      <c r="AC168" s="184"/>
      <c r="AD168" s="184"/>
    </row>
    <row r="169" spans="1:30" ht="15.75" x14ac:dyDescent="0.25">
      <c r="A169" s="184"/>
      <c r="B169" s="184"/>
      <c r="C169" s="1"/>
      <c r="D169" s="184"/>
      <c r="E169" s="301"/>
      <c r="F169" s="1"/>
      <c r="G169" s="1"/>
      <c r="H169" s="1"/>
      <c r="I169" s="209"/>
      <c r="J169" s="210"/>
      <c r="K169" s="184"/>
      <c r="L169" s="184"/>
      <c r="M169" s="184"/>
      <c r="N169" s="184"/>
      <c r="O169" s="184"/>
      <c r="P169" s="184"/>
      <c r="Q169" s="184"/>
      <c r="R169" s="184"/>
      <c r="S169" s="184"/>
      <c r="T169" s="184"/>
      <c r="U169" s="184"/>
      <c r="V169" s="184"/>
      <c r="W169" s="184"/>
      <c r="X169" s="184"/>
      <c r="Y169" s="184"/>
      <c r="Z169" s="184"/>
      <c r="AA169" s="184"/>
      <c r="AB169" s="184"/>
      <c r="AC169" s="184"/>
      <c r="AD169" s="184"/>
    </row>
    <row r="170" spans="1:30" ht="15.75" x14ac:dyDescent="0.25">
      <c r="A170" s="184"/>
      <c r="B170" s="184"/>
      <c r="C170" s="1"/>
      <c r="D170" s="184"/>
      <c r="E170" s="301"/>
      <c r="F170" s="1"/>
      <c r="G170" s="1"/>
      <c r="H170" s="1"/>
      <c r="I170" s="209"/>
      <c r="J170" s="210"/>
      <c r="K170" s="184"/>
      <c r="L170" s="184"/>
      <c r="M170" s="184"/>
      <c r="N170" s="184"/>
      <c r="O170" s="184"/>
      <c r="P170" s="184"/>
      <c r="Q170" s="184"/>
      <c r="R170" s="184"/>
      <c r="S170" s="184"/>
      <c r="T170" s="184"/>
      <c r="U170" s="184"/>
      <c r="V170" s="184"/>
      <c r="W170" s="184"/>
      <c r="X170" s="184"/>
      <c r="Y170" s="184"/>
      <c r="Z170" s="184"/>
      <c r="AA170" s="184"/>
      <c r="AB170" s="184"/>
      <c r="AC170" s="184"/>
      <c r="AD170" s="184"/>
    </row>
    <row r="171" spans="1:30" ht="15.75" x14ac:dyDescent="0.25">
      <c r="A171" s="184"/>
      <c r="B171" s="184"/>
      <c r="C171" s="1"/>
      <c r="D171" s="184"/>
      <c r="E171" s="301"/>
      <c r="F171" s="1"/>
      <c r="G171" s="1"/>
      <c r="H171" s="1"/>
      <c r="I171" s="209"/>
      <c r="J171" s="210"/>
      <c r="K171" s="184"/>
      <c r="L171" s="184"/>
      <c r="M171" s="184"/>
      <c r="N171" s="184"/>
      <c r="O171" s="184"/>
      <c r="P171" s="184"/>
      <c r="Q171" s="184"/>
      <c r="R171" s="184"/>
      <c r="S171" s="184"/>
      <c r="T171" s="184"/>
      <c r="U171" s="184"/>
      <c r="V171" s="184"/>
      <c r="W171" s="184"/>
      <c r="X171" s="184"/>
      <c r="Y171" s="184"/>
      <c r="Z171" s="184"/>
      <c r="AA171" s="184"/>
      <c r="AB171" s="184"/>
      <c r="AC171" s="184"/>
      <c r="AD171" s="184"/>
    </row>
    <row r="172" spans="1:30" ht="15.75" x14ac:dyDescent="0.25">
      <c r="A172" s="184"/>
      <c r="B172" s="184"/>
      <c r="C172" s="1"/>
      <c r="D172" s="184"/>
      <c r="E172" s="301"/>
      <c r="F172" s="1"/>
      <c r="G172" s="1"/>
      <c r="H172" s="1"/>
      <c r="I172" s="209"/>
      <c r="J172" s="210"/>
      <c r="K172" s="184"/>
      <c r="L172" s="184"/>
      <c r="M172" s="184"/>
      <c r="N172" s="184"/>
      <c r="O172" s="184"/>
      <c r="P172" s="184"/>
      <c r="Q172" s="184"/>
      <c r="R172" s="184"/>
      <c r="S172" s="184"/>
      <c r="T172" s="184"/>
      <c r="U172" s="184"/>
      <c r="V172" s="184"/>
      <c r="W172" s="184"/>
      <c r="X172" s="184"/>
      <c r="Y172" s="184"/>
      <c r="Z172" s="184"/>
      <c r="AA172" s="184"/>
      <c r="AB172" s="184"/>
      <c r="AC172" s="184"/>
      <c r="AD172" s="184"/>
    </row>
    <row r="173" spans="1:30" ht="15.75" x14ac:dyDescent="0.25">
      <c r="A173" s="184"/>
      <c r="B173" s="184"/>
      <c r="C173" s="1"/>
      <c r="D173" s="184"/>
      <c r="E173" s="301"/>
      <c r="F173" s="1"/>
      <c r="G173" s="1"/>
      <c r="H173" s="1"/>
      <c r="I173" s="209"/>
      <c r="J173" s="210"/>
      <c r="K173" s="184"/>
      <c r="L173" s="184"/>
      <c r="M173" s="184"/>
      <c r="N173" s="184"/>
      <c r="O173" s="184"/>
      <c r="P173" s="184"/>
      <c r="Q173" s="184"/>
      <c r="R173" s="184"/>
      <c r="S173" s="184"/>
      <c r="T173" s="184"/>
      <c r="U173" s="184"/>
      <c r="V173" s="184"/>
      <c r="W173" s="184"/>
      <c r="X173" s="184"/>
      <c r="Y173" s="184"/>
      <c r="Z173" s="184"/>
      <c r="AA173" s="184"/>
      <c r="AB173" s="184"/>
      <c r="AC173" s="184"/>
      <c r="AD173" s="184"/>
    </row>
    <row r="174" spans="1:30" ht="15.75" x14ac:dyDescent="0.25">
      <c r="A174" s="184"/>
      <c r="B174" s="184"/>
      <c r="C174" s="1"/>
      <c r="D174" s="184"/>
      <c r="E174" s="301"/>
      <c r="F174" s="1"/>
      <c r="G174" s="1"/>
      <c r="H174" s="1"/>
      <c r="I174" s="209"/>
      <c r="J174" s="210"/>
      <c r="K174" s="184"/>
      <c r="L174" s="184"/>
      <c r="M174" s="184"/>
      <c r="N174" s="184"/>
      <c r="O174" s="184"/>
      <c r="P174" s="184"/>
      <c r="Q174" s="184"/>
      <c r="R174" s="184"/>
      <c r="S174" s="184"/>
      <c r="T174" s="184"/>
      <c r="U174" s="184"/>
      <c r="V174" s="184"/>
      <c r="W174" s="184"/>
      <c r="X174" s="184"/>
      <c r="Y174" s="184"/>
      <c r="Z174" s="184"/>
      <c r="AA174" s="184"/>
      <c r="AB174" s="184"/>
      <c r="AC174" s="184"/>
      <c r="AD174" s="184"/>
    </row>
    <row r="175" spans="1:30" ht="15.75" x14ac:dyDescent="0.25">
      <c r="A175" s="184"/>
      <c r="B175" s="184"/>
      <c r="C175" s="1"/>
      <c r="D175" s="184"/>
      <c r="E175" s="301"/>
      <c r="F175" s="1"/>
      <c r="G175" s="1"/>
      <c r="H175" s="1"/>
      <c r="I175" s="209"/>
      <c r="J175" s="210"/>
      <c r="K175" s="184"/>
      <c r="L175" s="184"/>
      <c r="M175" s="184"/>
      <c r="N175" s="184"/>
      <c r="O175" s="184"/>
      <c r="P175" s="184"/>
      <c r="Q175" s="184"/>
      <c r="R175" s="184"/>
      <c r="S175" s="184"/>
      <c r="T175" s="184"/>
      <c r="U175" s="184"/>
      <c r="V175" s="184"/>
      <c r="W175" s="184"/>
      <c r="X175" s="184"/>
      <c r="Y175" s="184"/>
      <c r="Z175" s="184"/>
      <c r="AA175" s="184"/>
      <c r="AB175" s="184"/>
      <c r="AC175" s="184"/>
      <c r="AD175" s="184"/>
    </row>
    <row r="176" spans="1:30" ht="15.75" x14ac:dyDescent="0.25">
      <c r="A176" s="184"/>
      <c r="B176" s="184"/>
      <c r="C176" s="1"/>
      <c r="D176" s="184"/>
      <c r="E176" s="301"/>
      <c r="F176" s="1"/>
      <c r="G176" s="1"/>
      <c r="H176" s="1"/>
      <c r="I176" s="209"/>
      <c r="J176" s="210"/>
      <c r="K176" s="184"/>
      <c r="L176" s="184"/>
      <c r="M176" s="184"/>
      <c r="N176" s="184"/>
      <c r="O176" s="184"/>
      <c r="P176" s="184"/>
      <c r="Q176" s="184"/>
      <c r="R176" s="184"/>
      <c r="S176" s="184"/>
      <c r="T176" s="184"/>
      <c r="U176" s="184"/>
      <c r="V176" s="184"/>
      <c r="W176" s="184"/>
      <c r="X176" s="184"/>
      <c r="Y176" s="184"/>
      <c r="Z176" s="184"/>
      <c r="AA176" s="184"/>
      <c r="AB176" s="184"/>
      <c r="AC176" s="184"/>
      <c r="AD176" s="184"/>
    </row>
    <row r="177" spans="1:30" ht="15.75" x14ac:dyDescent="0.25">
      <c r="A177" s="184"/>
      <c r="B177" s="184"/>
      <c r="C177" s="1"/>
      <c r="D177" s="184"/>
      <c r="E177" s="301"/>
      <c r="F177" s="1"/>
      <c r="G177" s="1"/>
      <c r="H177" s="1"/>
      <c r="I177" s="209"/>
      <c r="J177" s="210"/>
      <c r="K177" s="184"/>
      <c r="L177" s="184"/>
      <c r="M177" s="184"/>
      <c r="N177" s="184"/>
      <c r="O177" s="184"/>
      <c r="P177" s="184"/>
      <c r="Q177" s="184"/>
      <c r="R177" s="184"/>
      <c r="S177" s="184"/>
      <c r="T177" s="184"/>
      <c r="U177" s="184"/>
      <c r="V177" s="184"/>
      <c r="W177" s="184"/>
      <c r="X177" s="184"/>
      <c r="Y177" s="184"/>
      <c r="Z177" s="184"/>
      <c r="AA177" s="184"/>
      <c r="AB177" s="184"/>
      <c r="AC177" s="184"/>
      <c r="AD177" s="184"/>
    </row>
    <row r="178" spans="1:30" ht="15.75" x14ac:dyDescent="0.25">
      <c r="A178" s="184"/>
      <c r="B178" s="184"/>
      <c r="C178" s="1"/>
      <c r="D178" s="184"/>
      <c r="E178" s="301"/>
      <c r="F178" s="1"/>
      <c r="G178" s="1"/>
      <c r="H178" s="1"/>
      <c r="I178" s="209"/>
      <c r="J178" s="210"/>
      <c r="K178" s="184"/>
      <c r="L178" s="184"/>
      <c r="M178" s="184"/>
      <c r="N178" s="184"/>
      <c r="O178" s="184"/>
      <c r="P178" s="184"/>
      <c r="Q178" s="184"/>
      <c r="R178" s="184"/>
      <c r="S178" s="184"/>
      <c r="T178" s="184"/>
      <c r="U178" s="184"/>
      <c r="V178" s="184"/>
      <c r="W178" s="184"/>
      <c r="X178" s="184"/>
      <c r="Y178" s="184"/>
      <c r="Z178" s="184"/>
      <c r="AA178" s="184"/>
      <c r="AB178" s="184"/>
      <c r="AC178" s="184"/>
      <c r="AD178" s="184"/>
    </row>
    <row r="179" spans="1:30" ht="15.75" x14ac:dyDescent="0.25">
      <c r="A179" s="184"/>
      <c r="B179" s="184"/>
      <c r="C179" s="1"/>
      <c r="D179" s="184"/>
      <c r="E179" s="301"/>
      <c r="F179" s="1"/>
      <c r="G179" s="1"/>
      <c r="H179" s="1"/>
      <c r="I179" s="209"/>
      <c r="J179" s="210"/>
      <c r="K179" s="184"/>
      <c r="L179" s="184"/>
      <c r="M179" s="184"/>
      <c r="N179" s="184"/>
      <c r="O179" s="184"/>
      <c r="P179" s="184"/>
      <c r="Q179" s="184"/>
      <c r="R179" s="184"/>
      <c r="S179" s="184"/>
      <c r="T179" s="184"/>
      <c r="U179" s="184"/>
      <c r="V179" s="184"/>
      <c r="W179" s="184"/>
      <c r="X179" s="184"/>
      <c r="Y179" s="184"/>
      <c r="Z179" s="184"/>
      <c r="AA179" s="184"/>
      <c r="AB179" s="184"/>
      <c r="AC179" s="184"/>
      <c r="AD179" s="184"/>
    </row>
    <row r="180" spans="1:30" ht="15.75" x14ac:dyDescent="0.25">
      <c r="B180" s="184"/>
      <c r="C180" s="1"/>
      <c r="D180" s="184"/>
      <c r="E180" s="301"/>
      <c r="F180" s="1"/>
      <c r="G180" s="1"/>
      <c r="H180" s="1"/>
      <c r="I180" s="209"/>
      <c r="J180" s="210"/>
      <c r="K180" s="184"/>
      <c r="L180" s="184"/>
      <c r="M180" s="184"/>
      <c r="N180" s="184"/>
      <c r="O180" s="184"/>
      <c r="P180" s="184"/>
      <c r="Q180" s="184"/>
      <c r="R180" s="184"/>
      <c r="S180" s="184"/>
      <c r="T180" s="184"/>
      <c r="U180" s="184"/>
      <c r="V180" s="184"/>
      <c r="W180" s="184"/>
      <c r="X180" s="184"/>
      <c r="Y180" s="184"/>
      <c r="Z180" s="184"/>
      <c r="AA180" s="184"/>
      <c r="AB180" s="184"/>
      <c r="AC180" s="184"/>
    </row>
  </sheetData>
  <sheetProtection selectLockedCells="1" selectUnlockedCells="1"/>
  <autoFilter ref="A5:AC75" xr:uid="{00000000-0009-0000-0000-000003000000}"/>
  <mergeCells count="1">
    <mergeCell ref="A1:AC3"/>
  </mergeCells>
  <dataValidations count="2">
    <dataValidation type="list" allowBlank="1" showInputMessage="1" showErrorMessage="1" sqref="Y65542:Z65610 JQ65542:JR65610 TM65542:TN65610 ADI65542:ADJ65610 ANE65542:ANF65610 AXA65542:AXB65610 BGW65542:BGX65610 BQS65542:BQT65610 CAO65542:CAP65610 CKK65542:CKL65610 CUG65542:CUH65610 DEC65542:DED65610 DNY65542:DNZ65610 DXU65542:DXV65610 EHQ65542:EHR65610 ERM65542:ERN65610 FBI65542:FBJ65610 FLE65542:FLF65610 FVA65542:FVB65610 GEW65542:GEX65610 GOS65542:GOT65610 GYO65542:GYP65610 HIK65542:HIL65610 HSG65542:HSH65610 ICC65542:ICD65610 ILY65542:ILZ65610 IVU65542:IVV65610 JFQ65542:JFR65610 JPM65542:JPN65610 JZI65542:JZJ65610 KJE65542:KJF65610 KTA65542:KTB65610 LCW65542:LCX65610 LMS65542:LMT65610 LWO65542:LWP65610 MGK65542:MGL65610 MQG65542:MQH65610 NAC65542:NAD65610 NJY65542:NJZ65610 NTU65542:NTV65610 ODQ65542:ODR65610 ONM65542:ONN65610 OXI65542:OXJ65610 PHE65542:PHF65610 PRA65542:PRB65610 QAW65542:QAX65610 QKS65542:QKT65610 QUO65542:QUP65610 REK65542:REL65610 ROG65542:ROH65610 RYC65542:RYD65610 SHY65542:SHZ65610 SRU65542:SRV65610 TBQ65542:TBR65610 TLM65542:TLN65610 TVI65542:TVJ65610 UFE65542:UFF65610 UPA65542:UPB65610 UYW65542:UYX65610 VIS65542:VIT65610 VSO65542:VSP65610 WCK65542:WCL65610 WMG65542:WMH65610 WWC65542:WWD65610 Y131078:Z131146 JQ131078:JR131146 TM131078:TN131146 ADI131078:ADJ131146 ANE131078:ANF131146 AXA131078:AXB131146 BGW131078:BGX131146 BQS131078:BQT131146 CAO131078:CAP131146 CKK131078:CKL131146 CUG131078:CUH131146 DEC131078:DED131146 DNY131078:DNZ131146 DXU131078:DXV131146 EHQ131078:EHR131146 ERM131078:ERN131146 FBI131078:FBJ131146 FLE131078:FLF131146 FVA131078:FVB131146 GEW131078:GEX131146 GOS131078:GOT131146 GYO131078:GYP131146 HIK131078:HIL131146 HSG131078:HSH131146 ICC131078:ICD131146 ILY131078:ILZ131146 IVU131078:IVV131146 JFQ131078:JFR131146 JPM131078:JPN131146 JZI131078:JZJ131146 KJE131078:KJF131146 KTA131078:KTB131146 LCW131078:LCX131146 LMS131078:LMT131146 LWO131078:LWP131146 MGK131078:MGL131146 MQG131078:MQH131146 NAC131078:NAD131146 NJY131078:NJZ131146 NTU131078:NTV131146 ODQ131078:ODR131146 ONM131078:ONN131146 OXI131078:OXJ131146 PHE131078:PHF131146 PRA131078:PRB131146 QAW131078:QAX131146 QKS131078:QKT131146 QUO131078:QUP131146 REK131078:REL131146 ROG131078:ROH131146 RYC131078:RYD131146 SHY131078:SHZ131146 SRU131078:SRV131146 TBQ131078:TBR131146 TLM131078:TLN131146 TVI131078:TVJ131146 UFE131078:UFF131146 UPA131078:UPB131146 UYW131078:UYX131146 VIS131078:VIT131146 VSO131078:VSP131146 WCK131078:WCL131146 WMG131078:WMH131146 WWC131078:WWD131146 Y196614:Z196682 JQ196614:JR196682 TM196614:TN196682 ADI196614:ADJ196682 ANE196614:ANF196682 AXA196614:AXB196682 BGW196614:BGX196682 BQS196614:BQT196682 CAO196614:CAP196682 CKK196614:CKL196682 CUG196614:CUH196682 DEC196614:DED196682 DNY196614:DNZ196682 DXU196614:DXV196682 EHQ196614:EHR196682 ERM196614:ERN196682 FBI196614:FBJ196682 FLE196614:FLF196682 FVA196614:FVB196682 GEW196614:GEX196682 GOS196614:GOT196682 GYO196614:GYP196682 HIK196614:HIL196682 HSG196614:HSH196682 ICC196614:ICD196682 ILY196614:ILZ196682 IVU196614:IVV196682 JFQ196614:JFR196682 JPM196614:JPN196682 JZI196614:JZJ196682 KJE196614:KJF196682 KTA196614:KTB196682 LCW196614:LCX196682 LMS196614:LMT196682 LWO196614:LWP196682 MGK196614:MGL196682 MQG196614:MQH196682 NAC196614:NAD196682 NJY196614:NJZ196682 NTU196614:NTV196682 ODQ196614:ODR196682 ONM196614:ONN196682 OXI196614:OXJ196682 PHE196614:PHF196682 PRA196614:PRB196682 QAW196614:QAX196682 QKS196614:QKT196682 QUO196614:QUP196682 REK196614:REL196682 ROG196614:ROH196682 RYC196614:RYD196682 SHY196614:SHZ196682 SRU196614:SRV196682 TBQ196614:TBR196682 TLM196614:TLN196682 TVI196614:TVJ196682 UFE196614:UFF196682 UPA196614:UPB196682 UYW196614:UYX196682 VIS196614:VIT196682 VSO196614:VSP196682 WCK196614:WCL196682 WMG196614:WMH196682 WWC196614:WWD196682 Y262150:Z262218 JQ262150:JR262218 TM262150:TN262218 ADI262150:ADJ262218 ANE262150:ANF262218 AXA262150:AXB262218 BGW262150:BGX262218 BQS262150:BQT262218 CAO262150:CAP262218 CKK262150:CKL262218 CUG262150:CUH262218 DEC262150:DED262218 DNY262150:DNZ262218 DXU262150:DXV262218 EHQ262150:EHR262218 ERM262150:ERN262218 FBI262150:FBJ262218 FLE262150:FLF262218 FVA262150:FVB262218 GEW262150:GEX262218 GOS262150:GOT262218 GYO262150:GYP262218 HIK262150:HIL262218 HSG262150:HSH262218 ICC262150:ICD262218 ILY262150:ILZ262218 IVU262150:IVV262218 JFQ262150:JFR262218 JPM262150:JPN262218 JZI262150:JZJ262218 KJE262150:KJF262218 KTA262150:KTB262218 LCW262150:LCX262218 LMS262150:LMT262218 LWO262150:LWP262218 MGK262150:MGL262218 MQG262150:MQH262218 NAC262150:NAD262218 NJY262150:NJZ262218 NTU262150:NTV262218 ODQ262150:ODR262218 ONM262150:ONN262218 OXI262150:OXJ262218 PHE262150:PHF262218 PRA262150:PRB262218 QAW262150:QAX262218 QKS262150:QKT262218 QUO262150:QUP262218 REK262150:REL262218 ROG262150:ROH262218 RYC262150:RYD262218 SHY262150:SHZ262218 SRU262150:SRV262218 TBQ262150:TBR262218 TLM262150:TLN262218 TVI262150:TVJ262218 UFE262150:UFF262218 UPA262150:UPB262218 UYW262150:UYX262218 VIS262150:VIT262218 VSO262150:VSP262218 WCK262150:WCL262218 WMG262150:WMH262218 WWC262150:WWD262218 Y327686:Z327754 JQ327686:JR327754 TM327686:TN327754 ADI327686:ADJ327754 ANE327686:ANF327754 AXA327686:AXB327754 BGW327686:BGX327754 BQS327686:BQT327754 CAO327686:CAP327754 CKK327686:CKL327754 CUG327686:CUH327754 DEC327686:DED327754 DNY327686:DNZ327754 DXU327686:DXV327754 EHQ327686:EHR327754 ERM327686:ERN327754 FBI327686:FBJ327754 FLE327686:FLF327754 FVA327686:FVB327754 GEW327686:GEX327754 GOS327686:GOT327754 GYO327686:GYP327754 HIK327686:HIL327754 HSG327686:HSH327754 ICC327686:ICD327754 ILY327686:ILZ327754 IVU327686:IVV327754 JFQ327686:JFR327754 JPM327686:JPN327754 JZI327686:JZJ327754 KJE327686:KJF327754 KTA327686:KTB327754 LCW327686:LCX327754 LMS327686:LMT327754 LWO327686:LWP327754 MGK327686:MGL327754 MQG327686:MQH327754 NAC327686:NAD327754 NJY327686:NJZ327754 NTU327686:NTV327754 ODQ327686:ODR327754 ONM327686:ONN327754 OXI327686:OXJ327754 PHE327686:PHF327754 PRA327686:PRB327754 QAW327686:QAX327754 QKS327686:QKT327754 QUO327686:QUP327754 REK327686:REL327754 ROG327686:ROH327754 RYC327686:RYD327754 SHY327686:SHZ327754 SRU327686:SRV327754 TBQ327686:TBR327754 TLM327686:TLN327754 TVI327686:TVJ327754 UFE327686:UFF327754 UPA327686:UPB327754 UYW327686:UYX327754 VIS327686:VIT327754 VSO327686:VSP327754 WCK327686:WCL327754 WMG327686:WMH327754 WWC327686:WWD327754 Y393222:Z393290 JQ393222:JR393290 TM393222:TN393290 ADI393222:ADJ393290 ANE393222:ANF393290 AXA393222:AXB393290 BGW393222:BGX393290 BQS393222:BQT393290 CAO393222:CAP393290 CKK393222:CKL393290 CUG393222:CUH393290 DEC393222:DED393290 DNY393222:DNZ393290 DXU393222:DXV393290 EHQ393222:EHR393290 ERM393222:ERN393290 FBI393222:FBJ393290 FLE393222:FLF393290 FVA393222:FVB393290 GEW393222:GEX393290 GOS393222:GOT393290 GYO393222:GYP393290 HIK393222:HIL393290 HSG393222:HSH393290 ICC393222:ICD393290 ILY393222:ILZ393290 IVU393222:IVV393290 JFQ393222:JFR393290 JPM393222:JPN393290 JZI393222:JZJ393290 KJE393222:KJF393290 KTA393222:KTB393290 LCW393222:LCX393290 LMS393222:LMT393290 LWO393222:LWP393290 MGK393222:MGL393290 MQG393222:MQH393290 NAC393222:NAD393290 NJY393222:NJZ393290 NTU393222:NTV393290 ODQ393222:ODR393290 ONM393222:ONN393290 OXI393222:OXJ393290 PHE393222:PHF393290 PRA393222:PRB393290 QAW393222:QAX393290 QKS393222:QKT393290 QUO393222:QUP393290 REK393222:REL393290 ROG393222:ROH393290 RYC393222:RYD393290 SHY393222:SHZ393290 SRU393222:SRV393290 TBQ393222:TBR393290 TLM393222:TLN393290 TVI393222:TVJ393290 UFE393222:UFF393290 UPA393222:UPB393290 UYW393222:UYX393290 VIS393222:VIT393290 VSO393222:VSP393290 WCK393222:WCL393290 WMG393222:WMH393290 WWC393222:WWD393290 Y458758:Z458826 JQ458758:JR458826 TM458758:TN458826 ADI458758:ADJ458826 ANE458758:ANF458826 AXA458758:AXB458826 BGW458758:BGX458826 BQS458758:BQT458826 CAO458758:CAP458826 CKK458758:CKL458826 CUG458758:CUH458826 DEC458758:DED458826 DNY458758:DNZ458826 DXU458758:DXV458826 EHQ458758:EHR458826 ERM458758:ERN458826 FBI458758:FBJ458826 FLE458758:FLF458826 FVA458758:FVB458826 GEW458758:GEX458826 GOS458758:GOT458826 GYO458758:GYP458826 HIK458758:HIL458826 HSG458758:HSH458826 ICC458758:ICD458826 ILY458758:ILZ458826 IVU458758:IVV458826 JFQ458758:JFR458826 JPM458758:JPN458826 JZI458758:JZJ458826 KJE458758:KJF458826 KTA458758:KTB458826 LCW458758:LCX458826 LMS458758:LMT458826 LWO458758:LWP458826 MGK458758:MGL458826 MQG458758:MQH458826 NAC458758:NAD458826 NJY458758:NJZ458826 NTU458758:NTV458826 ODQ458758:ODR458826 ONM458758:ONN458826 OXI458758:OXJ458826 PHE458758:PHF458826 PRA458758:PRB458826 QAW458758:QAX458826 QKS458758:QKT458826 QUO458758:QUP458826 REK458758:REL458826 ROG458758:ROH458826 RYC458758:RYD458826 SHY458758:SHZ458826 SRU458758:SRV458826 TBQ458758:TBR458826 TLM458758:TLN458826 TVI458758:TVJ458826 UFE458758:UFF458826 UPA458758:UPB458826 UYW458758:UYX458826 VIS458758:VIT458826 VSO458758:VSP458826 WCK458758:WCL458826 WMG458758:WMH458826 WWC458758:WWD458826 Y524294:Z524362 JQ524294:JR524362 TM524294:TN524362 ADI524294:ADJ524362 ANE524294:ANF524362 AXA524294:AXB524362 BGW524294:BGX524362 BQS524294:BQT524362 CAO524294:CAP524362 CKK524294:CKL524362 CUG524294:CUH524362 DEC524294:DED524362 DNY524294:DNZ524362 DXU524294:DXV524362 EHQ524294:EHR524362 ERM524294:ERN524362 FBI524294:FBJ524362 FLE524294:FLF524362 FVA524294:FVB524362 GEW524294:GEX524362 GOS524294:GOT524362 GYO524294:GYP524362 HIK524294:HIL524362 HSG524294:HSH524362 ICC524294:ICD524362 ILY524294:ILZ524362 IVU524294:IVV524362 JFQ524294:JFR524362 JPM524294:JPN524362 JZI524294:JZJ524362 KJE524294:KJF524362 KTA524294:KTB524362 LCW524294:LCX524362 LMS524294:LMT524362 LWO524294:LWP524362 MGK524294:MGL524362 MQG524294:MQH524362 NAC524294:NAD524362 NJY524294:NJZ524362 NTU524294:NTV524362 ODQ524294:ODR524362 ONM524294:ONN524362 OXI524294:OXJ524362 PHE524294:PHF524362 PRA524294:PRB524362 QAW524294:QAX524362 QKS524294:QKT524362 QUO524294:QUP524362 REK524294:REL524362 ROG524294:ROH524362 RYC524294:RYD524362 SHY524294:SHZ524362 SRU524294:SRV524362 TBQ524294:TBR524362 TLM524294:TLN524362 TVI524294:TVJ524362 UFE524294:UFF524362 UPA524294:UPB524362 UYW524294:UYX524362 VIS524294:VIT524362 VSO524294:VSP524362 WCK524294:WCL524362 WMG524294:WMH524362 WWC524294:WWD524362 Y589830:Z589898 JQ589830:JR589898 TM589830:TN589898 ADI589830:ADJ589898 ANE589830:ANF589898 AXA589830:AXB589898 BGW589830:BGX589898 BQS589830:BQT589898 CAO589830:CAP589898 CKK589830:CKL589898 CUG589830:CUH589898 DEC589830:DED589898 DNY589830:DNZ589898 DXU589830:DXV589898 EHQ589830:EHR589898 ERM589830:ERN589898 FBI589830:FBJ589898 FLE589830:FLF589898 FVA589830:FVB589898 GEW589830:GEX589898 GOS589830:GOT589898 GYO589830:GYP589898 HIK589830:HIL589898 HSG589830:HSH589898 ICC589830:ICD589898 ILY589830:ILZ589898 IVU589830:IVV589898 JFQ589830:JFR589898 JPM589830:JPN589898 JZI589830:JZJ589898 KJE589830:KJF589898 KTA589830:KTB589898 LCW589830:LCX589898 LMS589830:LMT589898 LWO589830:LWP589898 MGK589830:MGL589898 MQG589830:MQH589898 NAC589830:NAD589898 NJY589830:NJZ589898 NTU589830:NTV589898 ODQ589830:ODR589898 ONM589830:ONN589898 OXI589830:OXJ589898 PHE589830:PHF589898 PRA589830:PRB589898 QAW589830:QAX589898 QKS589830:QKT589898 QUO589830:QUP589898 REK589830:REL589898 ROG589830:ROH589898 RYC589830:RYD589898 SHY589830:SHZ589898 SRU589830:SRV589898 TBQ589830:TBR589898 TLM589830:TLN589898 TVI589830:TVJ589898 UFE589830:UFF589898 UPA589830:UPB589898 UYW589830:UYX589898 VIS589830:VIT589898 VSO589830:VSP589898 WCK589830:WCL589898 WMG589830:WMH589898 WWC589830:WWD589898 Y655366:Z655434 JQ655366:JR655434 TM655366:TN655434 ADI655366:ADJ655434 ANE655366:ANF655434 AXA655366:AXB655434 BGW655366:BGX655434 BQS655366:BQT655434 CAO655366:CAP655434 CKK655366:CKL655434 CUG655366:CUH655434 DEC655366:DED655434 DNY655366:DNZ655434 DXU655366:DXV655434 EHQ655366:EHR655434 ERM655366:ERN655434 FBI655366:FBJ655434 FLE655366:FLF655434 FVA655366:FVB655434 GEW655366:GEX655434 GOS655366:GOT655434 GYO655366:GYP655434 HIK655366:HIL655434 HSG655366:HSH655434 ICC655366:ICD655434 ILY655366:ILZ655434 IVU655366:IVV655434 JFQ655366:JFR655434 JPM655366:JPN655434 JZI655366:JZJ655434 KJE655366:KJF655434 KTA655366:KTB655434 LCW655366:LCX655434 LMS655366:LMT655434 LWO655366:LWP655434 MGK655366:MGL655434 MQG655366:MQH655434 NAC655366:NAD655434 NJY655366:NJZ655434 NTU655366:NTV655434 ODQ655366:ODR655434 ONM655366:ONN655434 OXI655366:OXJ655434 PHE655366:PHF655434 PRA655366:PRB655434 QAW655366:QAX655434 QKS655366:QKT655434 QUO655366:QUP655434 REK655366:REL655434 ROG655366:ROH655434 RYC655366:RYD655434 SHY655366:SHZ655434 SRU655366:SRV655434 TBQ655366:TBR655434 TLM655366:TLN655434 TVI655366:TVJ655434 UFE655366:UFF655434 UPA655366:UPB655434 UYW655366:UYX655434 VIS655366:VIT655434 VSO655366:VSP655434 WCK655366:WCL655434 WMG655366:WMH655434 WWC655366:WWD655434 Y720902:Z720970 JQ720902:JR720970 TM720902:TN720970 ADI720902:ADJ720970 ANE720902:ANF720970 AXA720902:AXB720970 BGW720902:BGX720970 BQS720902:BQT720970 CAO720902:CAP720970 CKK720902:CKL720970 CUG720902:CUH720970 DEC720902:DED720970 DNY720902:DNZ720970 DXU720902:DXV720970 EHQ720902:EHR720970 ERM720902:ERN720970 FBI720902:FBJ720970 FLE720902:FLF720970 FVA720902:FVB720970 GEW720902:GEX720970 GOS720902:GOT720970 GYO720902:GYP720970 HIK720902:HIL720970 HSG720902:HSH720970 ICC720902:ICD720970 ILY720902:ILZ720970 IVU720902:IVV720970 JFQ720902:JFR720970 JPM720902:JPN720970 JZI720902:JZJ720970 KJE720902:KJF720970 KTA720902:KTB720970 LCW720902:LCX720970 LMS720902:LMT720970 LWO720902:LWP720970 MGK720902:MGL720970 MQG720902:MQH720970 NAC720902:NAD720970 NJY720902:NJZ720970 NTU720902:NTV720970 ODQ720902:ODR720970 ONM720902:ONN720970 OXI720902:OXJ720970 PHE720902:PHF720970 PRA720902:PRB720970 QAW720902:QAX720970 QKS720902:QKT720970 QUO720902:QUP720970 REK720902:REL720970 ROG720902:ROH720970 RYC720902:RYD720970 SHY720902:SHZ720970 SRU720902:SRV720970 TBQ720902:TBR720970 TLM720902:TLN720970 TVI720902:TVJ720970 UFE720902:UFF720970 UPA720902:UPB720970 UYW720902:UYX720970 VIS720902:VIT720970 VSO720902:VSP720970 WCK720902:WCL720970 WMG720902:WMH720970 WWC720902:WWD720970 Y786438:Z786506 JQ786438:JR786506 TM786438:TN786506 ADI786438:ADJ786506 ANE786438:ANF786506 AXA786438:AXB786506 BGW786438:BGX786506 BQS786438:BQT786506 CAO786438:CAP786506 CKK786438:CKL786506 CUG786438:CUH786506 DEC786438:DED786506 DNY786438:DNZ786506 DXU786438:DXV786506 EHQ786438:EHR786506 ERM786438:ERN786506 FBI786438:FBJ786506 FLE786438:FLF786506 FVA786438:FVB786506 GEW786438:GEX786506 GOS786438:GOT786506 GYO786438:GYP786506 HIK786438:HIL786506 HSG786438:HSH786506 ICC786438:ICD786506 ILY786438:ILZ786506 IVU786438:IVV786506 JFQ786438:JFR786506 JPM786438:JPN786506 JZI786438:JZJ786506 KJE786438:KJF786506 KTA786438:KTB786506 LCW786438:LCX786506 LMS786438:LMT786506 LWO786438:LWP786506 MGK786438:MGL786506 MQG786438:MQH786506 NAC786438:NAD786506 NJY786438:NJZ786506 NTU786438:NTV786506 ODQ786438:ODR786506 ONM786438:ONN786506 OXI786438:OXJ786506 PHE786438:PHF786506 PRA786438:PRB786506 QAW786438:QAX786506 QKS786438:QKT786506 QUO786438:QUP786506 REK786438:REL786506 ROG786438:ROH786506 RYC786438:RYD786506 SHY786438:SHZ786506 SRU786438:SRV786506 TBQ786438:TBR786506 TLM786438:TLN786506 TVI786438:TVJ786506 UFE786438:UFF786506 UPA786438:UPB786506 UYW786438:UYX786506 VIS786438:VIT786506 VSO786438:VSP786506 WCK786438:WCL786506 WMG786438:WMH786506 WWC786438:WWD786506 Y851974:Z852042 JQ851974:JR852042 TM851974:TN852042 ADI851974:ADJ852042 ANE851974:ANF852042 AXA851974:AXB852042 BGW851974:BGX852042 BQS851974:BQT852042 CAO851974:CAP852042 CKK851974:CKL852042 CUG851974:CUH852042 DEC851974:DED852042 DNY851974:DNZ852042 DXU851974:DXV852042 EHQ851974:EHR852042 ERM851974:ERN852042 FBI851974:FBJ852042 FLE851974:FLF852042 FVA851974:FVB852042 GEW851974:GEX852042 GOS851974:GOT852042 GYO851974:GYP852042 HIK851974:HIL852042 HSG851974:HSH852042 ICC851974:ICD852042 ILY851974:ILZ852042 IVU851974:IVV852042 JFQ851974:JFR852042 JPM851974:JPN852042 JZI851974:JZJ852042 KJE851974:KJF852042 KTA851974:KTB852042 LCW851974:LCX852042 LMS851974:LMT852042 LWO851974:LWP852042 MGK851974:MGL852042 MQG851974:MQH852042 NAC851974:NAD852042 NJY851974:NJZ852042 NTU851974:NTV852042 ODQ851974:ODR852042 ONM851974:ONN852042 OXI851974:OXJ852042 PHE851974:PHF852042 PRA851974:PRB852042 QAW851974:QAX852042 QKS851974:QKT852042 QUO851974:QUP852042 REK851974:REL852042 ROG851974:ROH852042 RYC851974:RYD852042 SHY851974:SHZ852042 SRU851974:SRV852042 TBQ851974:TBR852042 TLM851974:TLN852042 TVI851974:TVJ852042 UFE851974:UFF852042 UPA851974:UPB852042 UYW851974:UYX852042 VIS851974:VIT852042 VSO851974:VSP852042 WCK851974:WCL852042 WMG851974:WMH852042 WWC851974:WWD852042 Y917510:Z917578 JQ917510:JR917578 TM917510:TN917578 ADI917510:ADJ917578 ANE917510:ANF917578 AXA917510:AXB917578 BGW917510:BGX917578 BQS917510:BQT917578 CAO917510:CAP917578 CKK917510:CKL917578 CUG917510:CUH917578 DEC917510:DED917578 DNY917510:DNZ917578 DXU917510:DXV917578 EHQ917510:EHR917578 ERM917510:ERN917578 FBI917510:FBJ917578 FLE917510:FLF917578 FVA917510:FVB917578 GEW917510:GEX917578 GOS917510:GOT917578 GYO917510:GYP917578 HIK917510:HIL917578 HSG917510:HSH917578 ICC917510:ICD917578 ILY917510:ILZ917578 IVU917510:IVV917578 JFQ917510:JFR917578 JPM917510:JPN917578 JZI917510:JZJ917578 KJE917510:KJF917578 KTA917510:KTB917578 LCW917510:LCX917578 LMS917510:LMT917578 LWO917510:LWP917578 MGK917510:MGL917578 MQG917510:MQH917578 NAC917510:NAD917578 NJY917510:NJZ917578 NTU917510:NTV917578 ODQ917510:ODR917578 ONM917510:ONN917578 OXI917510:OXJ917578 PHE917510:PHF917578 PRA917510:PRB917578 QAW917510:QAX917578 QKS917510:QKT917578 QUO917510:QUP917578 REK917510:REL917578 ROG917510:ROH917578 RYC917510:RYD917578 SHY917510:SHZ917578 SRU917510:SRV917578 TBQ917510:TBR917578 TLM917510:TLN917578 TVI917510:TVJ917578 UFE917510:UFF917578 UPA917510:UPB917578 UYW917510:UYX917578 VIS917510:VIT917578 VSO917510:VSP917578 WCK917510:WCL917578 WMG917510:WMH917578 WWC917510:WWD917578 Y983046:Z983114 JQ983046:JR983114 TM983046:TN983114 ADI983046:ADJ983114 ANE983046:ANF983114 AXA983046:AXB983114 BGW983046:BGX983114 BQS983046:BQT983114 CAO983046:CAP983114 CKK983046:CKL983114 CUG983046:CUH983114 DEC983046:DED983114 DNY983046:DNZ983114 DXU983046:DXV983114 EHQ983046:EHR983114 ERM983046:ERN983114 FBI983046:FBJ983114 FLE983046:FLF983114 FVA983046:FVB983114 GEW983046:GEX983114 GOS983046:GOT983114 GYO983046:GYP983114 HIK983046:HIL983114 HSG983046:HSH983114 ICC983046:ICD983114 ILY983046:ILZ983114 IVU983046:IVV983114 JFQ983046:JFR983114 JPM983046:JPN983114 JZI983046:JZJ983114 KJE983046:KJF983114 KTA983046:KTB983114 LCW983046:LCX983114 LMS983046:LMT983114 LWO983046:LWP983114 MGK983046:MGL983114 MQG983046:MQH983114 NAC983046:NAD983114 NJY983046:NJZ983114 NTU983046:NTV983114 ODQ983046:ODR983114 ONM983046:ONN983114 OXI983046:OXJ983114 PHE983046:PHF983114 PRA983046:PRB983114 QAW983046:QAX983114 QKS983046:QKT983114 QUO983046:QUP983114 REK983046:REL983114 ROG983046:ROH983114 RYC983046:RYD983114 SHY983046:SHZ983114 SRU983046:SRV983114 TBQ983046:TBR983114 TLM983046:TLN983114 TVI983046:TVJ983114 UFE983046:UFF983114 UPA983046:UPB983114 UYW983046:UYX983114 VIS983046:VIT983114 VSO983046:VSP983114 WCK983046:WCL983114 WMG983046:WMH983114 WWC983046:WWD983114 Y6:Z74 WMG7:WMH74 WCK7:WCL74 VSO7:VSP74 VIS7:VIT74 UYW7:UYX74 UPA7:UPB74 UFE7:UFF74 TVI7:TVJ74 TLM7:TLN74 TBQ7:TBR74 SRU7:SRV74 SHY7:SHZ74 RYC7:RYD74 ROG7:ROH74 REK7:REL74 QUO7:QUP74 QKS7:QKT74 QAW7:QAX74 PRA7:PRB74 PHE7:PHF74 OXI7:OXJ74 ONM7:ONN74 ODQ7:ODR74 NTU7:NTV74 NJY7:NJZ74 NAC7:NAD74 MQG7:MQH74 MGK7:MGL74 LWO7:LWP74 LMS7:LMT74 LCW7:LCX74 KTA7:KTB74 KJE7:KJF74 JZI7:JZJ74 JPM7:JPN74 JFQ7:JFR74 IVU7:IVV74 ILY7:ILZ74 ICC7:ICD74 HSG7:HSH74 HIK7:HIL74 GYO7:GYP74 GOS7:GOT74 GEW7:GEX74 FVA7:FVB74 FLE7:FLF74 FBI7:FBJ74 ERM7:ERN74 EHQ7:EHR74 DXU7:DXV74 DNY7:DNZ74 DEC7:DED74 CUG7:CUH74 CKK7:CKL74 CAO7:CAP74 BQS7:BQT74 BGW7:BGX74 AXA7:AXB74 ANE7:ANF74 ADI7:ADJ74 TM7:TN74 JQ7:JR74 WWC7:WWD74 W65542:W65610 JO65542:JO65610 TK65542:TK65610 ADG65542:ADG65610 ANC65542:ANC65610 AWY65542:AWY65610 BGU65542:BGU65610 BQQ65542:BQQ65610 CAM65542:CAM65610 CKI65542:CKI65610 CUE65542:CUE65610 DEA65542:DEA65610 DNW65542:DNW65610 DXS65542:DXS65610 EHO65542:EHO65610 ERK65542:ERK65610 FBG65542:FBG65610 FLC65542:FLC65610 FUY65542:FUY65610 GEU65542:GEU65610 GOQ65542:GOQ65610 GYM65542:GYM65610 HII65542:HII65610 HSE65542:HSE65610 ICA65542:ICA65610 ILW65542:ILW65610 IVS65542:IVS65610 JFO65542:JFO65610 JPK65542:JPK65610 JZG65542:JZG65610 KJC65542:KJC65610 KSY65542:KSY65610 LCU65542:LCU65610 LMQ65542:LMQ65610 LWM65542:LWM65610 MGI65542:MGI65610 MQE65542:MQE65610 NAA65542:NAA65610 NJW65542:NJW65610 NTS65542:NTS65610 ODO65542:ODO65610 ONK65542:ONK65610 OXG65542:OXG65610 PHC65542:PHC65610 PQY65542:PQY65610 QAU65542:QAU65610 QKQ65542:QKQ65610 QUM65542:QUM65610 REI65542:REI65610 ROE65542:ROE65610 RYA65542:RYA65610 SHW65542:SHW65610 SRS65542:SRS65610 TBO65542:TBO65610 TLK65542:TLK65610 TVG65542:TVG65610 UFC65542:UFC65610 UOY65542:UOY65610 UYU65542:UYU65610 VIQ65542:VIQ65610 VSM65542:VSM65610 WCI65542:WCI65610 WME65542:WME65610 WWA65542:WWA65610 W131078:W131146 JO131078:JO131146 TK131078:TK131146 ADG131078:ADG131146 ANC131078:ANC131146 AWY131078:AWY131146 BGU131078:BGU131146 BQQ131078:BQQ131146 CAM131078:CAM131146 CKI131078:CKI131146 CUE131078:CUE131146 DEA131078:DEA131146 DNW131078:DNW131146 DXS131078:DXS131146 EHO131078:EHO131146 ERK131078:ERK131146 FBG131078:FBG131146 FLC131078:FLC131146 FUY131078:FUY131146 GEU131078:GEU131146 GOQ131078:GOQ131146 GYM131078:GYM131146 HII131078:HII131146 HSE131078:HSE131146 ICA131078:ICA131146 ILW131078:ILW131146 IVS131078:IVS131146 JFO131078:JFO131146 JPK131078:JPK131146 JZG131078:JZG131146 KJC131078:KJC131146 KSY131078:KSY131146 LCU131078:LCU131146 LMQ131078:LMQ131146 LWM131078:LWM131146 MGI131078:MGI131146 MQE131078:MQE131146 NAA131078:NAA131146 NJW131078:NJW131146 NTS131078:NTS131146 ODO131078:ODO131146 ONK131078:ONK131146 OXG131078:OXG131146 PHC131078:PHC131146 PQY131078:PQY131146 QAU131078:QAU131146 QKQ131078:QKQ131146 QUM131078:QUM131146 REI131078:REI131146 ROE131078:ROE131146 RYA131078:RYA131146 SHW131078:SHW131146 SRS131078:SRS131146 TBO131078:TBO131146 TLK131078:TLK131146 TVG131078:TVG131146 UFC131078:UFC131146 UOY131078:UOY131146 UYU131078:UYU131146 VIQ131078:VIQ131146 VSM131078:VSM131146 WCI131078:WCI131146 WME131078:WME131146 WWA131078:WWA131146 W196614:W196682 JO196614:JO196682 TK196614:TK196682 ADG196614:ADG196682 ANC196614:ANC196682 AWY196614:AWY196682 BGU196614:BGU196682 BQQ196614:BQQ196682 CAM196614:CAM196682 CKI196614:CKI196682 CUE196614:CUE196682 DEA196614:DEA196682 DNW196614:DNW196682 DXS196614:DXS196682 EHO196614:EHO196682 ERK196614:ERK196682 FBG196614:FBG196682 FLC196614:FLC196682 FUY196614:FUY196682 GEU196614:GEU196682 GOQ196614:GOQ196682 GYM196614:GYM196682 HII196614:HII196682 HSE196614:HSE196682 ICA196614:ICA196682 ILW196614:ILW196682 IVS196614:IVS196682 JFO196614:JFO196682 JPK196614:JPK196682 JZG196614:JZG196682 KJC196614:KJC196682 KSY196614:KSY196682 LCU196614:LCU196682 LMQ196614:LMQ196682 LWM196614:LWM196682 MGI196614:MGI196682 MQE196614:MQE196682 NAA196614:NAA196682 NJW196614:NJW196682 NTS196614:NTS196682 ODO196614:ODO196682 ONK196614:ONK196682 OXG196614:OXG196682 PHC196614:PHC196682 PQY196614:PQY196682 QAU196614:QAU196682 QKQ196614:QKQ196682 QUM196614:QUM196682 REI196614:REI196682 ROE196614:ROE196682 RYA196614:RYA196682 SHW196614:SHW196682 SRS196614:SRS196682 TBO196614:TBO196682 TLK196614:TLK196682 TVG196614:TVG196682 UFC196614:UFC196682 UOY196614:UOY196682 UYU196614:UYU196682 VIQ196614:VIQ196682 VSM196614:VSM196682 WCI196614:WCI196682 WME196614:WME196682 WWA196614:WWA196682 W262150:W262218 JO262150:JO262218 TK262150:TK262218 ADG262150:ADG262218 ANC262150:ANC262218 AWY262150:AWY262218 BGU262150:BGU262218 BQQ262150:BQQ262218 CAM262150:CAM262218 CKI262150:CKI262218 CUE262150:CUE262218 DEA262150:DEA262218 DNW262150:DNW262218 DXS262150:DXS262218 EHO262150:EHO262218 ERK262150:ERK262218 FBG262150:FBG262218 FLC262150:FLC262218 FUY262150:FUY262218 GEU262150:GEU262218 GOQ262150:GOQ262218 GYM262150:GYM262218 HII262150:HII262218 HSE262150:HSE262218 ICA262150:ICA262218 ILW262150:ILW262218 IVS262150:IVS262218 JFO262150:JFO262218 JPK262150:JPK262218 JZG262150:JZG262218 KJC262150:KJC262218 KSY262150:KSY262218 LCU262150:LCU262218 LMQ262150:LMQ262218 LWM262150:LWM262218 MGI262150:MGI262218 MQE262150:MQE262218 NAA262150:NAA262218 NJW262150:NJW262218 NTS262150:NTS262218 ODO262150:ODO262218 ONK262150:ONK262218 OXG262150:OXG262218 PHC262150:PHC262218 PQY262150:PQY262218 QAU262150:QAU262218 QKQ262150:QKQ262218 QUM262150:QUM262218 REI262150:REI262218 ROE262150:ROE262218 RYA262150:RYA262218 SHW262150:SHW262218 SRS262150:SRS262218 TBO262150:TBO262218 TLK262150:TLK262218 TVG262150:TVG262218 UFC262150:UFC262218 UOY262150:UOY262218 UYU262150:UYU262218 VIQ262150:VIQ262218 VSM262150:VSM262218 WCI262150:WCI262218 WME262150:WME262218 WWA262150:WWA262218 W327686:W327754 JO327686:JO327754 TK327686:TK327754 ADG327686:ADG327754 ANC327686:ANC327754 AWY327686:AWY327754 BGU327686:BGU327754 BQQ327686:BQQ327754 CAM327686:CAM327754 CKI327686:CKI327754 CUE327686:CUE327754 DEA327686:DEA327754 DNW327686:DNW327754 DXS327686:DXS327754 EHO327686:EHO327754 ERK327686:ERK327754 FBG327686:FBG327754 FLC327686:FLC327754 FUY327686:FUY327754 GEU327686:GEU327754 GOQ327686:GOQ327754 GYM327686:GYM327754 HII327686:HII327754 HSE327686:HSE327754 ICA327686:ICA327754 ILW327686:ILW327754 IVS327686:IVS327754 JFO327686:JFO327754 JPK327686:JPK327754 JZG327686:JZG327754 KJC327686:KJC327754 KSY327686:KSY327754 LCU327686:LCU327754 LMQ327686:LMQ327754 LWM327686:LWM327754 MGI327686:MGI327754 MQE327686:MQE327754 NAA327686:NAA327754 NJW327686:NJW327754 NTS327686:NTS327754 ODO327686:ODO327754 ONK327686:ONK327754 OXG327686:OXG327754 PHC327686:PHC327754 PQY327686:PQY327754 QAU327686:QAU327754 QKQ327686:QKQ327754 QUM327686:QUM327754 REI327686:REI327754 ROE327686:ROE327754 RYA327686:RYA327754 SHW327686:SHW327754 SRS327686:SRS327754 TBO327686:TBO327754 TLK327686:TLK327754 TVG327686:TVG327754 UFC327686:UFC327754 UOY327686:UOY327754 UYU327686:UYU327754 VIQ327686:VIQ327754 VSM327686:VSM327754 WCI327686:WCI327754 WME327686:WME327754 WWA327686:WWA327754 W393222:W393290 JO393222:JO393290 TK393222:TK393290 ADG393222:ADG393290 ANC393222:ANC393290 AWY393222:AWY393290 BGU393222:BGU393290 BQQ393222:BQQ393290 CAM393222:CAM393290 CKI393222:CKI393290 CUE393222:CUE393290 DEA393222:DEA393290 DNW393222:DNW393290 DXS393222:DXS393290 EHO393222:EHO393290 ERK393222:ERK393290 FBG393222:FBG393290 FLC393222:FLC393290 FUY393222:FUY393290 GEU393222:GEU393290 GOQ393222:GOQ393290 GYM393222:GYM393290 HII393222:HII393290 HSE393222:HSE393290 ICA393222:ICA393290 ILW393222:ILW393290 IVS393222:IVS393290 JFO393222:JFO393290 JPK393222:JPK393290 JZG393222:JZG393290 KJC393222:KJC393290 KSY393222:KSY393290 LCU393222:LCU393290 LMQ393222:LMQ393290 LWM393222:LWM393290 MGI393222:MGI393290 MQE393222:MQE393290 NAA393222:NAA393290 NJW393222:NJW393290 NTS393222:NTS393290 ODO393222:ODO393290 ONK393222:ONK393290 OXG393222:OXG393290 PHC393222:PHC393290 PQY393222:PQY393290 QAU393222:QAU393290 QKQ393222:QKQ393290 QUM393222:QUM393290 REI393222:REI393290 ROE393222:ROE393290 RYA393222:RYA393290 SHW393222:SHW393290 SRS393222:SRS393290 TBO393222:TBO393290 TLK393222:TLK393290 TVG393222:TVG393290 UFC393222:UFC393290 UOY393222:UOY393290 UYU393222:UYU393290 VIQ393222:VIQ393290 VSM393222:VSM393290 WCI393222:WCI393290 WME393222:WME393290 WWA393222:WWA393290 W458758:W458826 JO458758:JO458826 TK458758:TK458826 ADG458758:ADG458826 ANC458758:ANC458826 AWY458758:AWY458826 BGU458758:BGU458826 BQQ458758:BQQ458826 CAM458758:CAM458826 CKI458758:CKI458826 CUE458758:CUE458826 DEA458758:DEA458826 DNW458758:DNW458826 DXS458758:DXS458826 EHO458758:EHO458826 ERK458758:ERK458826 FBG458758:FBG458826 FLC458758:FLC458826 FUY458758:FUY458826 GEU458758:GEU458826 GOQ458758:GOQ458826 GYM458758:GYM458826 HII458758:HII458826 HSE458758:HSE458826 ICA458758:ICA458826 ILW458758:ILW458826 IVS458758:IVS458826 JFO458758:JFO458826 JPK458758:JPK458826 JZG458758:JZG458826 KJC458758:KJC458826 KSY458758:KSY458826 LCU458758:LCU458826 LMQ458758:LMQ458826 LWM458758:LWM458826 MGI458758:MGI458826 MQE458758:MQE458826 NAA458758:NAA458826 NJW458758:NJW458826 NTS458758:NTS458826 ODO458758:ODO458826 ONK458758:ONK458826 OXG458758:OXG458826 PHC458758:PHC458826 PQY458758:PQY458826 QAU458758:QAU458826 QKQ458758:QKQ458826 QUM458758:QUM458826 REI458758:REI458826 ROE458758:ROE458826 RYA458758:RYA458826 SHW458758:SHW458826 SRS458758:SRS458826 TBO458758:TBO458826 TLK458758:TLK458826 TVG458758:TVG458826 UFC458758:UFC458826 UOY458758:UOY458826 UYU458758:UYU458826 VIQ458758:VIQ458826 VSM458758:VSM458826 WCI458758:WCI458826 WME458758:WME458826 WWA458758:WWA458826 W524294:W524362 JO524294:JO524362 TK524294:TK524362 ADG524294:ADG524362 ANC524294:ANC524362 AWY524294:AWY524362 BGU524294:BGU524362 BQQ524294:BQQ524362 CAM524294:CAM524362 CKI524294:CKI524362 CUE524294:CUE524362 DEA524294:DEA524362 DNW524294:DNW524362 DXS524294:DXS524362 EHO524294:EHO524362 ERK524294:ERK524362 FBG524294:FBG524362 FLC524294:FLC524362 FUY524294:FUY524362 GEU524294:GEU524362 GOQ524294:GOQ524362 GYM524294:GYM524362 HII524294:HII524362 HSE524294:HSE524362 ICA524294:ICA524362 ILW524294:ILW524362 IVS524294:IVS524362 JFO524294:JFO524362 JPK524294:JPK524362 JZG524294:JZG524362 KJC524294:KJC524362 KSY524294:KSY524362 LCU524294:LCU524362 LMQ524294:LMQ524362 LWM524294:LWM524362 MGI524294:MGI524362 MQE524294:MQE524362 NAA524294:NAA524362 NJW524294:NJW524362 NTS524294:NTS524362 ODO524294:ODO524362 ONK524294:ONK524362 OXG524294:OXG524362 PHC524294:PHC524362 PQY524294:PQY524362 QAU524294:QAU524362 QKQ524294:QKQ524362 QUM524294:QUM524362 REI524294:REI524362 ROE524294:ROE524362 RYA524294:RYA524362 SHW524294:SHW524362 SRS524294:SRS524362 TBO524294:TBO524362 TLK524294:TLK524362 TVG524294:TVG524362 UFC524294:UFC524362 UOY524294:UOY524362 UYU524294:UYU524362 VIQ524294:VIQ524362 VSM524294:VSM524362 WCI524294:WCI524362 WME524294:WME524362 WWA524294:WWA524362 W589830:W589898 JO589830:JO589898 TK589830:TK589898 ADG589830:ADG589898 ANC589830:ANC589898 AWY589830:AWY589898 BGU589830:BGU589898 BQQ589830:BQQ589898 CAM589830:CAM589898 CKI589830:CKI589898 CUE589830:CUE589898 DEA589830:DEA589898 DNW589830:DNW589898 DXS589830:DXS589898 EHO589830:EHO589898 ERK589830:ERK589898 FBG589830:FBG589898 FLC589830:FLC589898 FUY589830:FUY589898 GEU589830:GEU589898 GOQ589830:GOQ589898 GYM589830:GYM589898 HII589830:HII589898 HSE589830:HSE589898 ICA589830:ICA589898 ILW589830:ILW589898 IVS589830:IVS589898 JFO589830:JFO589898 JPK589830:JPK589898 JZG589830:JZG589898 KJC589830:KJC589898 KSY589830:KSY589898 LCU589830:LCU589898 LMQ589830:LMQ589898 LWM589830:LWM589898 MGI589830:MGI589898 MQE589830:MQE589898 NAA589830:NAA589898 NJW589830:NJW589898 NTS589830:NTS589898 ODO589830:ODO589898 ONK589830:ONK589898 OXG589830:OXG589898 PHC589830:PHC589898 PQY589830:PQY589898 QAU589830:QAU589898 QKQ589830:QKQ589898 QUM589830:QUM589898 REI589830:REI589898 ROE589830:ROE589898 RYA589830:RYA589898 SHW589830:SHW589898 SRS589830:SRS589898 TBO589830:TBO589898 TLK589830:TLK589898 TVG589830:TVG589898 UFC589830:UFC589898 UOY589830:UOY589898 UYU589830:UYU589898 VIQ589830:VIQ589898 VSM589830:VSM589898 WCI589830:WCI589898 WME589830:WME589898 WWA589830:WWA589898 W655366:W655434 JO655366:JO655434 TK655366:TK655434 ADG655366:ADG655434 ANC655366:ANC655434 AWY655366:AWY655434 BGU655366:BGU655434 BQQ655366:BQQ655434 CAM655366:CAM655434 CKI655366:CKI655434 CUE655366:CUE655434 DEA655366:DEA655434 DNW655366:DNW655434 DXS655366:DXS655434 EHO655366:EHO655434 ERK655366:ERK655434 FBG655366:FBG655434 FLC655366:FLC655434 FUY655366:FUY655434 GEU655366:GEU655434 GOQ655366:GOQ655434 GYM655366:GYM655434 HII655366:HII655434 HSE655366:HSE655434 ICA655366:ICA655434 ILW655366:ILW655434 IVS655366:IVS655434 JFO655366:JFO655434 JPK655366:JPK655434 JZG655366:JZG655434 KJC655366:KJC655434 KSY655366:KSY655434 LCU655366:LCU655434 LMQ655366:LMQ655434 LWM655366:LWM655434 MGI655366:MGI655434 MQE655366:MQE655434 NAA655366:NAA655434 NJW655366:NJW655434 NTS655366:NTS655434 ODO655366:ODO655434 ONK655366:ONK655434 OXG655366:OXG655434 PHC655366:PHC655434 PQY655366:PQY655434 QAU655366:QAU655434 QKQ655366:QKQ655434 QUM655366:QUM655434 REI655366:REI655434 ROE655366:ROE655434 RYA655366:RYA655434 SHW655366:SHW655434 SRS655366:SRS655434 TBO655366:TBO655434 TLK655366:TLK655434 TVG655366:TVG655434 UFC655366:UFC655434 UOY655366:UOY655434 UYU655366:UYU655434 VIQ655366:VIQ655434 VSM655366:VSM655434 WCI655366:WCI655434 WME655366:WME655434 WWA655366:WWA655434 W720902:W720970 JO720902:JO720970 TK720902:TK720970 ADG720902:ADG720970 ANC720902:ANC720970 AWY720902:AWY720970 BGU720902:BGU720970 BQQ720902:BQQ720970 CAM720902:CAM720970 CKI720902:CKI720970 CUE720902:CUE720970 DEA720902:DEA720970 DNW720902:DNW720970 DXS720902:DXS720970 EHO720902:EHO720970 ERK720902:ERK720970 FBG720902:FBG720970 FLC720902:FLC720970 FUY720902:FUY720970 GEU720902:GEU720970 GOQ720902:GOQ720970 GYM720902:GYM720970 HII720902:HII720970 HSE720902:HSE720970 ICA720902:ICA720970 ILW720902:ILW720970 IVS720902:IVS720970 JFO720902:JFO720970 JPK720902:JPK720970 JZG720902:JZG720970 KJC720902:KJC720970 KSY720902:KSY720970 LCU720902:LCU720970 LMQ720902:LMQ720970 LWM720902:LWM720970 MGI720902:MGI720970 MQE720902:MQE720970 NAA720902:NAA720970 NJW720902:NJW720970 NTS720902:NTS720970 ODO720902:ODO720970 ONK720902:ONK720970 OXG720902:OXG720970 PHC720902:PHC720970 PQY720902:PQY720970 QAU720902:QAU720970 QKQ720902:QKQ720970 QUM720902:QUM720970 REI720902:REI720970 ROE720902:ROE720970 RYA720902:RYA720970 SHW720902:SHW720970 SRS720902:SRS720970 TBO720902:TBO720970 TLK720902:TLK720970 TVG720902:TVG720970 UFC720902:UFC720970 UOY720902:UOY720970 UYU720902:UYU720970 VIQ720902:VIQ720970 VSM720902:VSM720970 WCI720902:WCI720970 WME720902:WME720970 WWA720902:WWA720970 W786438:W786506 JO786438:JO786506 TK786438:TK786506 ADG786438:ADG786506 ANC786438:ANC786506 AWY786438:AWY786506 BGU786438:BGU786506 BQQ786438:BQQ786506 CAM786438:CAM786506 CKI786438:CKI786506 CUE786438:CUE786506 DEA786438:DEA786506 DNW786438:DNW786506 DXS786438:DXS786506 EHO786438:EHO786506 ERK786438:ERK786506 FBG786438:FBG786506 FLC786438:FLC786506 FUY786438:FUY786506 GEU786438:GEU786506 GOQ786438:GOQ786506 GYM786438:GYM786506 HII786438:HII786506 HSE786438:HSE786506 ICA786438:ICA786506 ILW786438:ILW786506 IVS786438:IVS786506 JFO786438:JFO786506 JPK786438:JPK786506 JZG786438:JZG786506 KJC786438:KJC786506 KSY786438:KSY786506 LCU786438:LCU786506 LMQ786438:LMQ786506 LWM786438:LWM786506 MGI786438:MGI786506 MQE786438:MQE786506 NAA786438:NAA786506 NJW786438:NJW786506 NTS786438:NTS786506 ODO786438:ODO786506 ONK786438:ONK786506 OXG786438:OXG786506 PHC786438:PHC786506 PQY786438:PQY786506 QAU786438:QAU786506 QKQ786438:QKQ786506 QUM786438:QUM786506 REI786438:REI786506 ROE786438:ROE786506 RYA786438:RYA786506 SHW786438:SHW786506 SRS786438:SRS786506 TBO786438:TBO786506 TLK786438:TLK786506 TVG786438:TVG786506 UFC786438:UFC786506 UOY786438:UOY786506 UYU786438:UYU786506 VIQ786438:VIQ786506 VSM786438:VSM786506 WCI786438:WCI786506 WME786438:WME786506 WWA786438:WWA786506 W851974:W852042 JO851974:JO852042 TK851974:TK852042 ADG851974:ADG852042 ANC851974:ANC852042 AWY851974:AWY852042 BGU851974:BGU852042 BQQ851974:BQQ852042 CAM851974:CAM852042 CKI851974:CKI852042 CUE851974:CUE852042 DEA851974:DEA852042 DNW851974:DNW852042 DXS851974:DXS852042 EHO851974:EHO852042 ERK851974:ERK852042 FBG851974:FBG852042 FLC851974:FLC852042 FUY851974:FUY852042 GEU851974:GEU852042 GOQ851974:GOQ852042 GYM851974:GYM852042 HII851974:HII852042 HSE851974:HSE852042 ICA851974:ICA852042 ILW851974:ILW852042 IVS851974:IVS852042 JFO851974:JFO852042 JPK851974:JPK852042 JZG851974:JZG852042 KJC851974:KJC852042 KSY851974:KSY852042 LCU851974:LCU852042 LMQ851974:LMQ852042 LWM851974:LWM852042 MGI851974:MGI852042 MQE851974:MQE852042 NAA851974:NAA852042 NJW851974:NJW852042 NTS851974:NTS852042 ODO851974:ODO852042 ONK851974:ONK852042 OXG851974:OXG852042 PHC851974:PHC852042 PQY851974:PQY852042 QAU851974:QAU852042 QKQ851974:QKQ852042 QUM851974:QUM852042 REI851974:REI852042 ROE851974:ROE852042 RYA851974:RYA852042 SHW851974:SHW852042 SRS851974:SRS852042 TBO851974:TBO852042 TLK851974:TLK852042 TVG851974:TVG852042 UFC851974:UFC852042 UOY851974:UOY852042 UYU851974:UYU852042 VIQ851974:VIQ852042 VSM851974:VSM852042 WCI851974:WCI852042 WME851974:WME852042 WWA851974:WWA852042 W917510:W917578 JO917510:JO917578 TK917510:TK917578 ADG917510:ADG917578 ANC917510:ANC917578 AWY917510:AWY917578 BGU917510:BGU917578 BQQ917510:BQQ917578 CAM917510:CAM917578 CKI917510:CKI917578 CUE917510:CUE917578 DEA917510:DEA917578 DNW917510:DNW917578 DXS917510:DXS917578 EHO917510:EHO917578 ERK917510:ERK917578 FBG917510:FBG917578 FLC917510:FLC917578 FUY917510:FUY917578 GEU917510:GEU917578 GOQ917510:GOQ917578 GYM917510:GYM917578 HII917510:HII917578 HSE917510:HSE917578 ICA917510:ICA917578 ILW917510:ILW917578 IVS917510:IVS917578 JFO917510:JFO917578 JPK917510:JPK917578 JZG917510:JZG917578 KJC917510:KJC917578 KSY917510:KSY917578 LCU917510:LCU917578 LMQ917510:LMQ917578 LWM917510:LWM917578 MGI917510:MGI917578 MQE917510:MQE917578 NAA917510:NAA917578 NJW917510:NJW917578 NTS917510:NTS917578 ODO917510:ODO917578 ONK917510:ONK917578 OXG917510:OXG917578 PHC917510:PHC917578 PQY917510:PQY917578 QAU917510:QAU917578 QKQ917510:QKQ917578 QUM917510:QUM917578 REI917510:REI917578 ROE917510:ROE917578 RYA917510:RYA917578 SHW917510:SHW917578 SRS917510:SRS917578 TBO917510:TBO917578 TLK917510:TLK917578 TVG917510:TVG917578 UFC917510:UFC917578 UOY917510:UOY917578 UYU917510:UYU917578 VIQ917510:VIQ917578 VSM917510:VSM917578 WCI917510:WCI917578 WME917510:WME917578 WWA917510:WWA917578 W983046:W983114 JO983046:JO983114 TK983046:TK983114 ADG983046:ADG983114 ANC983046:ANC983114 AWY983046:AWY983114 BGU983046:BGU983114 BQQ983046:BQQ983114 CAM983046:CAM983114 CKI983046:CKI983114 CUE983046:CUE983114 DEA983046:DEA983114 DNW983046:DNW983114 DXS983046:DXS983114 EHO983046:EHO983114 ERK983046:ERK983114 FBG983046:FBG983114 FLC983046:FLC983114 FUY983046:FUY983114 GEU983046:GEU983114 GOQ983046:GOQ983114 GYM983046:GYM983114 HII983046:HII983114 HSE983046:HSE983114 ICA983046:ICA983114 ILW983046:ILW983114 IVS983046:IVS983114 JFO983046:JFO983114 JPK983046:JPK983114 JZG983046:JZG983114 KJC983046:KJC983114 KSY983046:KSY983114 LCU983046:LCU983114 LMQ983046:LMQ983114 LWM983046:LWM983114 MGI983046:MGI983114 MQE983046:MQE983114 NAA983046:NAA983114 NJW983046:NJW983114 NTS983046:NTS983114 ODO983046:ODO983114 ONK983046:ONK983114 OXG983046:OXG983114 PHC983046:PHC983114 PQY983046:PQY983114 QAU983046:QAU983114 QKQ983046:QKQ983114 QUM983046:QUM983114 REI983046:REI983114 ROE983046:ROE983114 RYA983046:RYA983114 SHW983046:SHW983114 SRS983046:SRS983114 TBO983046:TBO983114 TLK983046:TLK983114 TVG983046:TVG983114 UFC983046:UFC983114 UOY983046:UOY983114 UYU983046:UYU983114 VIQ983046:VIQ983114 VSM983046:VSM983114 WCI983046:WCI983114 WME983046:WME983114 WWA983046:WWA983114 WME7:WME74 WCI7:WCI74 VSM7:VSM74 VIQ7:VIQ74 UYU7:UYU74 UOY7:UOY74 UFC7:UFC74 TVG7:TVG74 TLK7:TLK74 TBO7:TBO74 SRS7:SRS74 SHW7:SHW74 RYA7:RYA74 ROE7:ROE74 REI7:REI74 QUM7:QUM74 QKQ7:QKQ74 QAU7:QAU74 PQY7:PQY74 PHC7:PHC74 OXG7:OXG74 ONK7:ONK74 ODO7:ODO74 NTS7:NTS74 NJW7:NJW74 NAA7:NAA74 MQE7:MQE74 MGI7:MGI74 LWM7:LWM74 LMQ7:LMQ74 LCU7:LCU74 KSY7:KSY74 KJC7:KJC74 JZG7:JZG74 JPK7:JPK74 JFO7:JFO74 IVS7:IVS74 ILW7:ILW74 ICA7:ICA74 HSE7:HSE74 HII7:HII74 GYM7:GYM74 GOQ7:GOQ74 GEU7:GEU74 FUY7:FUY74 FLC7:FLC74 FBG7:FBG74 ERK7:ERK74 EHO7:EHO74 DXS7:DXS74 DNW7:DNW74 DEA7:DEA74 CUE7:CUE74 CKI7:CKI74 CAM7:CAM74 BQQ7:BQQ74 BGU7:BGU74 AWY7:AWY74 ANC7:ANC74 ADG7:ADG74 TK7:TK74 JO7:JO74 WWA7:WWA74 W6:W74 C6:C74" xr:uid="{00000000-0002-0000-0300-000000000000}">
      <formula1>#REF!</formula1>
    </dataValidation>
    <dataValidation type="list" allowBlank="1" showInputMessage="1" showErrorMessage="1" sqref="C65542:C65610 IU65542:IU65610 SQ65542:SQ65610 ACM65542:ACM65610 AMI65542:AMI65610 AWE65542:AWE65610 BGA65542:BGA65610 BPW65542:BPW65610 BZS65542:BZS65610 CJO65542:CJO65610 CTK65542:CTK65610 DDG65542:DDG65610 DNC65542:DNC65610 DWY65542:DWY65610 EGU65542:EGU65610 EQQ65542:EQQ65610 FAM65542:FAM65610 FKI65542:FKI65610 FUE65542:FUE65610 GEA65542:GEA65610 GNW65542:GNW65610 GXS65542:GXS65610 HHO65542:HHO65610 HRK65542:HRK65610 IBG65542:IBG65610 ILC65542:ILC65610 IUY65542:IUY65610 JEU65542:JEU65610 JOQ65542:JOQ65610 JYM65542:JYM65610 KII65542:KII65610 KSE65542:KSE65610 LCA65542:LCA65610 LLW65542:LLW65610 LVS65542:LVS65610 MFO65542:MFO65610 MPK65542:MPK65610 MZG65542:MZG65610 NJC65542:NJC65610 NSY65542:NSY65610 OCU65542:OCU65610 OMQ65542:OMQ65610 OWM65542:OWM65610 PGI65542:PGI65610 PQE65542:PQE65610 QAA65542:QAA65610 QJW65542:QJW65610 QTS65542:QTS65610 RDO65542:RDO65610 RNK65542:RNK65610 RXG65542:RXG65610 SHC65542:SHC65610 SQY65542:SQY65610 TAU65542:TAU65610 TKQ65542:TKQ65610 TUM65542:TUM65610 UEI65542:UEI65610 UOE65542:UOE65610 UYA65542:UYA65610 VHW65542:VHW65610 VRS65542:VRS65610 WBO65542:WBO65610 WLK65542:WLK65610 WVG65542:WVG65610 C131078:C131146 IU131078:IU131146 SQ131078:SQ131146 ACM131078:ACM131146 AMI131078:AMI131146 AWE131078:AWE131146 BGA131078:BGA131146 BPW131078:BPW131146 BZS131078:BZS131146 CJO131078:CJO131146 CTK131078:CTK131146 DDG131078:DDG131146 DNC131078:DNC131146 DWY131078:DWY131146 EGU131078:EGU131146 EQQ131078:EQQ131146 FAM131078:FAM131146 FKI131078:FKI131146 FUE131078:FUE131146 GEA131078:GEA131146 GNW131078:GNW131146 GXS131078:GXS131146 HHO131078:HHO131146 HRK131078:HRK131146 IBG131078:IBG131146 ILC131078:ILC131146 IUY131078:IUY131146 JEU131078:JEU131146 JOQ131078:JOQ131146 JYM131078:JYM131146 KII131078:KII131146 KSE131078:KSE131146 LCA131078:LCA131146 LLW131078:LLW131146 LVS131078:LVS131146 MFO131078:MFO131146 MPK131078:MPK131146 MZG131078:MZG131146 NJC131078:NJC131146 NSY131078:NSY131146 OCU131078:OCU131146 OMQ131078:OMQ131146 OWM131078:OWM131146 PGI131078:PGI131146 PQE131078:PQE131146 QAA131078:QAA131146 QJW131078:QJW131146 QTS131078:QTS131146 RDO131078:RDO131146 RNK131078:RNK131146 RXG131078:RXG131146 SHC131078:SHC131146 SQY131078:SQY131146 TAU131078:TAU131146 TKQ131078:TKQ131146 TUM131078:TUM131146 UEI131078:UEI131146 UOE131078:UOE131146 UYA131078:UYA131146 VHW131078:VHW131146 VRS131078:VRS131146 WBO131078:WBO131146 WLK131078:WLK131146 WVG131078:WVG131146 C196614:C196682 IU196614:IU196682 SQ196614:SQ196682 ACM196614:ACM196682 AMI196614:AMI196682 AWE196614:AWE196682 BGA196614:BGA196682 BPW196614:BPW196682 BZS196614:BZS196682 CJO196614:CJO196682 CTK196614:CTK196682 DDG196614:DDG196682 DNC196614:DNC196682 DWY196614:DWY196682 EGU196614:EGU196682 EQQ196614:EQQ196682 FAM196614:FAM196682 FKI196614:FKI196682 FUE196614:FUE196682 GEA196614:GEA196682 GNW196614:GNW196682 GXS196614:GXS196682 HHO196614:HHO196682 HRK196614:HRK196682 IBG196614:IBG196682 ILC196614:ILC196682 IUY196614:IUY196682 JEU196614:JEU196682 JOQ196614:JOQ196682 JYM196614:JYM196682 KII196614:KII196682 KSE196614:KSE196682 LCA196614:LCA196682 LLW196614:LLW196682 LVS196614:LVS196682 MFO196614:MFO196682 MPK196614:MPK196682 MZG196614:MZG196682 NJC196614:NJC196682 NSY196614:NSY196682 OCU196614:OCU196682 OMQ196614:OMQ196682 OWM196614:OWM196682 PGI196614:PGI196682 PQE196614:PQE196682 QAA196614:QAA196682 QJW196614:QJW196682 QTS196614:QTS196682 RDO196614:RDO196682 RNK196614:RNK196682 RXG196614:RXG196682 SHC196614:SHC196682 SQY196614:SQY196682 TAU196614:TAU196682 TKQ196614:TKQ196682 TUM196614:TUM196682 UEI196614:UEI196682 UOE196614:UOE196682 UYA196614:UYA196682 VHW196614:VHW196682 VRS196614:VRS196682 WBO196614:WBO196682 WLK196614:WLK196682 WVG196614:WVG196682 C262150:C262218 IU262150:IU262218 SQ262150:SQ262218 ACM262150:ACM262218 AMI262150:AMI262218 AWE262150:AWE262218 BGA262150:BGA262218 BPW262150:BPW262218 BZS262150:BZS262218 CJO262150:CJO262218 CTK262150:CTK262218 DDG262150:DDG262218 DNC262150:DNC262218 DWY262150:DWY262218 EGU262150:EGU262218 EQQ262150:EQQ262218 FAM262150:FAM262218 FKI262150:FKI262218 FUE262150:FUE262218 GEA262150:GEA262218 GNW262150:GNW262218 GXS262150:GXS262218 HHO262150:HHO262218 HRK262150:HRK262218 IBG262150:IBG262218 ILC262150:ILC262218 IUY262150:IUY262218 JEU262150:JEU262218 JOQ262150:JOQ262218 JYM262150:JYM262218 KII262150:KII262218 KSE262150:KSE262218 LCA262150:LCA262218 LLW262150:LLW262218 LVS262150:LVS262218 MFO262150:MFO262218 MPK262150:MPK262218 MZG262150:MZG262218 NJC262150:NJC262218 NSY262150:NSY262218 OCU262150:OCU262218 OMQ262150:OMQ262218 OWM262150:OWM262218 PGI262150:PGI262218 PQE262150:PQE262218 QAA262150:QAA262218 QJW262150:QJW262218 QTS262150:QTS262218 RDO262150:RDO262218 RNK262150:RNK262218 RXG262150:RXG262218 SHC262150:SHC262218 SQY262150:SQY262218 TAU262150:TAU262218 TKQ262150:TKQ262218 TUM262150:TUM262218 UEI262150:UEI262218 UOE262150:UOE262218 UYA262150:UYA262218 VHW262150:VHW262218 VRS262150:VRS262218 WBO262150:WBO262218 WLK262150:WLK262218 WVG262150:WVG262218 C327686:C327754 IU327686:IU327754 SQ327686:SQ327754 ACM327686:ACM327754 AMI327686:AMI327754 AWE327686:AWE327754 BGA327686:BGA327754 BPW327686:BPW327754 BZS327686:BZS327754 CJO327686:CJO327754 CTK327686:CTK327754 DDG327686:DDG327754 DNC327686:DNC327754 DWY327686:DWY327754 EGU327686:EGU327754 EQQ327686:EQQ327754 FAM327686:FAM327754 FKI327686:FKI327754 FUE327686:FUE327754 GEA327686:GEA327754 GNW327686:GNW327754 GXS327686:GXS327754 HHO327686:HHO327754 HRK327686:HRK327754 IBG327686:IBG327754 ILC327686:ILC327754 IUY327686:IUY327754 JEU327686:JEU327754 JOQ327686:JOQ327754 JYM327686:JYM327754 KII327686:KII327754 KSE327686:KSE327754 LCA327686:LCA327754 LLW327686:LLW327754 LVS327686:LVS327754 MFO327686:MFO327754 MPK327686:MPK327754 MZG327686:MZG327754 NJC327686:NJC327754 NSY327686:NSY327754 OCU327686:OCU327754 OMQ327686:OMQ327754 OWM327686:OWM327754 PGI327686:PGI327754 PQE327686:PQE327754 QAA327686:QAA327754 QJW327686:QJW327754 QTS327686:QTS327754 RDO327686:RDO327754 RNK327686:RNK327754 RXG327686:RXG327754 SHC327686:SHC327754 SQY327686:SQY327754 TAU327686:TAU327754 TKQ327686:TKQ327754 TUM327686:TUM327754 UEI327686:UEI327754 UOE327686:UOE327754 UYA327686:UYA327754 VHW327686:VHW327754 VRS327686:VRS327754 WBO327686:WBO327754 WLK327686:WLK327754 WVG327686:WVG327754 C393222:C393290 IU393222:IU393290 SQ393222:SQ393290 ACM393222:ACM393290 AMI393222:AMI393290 AWE393222:AWE393290 BGA393222:BGA393290 BPW393222:BPW393290 BZS393222:BZS393290 CJO393222:CJO393290 CTK393222:CTK393290 DDG393222:DDG393290 DNC393222:DNC393290 DWY393222:DWY393290 EGU393222:EGU393290 EQQ393222:EQQ393290 FAM393222:FAM393290 FKI393222:FKI393290 FUE393222:FUE393290 GEA393222:GEA393290 GNW393222:GNW393290 GXS393222:GXS393290 HHO393222:HHO393290 HRK393222:HRK393290 IBG393222:IBG393290 ILC393222:ILC393290 IUY393222:IUY393290 JEU393222:JEU393290 JOQ393222:JOQ393290 JYM393222:JYM393290 KII393222:KII393290 KSE393222:KSE393290 LCA393222:LCA393290 LLW393222:LLW393290 LVS393222:LVS393290 MFO393222:MFO393290 MPK393222:MPK393290 MZG393222:MZG393290 NJC393222:NJC393290 NSY393222:NSY393290 OCU393222:OCU393290 OMQ393222:OMQ393290 OWM393222:OWM393290 PGI393222:PGI393290 PQE393222:PQE393290 QAA393222:QAA393290 QJW393222:QJW393290 QTS393222:QTS393290 RDO393222:RDO393290 RNK393222:RNK393290 RXG393222:RXG393290 SHC393222:SHC393290 SQY393222:SQY393290 TAU393222:TAU393290 TKQ393222:TKQ393290 TUM393222:TUM393290 UEI393222:UEI393290 UOE393222:UOE393290 UYA393222:UYA393290 VHW393222:VHW393290 VRS393222:VRS393290 WBO393222:WBO393290 WLK393222:WLK393290 WVG393222:WVG393290 C458758:C458826 IU458758:IU458826 SQ458758:SQ458826 ACM458758:ACM458826 AMI458758:AMI458826 AWE458758:AWE458826 BGA458758:BGA458826 BPW458758:BPW458826 BZS458758:BZS458826 CJO458758:CJO458826 CTK458758:CTK458826 DDG458758:DDG458826 DNC458758:DNC458826 DWY458758:DWY458826 EGU458758:EGU458826 EQQ458758:EQQ458826 FAM458758:FAM458826 FKI458758:FKI458826 FUE458758:FUE458826 GEA458758:GEA458826 GNW458758:GNW458826 GXS458758:GXS458826 HHO458758:HHO458826 HRK458758:HRK458826 IBG458758:IBG458826 ILC458758:ILC458826 IUY458758:IUY458826 JEU458758:JEU458826 JOQ458758:JOQ458826 JYM458758:JYM458826 KII458758:KII458826 KSE458758:KSE458826 LCA458758:LCA458826 LLW458758:LLW458826 LVS458758:LVS458826 MFO458758:MFO458826 MPK458758:MPK458826 MZG458758:MZG458826 NJC458758:NJC458826 NSY458758:NSY458826 OCU458758:OCU458826 OMQ458758:OMQ458826 OWM458758:OWM458826 PGI458758:PGI458826 PQE458758:PQE458826 QAA458758:QAA458826 QJW458758:QJW458826 QTS458758:QTS458826 RDO458758:RDO458826 RNK458758:RNK458826 RXG458758:RXG458826 SHC458758:SHC458826 SQY458758:SQY458826 TAU458758:TAU458826 TKQ458758:TKQ458826 TUM458758:TUM458826 UEI458758:UEI458826 UOE458758:UOE458826 UYA458758:UYA458826 VHW458758:VHW458826 VRS458758:VRS458826 WBO458758:WBO458826 WLK458758:WLK458826 WVG458758:WVG458826 C524294:C524362 IU524294:IU524362 SQ524294:SQ524362 ACM524294:ACM524362 AMI524294:AMI524362 AWE524294:AWE524362 BGA524294:BGA524362 BPW524294:BPW524362 BZS524294:BZS524362 CJO524294:CJO524362 CTK524294:CTK524362 DDG524294:DDG524362 DNC524294:DNC524362 DWY524294:DWY524362 EGU524294:EGU524362 EQQ524294:EQQ524362 FAM524294:FAM524362 FKI524294:FKI524362 FUE524294:FUE524362 GEA524294:GEA524362 GNW524294:GNW524362 GXS524294:GXS524362 HHO524294:HHO524362 HRK524294:HRK524362 IBG524294:IBG524362 ILC524294:ILC524362 IUY524294:IUY524362 JEU524294:JEU524362 JOQ524294:JOQ524362 JYM524294:JYM524362 KII524294:KII524362 KSE524294:KSE524362 LCA524294:LCA524362 LLW524294:LLW524362 LVS524294:LVS524362 MFO524294:MFO524362 MPK524294:MPK524362 MZG524294:MZG524362 NJC524294:NJC524362 NSY524294:NSY524362 OCU524294:OCU524362 OMQ524294:OMQ524362 OWM524294:OWM524362 PGI524294:PGI524362 PQE524294:PQE524362 QAA524294:QAA524362 QJW524294:QJW524362 QTS524294:QTS524362 RDO524294:RDO524362 RNK524294:RNK524362 RXG524294:RXG524362 SHC524294:SHC524362 SQY524294:SQY524362 TAU524294:TAU524362 TKQ524294:TKQ524362 TUM524294:TUM524362 UEI524294:UEI524362 UOE524294:UOE524362 UYA524294:UYA524362 VHW524294:VHW524362 VRS524294:VRS524362 WBO524294:WBO524362 WLK524294:WLK524362 WVG524294:WVG524362 C589830:C589898 IU589830:IU589898 SQ589830:SQ589898 ACM589830:ACM589898 AMI589830:AMI589898 AWE589830:AWE589898 BGA589830:BGA589898 BPW589830:BPW589898 BZS589830:BZS589898 CJO589830:CJO589898 CTK589830:CTK589898 DDG589830:DDG589898 DNC589830:DNC589898 DWY589830:DWY589898 EGU589830:EGU589898 EQQ589830:EQQ589898 FAM589830:FAM589898 FKI589830:FKI589898 FUE589830:FUE589898 GEA589830:GEA589898 GNW589830:GNW589898 GXS589830:GXS589898 HHO589830:HHO589898 HRK589830:HRK589898 IBG589830:IBG589898 ILC589830:ILC589898 IUY589830:IUY589898 JEU589830:JEU589898 JOQ589830:JOQ589898 JYM589830:JYM589898 KII589830:KII589898 KSE589830:KSE589898 LCA589830:LCA589898 LLW589830:LLW589898 LVS589830:LVS589898 MFO589830:MFO589898 MPK589830:MPK589898 MZG589830:MZG589898 NJC589830:NJC589898 NSY589830:NSY589898 OCU589830:OCU589898 OMQ589830:OMQ589898 OWM589830:OWM589898 PGI589830:PGI589898 PQE589830:PQE589898 QAA589830:QAA589898 QJW589830:QJW589898 QTS589830:QTS589898 RDO589830:RDO589898 RNK589830:RNK589898 RXG589830:RXG589898 SHC589830:SHC589898 SQY589830:SQY589898 TAU589830:TAU589898 TKQ589830:TKQ589898 TUM589830:TUM589898 UEI589830:UEI589898 UOE589830:UOE589898 UYA589830:UYA589898 VHW589830:VHW589898 VRS589830:VRS589898 WBO589830:WBO589898 WLK589830:WLK589898 WVG589830:WVG589898 C655366:C655434 IU655366:IU655434 SQ655366:SQ655434 ACM655366:ACM655434 AMI655366:AMI655434 AWE655366:AWE655434 BGA655366:BGA655434 BPW655366:BPW655434 BZS655366:BZS655434 CJO655366:CJO655434 CTK655366:CTK655434 DDG655366:DDG655434 DNC655366:DNC655434 DWY655366:DWY655434 EGU655366:EGU655434 EQQ655366:EQQ655434 FAM655366:FAM655434 FKI655366:FKI655434 FUE655366:FUE655434 GEA655366:GEA655434 GNW655366:GNW655434 GXS655366:GXS655434 HHO655366:HHO655434 HRK655366:HRK655434 IBG655366:IBG655434 ILC655366:ILC655434 IUY655366:IUY655434 JEU655366:JEU655434 JOQ655366:JOQ655434 JYM655366:JYM655434 KII655366:KII655434 KSE655366:KSE655434 LCA655366:LCA655434 LLW655366:LLW655434 LVS655366:LVS655434 MFO655366:MFO655434 MPK655366:MPK655434 MZG655366:MZG655434 NJC655366:NJC655434 NSY655366:NSY655434 OCU655366:OCU655434 OMQ655366:OMQ655434 OWM655366:OWM655434 PGI655366:PGI655434 PQE655366:PQE655434 QAA655366:QAA655434 QJW655366:QJW655434 QTS655366:QTS655434 RDO655366:RDO655434 RNK655366:RNK655434 RXG655366:RXG655434 SHC655366:SHC655434 SQY655366:SQY655434 TAU655366:TAU655434 TKQ655366:TKQ655434 TUM655366:TUM655434 UEI655366:UEI655434 UOE655366:UOE655434 UYA655366:UYA655434 VHW655366:VHW655434 VRS655366:VRS655434 WBO655366:WBO655434 WLK655366:WLK655434 WVG655366:WVG655434 C720902:C720970 IU720902:IU720970 SQ720902:SQ720970 ACM720902:ACM720970 AMI720902:AMI720970 AWE720902:AWE720970 BGA720902:BGA720970 BPW720902:BPW720970 BZS720902:BZS720970 CJO720902:CJO720970 CTK720902:CTK720970 DDG720902:DDG720970 DNC720902:DNC720970 DWY720902:DWY720970 EGU720902:EGU720970 EQQ720902:EQQ720970 FAM720902:FAM720970 FKI720902:FKI720970 FUE720902:FUE720970 GEA720902:GEA720970 GNW720902:GNW720970 GXS720902:GXS720970 HHO720902:HHO720970 HRK720902:HRK720970 IBG720902:IBG720970 ILC720902:ILC720970 IUY720902:IUY720970 JEU720902:JEU720970 JOQ720902:JOQ720970 JYM720902:JYM720970 KII720902:KII720970 KSE720902:KSE720970 LCA720902:LCA720970 LLW720902:LLW720970 LVS720902:LVS720970 MFO720902:MFO720970 MPK720902:MPK720970 MZG720902:MZG720970 NJC720902:NJC720970 NSY720902:NSY720970 OCU720902:OCU720970 OMQ720902:OMQ720970 OWM720902:OWM720970 PGI720902:PGI720970 PQE720902:PQE720970 QAA720902:QAA720970 QJW720902:QJW720970 QTS720902:QTS720970 RDO720902:RDO720970 RNK720902:RNK720970 RXG720902:RXG720970 SHC720902:SHC720970 SQY720902:SQY720970 TAU720902:TAU720970 TKQ720902:TKQ720970 TUM720902:TUM720970 UEI720902:UEI720970 UOE720902:UOE720970 UYA720902:UYA720970 VHW720902:VHW720970 VRS720902:VRS720970 WBO720902:WBO720970 WLK720902:WLK720970 WVG720902:WVG720970 C786438:C786506 IU786438:IU786506 SQ786438:SQ786506 ACM786438:ACM786506 AMI786438:AMI786506 AWE786438:AWE786506 BGA786438:BGA786506 BPW786438:BPW786506 BZS786438:BZS786506 CJO786438:CJO786506 CTK786438:CTK786506 DDG786438:DDG786506 DNC786438:DNC786506 DWY786438:DWY786506 EGU786438:EGU786506 EQQ786438:EQQ786506 FAM786438:FAM786506 FKI786438:FKI786506 FUE786438:FUE786506 GEA786438:GEA786506 GNW786438:GNW786506 GXS786438:GXS786506 HHO786438:HHO786506 HRK786438:HRK786506 IBG786438:IBG786506 ILC786438:ILC786506 IUY786438:IUY786506 JEU786438:JEU786506 JOQ786438:JOQ786506 JYM786438:JYM786506 KII786438:KII786506 KSE786438:KSE786506 LCA786438:LCA786506 LLW786438:LLW786506 LVS786438:LVS786506 MFO786438:MFO786506 MPK786438:MPK786506 MZG786438:MZG786506 NJC786438:NJC786506 NSY786438:NSY786506 OCU786438:OCU786506 OMQ786438:OMQ786506 OWM786438:OWM786506 PGI786438:PGI786506 PQE786438:PQE786506 QAA786438:QAA786506 QJW786438:QJW786506 QTS786438:QTS786506 RDO786438:RDO786506 RNK786438:RNK786506 RXG786438:RXG786506 SHC786438:SHC786506 SQY786438:SQY786506 TAU786438:TAU786506 TKQ786438:TKQ786506 TUM786438:TUM786506 UEI786438:UEI786506 UOE786438:UOE786506 UYA786438:UYA786506 VHW786438:VHW786506 VRS786438:VRS786506 WBO786438:WBO786506 WLK786438:WLK786506 WVG786438:WVG786506 C851974:C852042 IU851974:IU852042 SQ851974:SQ852042 ACM851974:ACM852042 AMI851974:AMI852042 AWE851974:AWE852042 BGA851974:BGA852042 BPW851974:BPW852042 BZS851974:BZS852042 CJO851974:CJO852042 CTK851974:CTK852042 DDG851974:DDG852042 DNC851974:DNC852042 DWY851974:DWY852042 EGU851974:EGU852042 EQQ851974:EQQ852042 FAM851974:FAM852042 FKI851974:FKI852042 FUE851974:FUE852042 GEA851974:GEA852042 GNW851974:GNW852042 GXS851974:GXS852042 HHO851974:HHO852042 HRK851974:HRK852042 IBG851974:IBG852042 ILC851974:ILC852042 IUY851974:IUY852042 JEU851974:JEU852042 JOQ851974:JOQ852042 JYM851974:JYM852042 KII851974:KII852042 KSE851974:KSE852042 LCA851974:LCA852042 LLW851974:LLW852042 LVS851974:LVS852042 MFO851974:MFO852042 MPK851974:MPK852042 MZG851974:MZG852042 NJC851974:NJC852042 NSY851974:NSY852042 OCU851974:OCU852042 OMQ851974:OMQ852042 OWM851974:OWM852042 PGI851974:PGI852042 PQE851974:PQE852042 QAA851974:QAA852042 QJW851974:QJW852042 QTS851974:QTS852042 RDO851974:RDO852042 RNK851974:RNK852042 RXG851974:RXG852042 SHC851974:SHC852042 SQY851974:SQY852042 TAU851974:TAU852042 TKQ851974:TKQ852042 TUM851974:TUM852042 UEI851974:UEI852042 UOE851974:UOE852042 UYA851974:UYA852042 VHW851974:VHW852042 VRS851974:VRS852042 WBO851974:WBO852042 WLK851974:WLK852042 WVG851974:WVG852042 C917510:C917578 IU917510:IU917578 SQ917510:SQ917578 ACM917510:ACM917578 AMI917510:AMI917578 AWE917510:AWE917578 BGA917510:BGA917578 BPW917510:BPW917578 BZS917510:BZS917578 CJO917510:CJO917578 CTK917510:CTK917578 DDG917510:DDG917578 DNC917510:DNC917578 DWY917510:DWY917578 EGU917510:EGU917578 EQQ917510:EQQ917578 FAM917510:FAM917578 FKI917510:FKI917578 FUE917510:FUE917578 GEA917510:GEA917578 GNW917510:GNW917578 GXS917510:GXS917578 HHO917510:HHO917578 HRK917510:HRK917578 IBG917510:IBG917578 ILC917510:ILC917578 IUY917510:IUY917578 JEU917510:JEU917578 JOQ917510:JOQ917578 JYM917510:JYM917578 KII917510:KII917578 KSE917510:KSE917578 LCA917510:LCA917578 LLW917510:LLW917578 LVS917510:LVS917578 MFO917510:MFO917578 MPK917510:MPK917578 MZG917510:MZG917578 NJC917510:NJC917578 NSY917510:NSY917578 OCU917510:OCU917578 OMQ917510:OMQ917578 OWM917510:OWM917578 PGI917510:PGI917578 PQE917510:PQE917578 QAA917510:QAA917578 QJW917510:QJW917578 QTS917510:QTS917578 RDO917510:RDO917578 RNK917510:RNK917578 RXG917510:RXG917578 SHC917510:SHC917578 SQY917510:SQY917578 TAU917510:TAU917578 TKQ917510:TKQ917578 TUM917510:TUM917578 UEI917510:UEI917578 UOE917510:UOE917578 UYA917510:UYA917578 VHW917510:VHW917578 VRS917510:VRS917578 WBO917510:WBO917578 WLK917510:WLK917578 WVG917510:WVG917578 C983046:C983114 IU983046:IU983114 SQ983046:SQ983114 ACM983046:ACM983114 AMI983046:AMI983114 AWE983046:AWE983114 BGA983046:BGA983114 BPW983046:BPW983114 BZS983046:BZS983114 CJO983046:CJO983114 CTK983046:CTK983114 DDG983046:DDG983114 DNC983046:DNC983114 DWY983046:DWY983114 EGU983046:EGU983114 EQQ983046:EQQ983114 FAM983046:FAM983114 FKI983046:FKI983114 FUE983046:FUE983114 GEA983046:GEA983114 GNW983046:GNW983114 GXS983046:GXS983114 HHO983046:HHO983114 HRK983046:HRK983114 IBG983046:IBG983114 ILC983046:ILC983114 IUY983046:IUY983114 JEU983046:JEU983114 JOQ983046:JOQ983114 JYM983046:JYM983114 KII983046:KII983114 KSE983046:KSE983114 LCA983046:LCA983114 LLW983046:LLW983114 LVS983046:LVS983114 MFO983046:MFO983114 MPK983046:MPK983114 MZG983046:MZG983114 NJC983046:NJC983114 NSY983046:NSY983114 OCU983046:OCU983114 OMQ983046:OMQ983114 OWM983046:OWM983114 PGI983046:PGI983114 PQE983046:PQE983114 QAA983046:QAA983114 QJW983046:QJW983114 QTS983046:QTS983114 RDO983046:RDO983114 RNK983046:RNK983114 RXG983046:RXG983114 SHC983046:SHC983114 SQY983046:SQY983114 TAU983046:TAU983114 TKQ983046:TKQ983114 TUM983046:TUM983114 UEI983046:UEI983114 UOE983046:UOE983114 UYA983046:UYA983114 VHW983046:VHW983114 VRS983046:VRS983114 WBO983046:WBO983114 WLK983046:WLK983114 WVG983046:WVG983114 WVG7:WVG74 IU7:IU74 SQ7:SQ74 ACM7:ACM74 AMI7:AMI74 AWE7:AWE74 BGA7:BGA74 BPW7:BPW74 BZS7:BZS74 CJO7:CJO74 CTK7:CTK74 DDG7:DDG74 DNC7:DNC74 DWY7:DWY74 EGU7:EGU74 EQQ7:EQQ74 FAM7:FAM74 FKI7:FKI74 FUE7:FUE74 GEA7:GEA74 GNW7:GNW74 GXS7:GXS74 HHO7:HHO74 HRK7:HRK74 IBG7:IBG74 ILC7:ILC74 IUY7:IUY74 JEU7:JEU74 JOQ7:JOQ74 JYM7:JYM74 KII7:KII74 KSE7:KSE74 LCA7:LCA74 LLW7:LLW74 LVS7:LVS74 MFO7:MFO74 MPK7:MPK74 MZG7:MZG74 NJC7:NJC74 NSY7:NSY74 OCU7:OCU74 OMQ7:OMQ74 OWM7:OWM74 PGI7:PGI74 PQE7:PQE74 QAA7:QAA74 QJW7:QJW74 QTS7:QTS74 RDO7:RDO74 RNK7:RNK74 RXG7:RXG74 SHC7:SHC74 SQY7:SQY74 TAU7:TAU74 TKQ7:TKQ74 TUM7:TUM74 UEI7:UEI74 UOE7:UOE74 UYA7:UYA74 VHW7:VHW74 VRS7:VRS74 WBO7:WBO74 WLK7:WLK74" xr:uid="{00000000-0002-0000-0300-000004000000}">
      <formula1>_xlnm.Criteria</formula1>
    </dataValidation>
  </dataValidation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E583E-F75B-4F70-B7AA-BFE90D6D3B22}">
  <dimension ref="A3:Q69"/>
  <sheetViews>
    <sheetView workbookViewId="0">
      <pane xSplit="1" ySplit="4" topLeftCell="C5" activePane="bottomRight" state="frozen"/>
      <selection pane="topRight" activeCell="B1" sqref="B1"/>
      <selection pane="bottomLeft" activeCell="A5" sqref="A5"/>
      <selection pane="bottomRight" activeCell="D7" sqref="D7"/>
    </sheetView>
  </sheetViews>
  <sheetFormatPr baseColWidth="10" defaultRowHeight="15" x14ac:dyDescent="0.25"/>
  <cols>
    <col min="1" max="1" width="16.85546875" customWidth="1"/>
    <col min="2" max="2" width="15.42578125" style="445" customWidth="1"/>
    <col min="3" max="3" width="21.5703125" customWidth="1"/>
    <col min="4" max="4" width="21.5703125" style="73" customWidth="1"/>
    <col min="5" max="5" width="50.7109375" style="83" customWidth="1"/>
    <col min="7" max="8" width="16.28515625" customWidth="1"/>
    <col min="9" max="9" width="16.42578125" customWidth="1"/>
    <col min="10" max="10" width="15.5703125" customWidth="1"/>
    <col min="11" max="13" width="16.28515625" customWidth="1"/>
    <col min="14" max="14" width="16" customWidth="1"/>
    <col min="15" max="15" width="17.28515625" customWidth="1"/>
    <col min="16" max="16" width="14.5703125" customWidth="1"/>
    <col min="17" max="17" width="17.7109375" customWidth="1"/>
  </cols>
  <sheetData>
    <row r="3" spans="1:17" ht="25.5" x14ac:dyDescent="0.25">
      <c r="A3" s="401" t="s">
        <v>1367</v>
      </c>
      <c r="B3" s="401" t="s">
        <v>1368</v>
      </c>
      <c r="C3" s="401" t="s">
        <v>4</v>
      </c>
      <c r="D3" s="401"/>
      <c r="E3" s="401" t="s">
        <v>3</v>
      </c>
      <c r="F3" s="401" t="s">
        <v>1369</v>
      </c>
      <c r="G3" s="401" t="s">
        <v>1370</v>
      </c>
      <c r="H3" s="401" t="s">
        <v>1371</v>
      </c>
      <c r="I3" s="422" t="s">
        <v>1372</v>
      </c>
      <c r="J3" s="401" t="s">
        <v>1373</v>
      </c>
      <c r="K3" s="401" t="s">
        <v>1374</v>
      </c>
      <c r="L3" s="401" t="s">
        <v>1375</v>
      </c>
      <c r="M3" s="401" t="s">
        <v>1376</v>
      </c>
      <c r="N3" s="401" t="s">
        <v>1377</v>
      </c>
      <c r="O3" s="401" t="s">
        <v>1378</v>
      </c>
      <c r="P3" s="401" t="s">
        <v>1379</v>
      </c>
      <c r="Q3" s="401" t="s">
        <v>18</v>
      </c>
    </row>
    <row r="4" spans="1:17" ht="90" x14ac:dyDescent="0.25">
      <c r="A4" s="402" t="s">
        <v>1380</v>
      </c>
      <c r="B4" s="443" t="s">
        <v>1381</v>
      </c>
      <c r="C4" s="404" t="s">
        <v>1382</v>
      </c>
      <c r="D4" s="444" t="s">
        <v>1817</v>
      </c>
      <c r="E4" s="411" t="s">
        <v>1383</v>
      </c>
      <c r="F4" s="404" t="s">
        <v>1384</v>
      </c>
      <c r="G4" s="405">
        <v>43535</v>
      </c>
      <c r="H4" s="405">
        <v>43585</v>
      </c>
      <c r="I4" s="419">
        <v>82043139</v>
      </c>
      <c r="J4" s="404" t="s">
        <v>1385</v>
      </c>
      <c r="K4" s="404" t="s">
        <v>1386</v>
      </c>
      <c r="L4" s="404"/>
      <c r="M4" s="404"/>
      <c r="N4" s="403" t="s">
        <v>1387</v>
      </c>
      <c r="O4" s="403" t="s">
        <v>1387</v>
      </c>
      <c r="P4" s="404" t="s">
        <v>1388</v>
      </c>
      <c r="Q4" s="404" t="s">
        <v>1389</v>
      </c>
    </row>
    <row r="5" spans="1:17" ht="75" x14ac:dyDescent="0.25">
      <c r="A5" s="402" t="s">
        <v>1390</v>
      </c>
      <c r="B5" s="443" t="s">
        <v>1391</v>
      </c>
      <c r="C5" s="406" t="s">
        <v>1392</v>
      </c>
      <c r="D5" s="406" t="s">
        <v>1822</v>
      </c>
      <c r="E5" s="407" t="s">
        <v>1393</v>
      </c>
      <c r="F5" s="403" t="s">
        <v>1394</v>
      </c>
      <c r="G5" s="405">
        <v>43627</v>
      </c>
      <c r="H5" s="405">
        <v>43810</v>
      </c>
      <c r="I5" s="408">
        <v>13619360907</v>
      </c>
      <c r="J5" s="404" t="s">
        <v>1395</v>
      </c>
      <c r="K5" s="404" t="s">
        <v>1396</v>
      </c>
      <c r="L5" s="404" t="s">
        <v>1397</v>
      </c>
      <c r="M5" s="404" t="s">
        <v>1398</v>
      </c>
      <c r="N5" s="403"/>
      <c r="O5" s="403" t="s">
        <v>1387</v>
      </c>
      <c r="P5" s="404" t="s">
        <v>1388</v>
      </c>
      <c r="Q5" s="404" t="s">
        <v>1399</v>
      </c>
    </row>
    <row r="6" spans="1:17" ht="135" x14ac:dyDescent="0.25">
      <c r="A6" s="402" t="s">
        <v>1400</v>
      </c>
      <c r="B6" s="443" t="s">
        <v>1401</v>
      </c>
      <c r="C6" s="403" t="s">
        <v>979</v>
      </c>
      <c r="D6" s="444" t="s">
        <v>1817</v>
      </c>
      <c r="E6" s="411" t="s">
        <v>1402</v>
      </c>
      <c r="F6" s="403" t="s">
        <v>1403</v>
      </c>
      <c r="G6" s="405">
        <v>43504</v>
      </c>
      <c r="H6" s="405">
        <v>43830</v>
      </c>
      <c r="I6" s="408">
        <v>249602500</v>
      </c>
      <c r="J6" s="404" t="s">
        <v>1404</v>
      </c>
      <c r="K6" s="404" t="s">
        <v>1404</v>
      </c>
      <c r="L6" s="408" t="s">
        <v>1405</v>
      </c>
      <c r="M6" s="403" t="s">
        <v>1387</v>
      </c>
      <c r="N6" s="403" t="s">
        <v>1387</v>
      </c>
      <c r="O6" s="403" t="s">
        <v>1387</v>
      </c>
      <c r="P6" s="404" t="s">
        <v>1406</v>
      </c>
      <c r="Q6" s="403" t="s">
        <v>1407</v>
      </c>
    </row>
    <row r="7" spans="1:17" ht="135" x14ac:dyDescent="0.25">
      <c r="A7" s="402" t="s">
        <v>1408</v>
      </c>
      <c r="B7" s="443" t="s">
        <v>1409</v>
      </c>
      <c r="C7" s="403" t="s">
        <v>1410</v>
      </c>
      <c r="D7" s="444" t="s">
        <v>1821</v>
      </c>
      <c r="E7" s="411" t="s">
        <v>1250</v>
      </c>
      <c r="F7" s="403" t="s">
        <v>1411</v>
      </c>
      <c r="G7" s="405">
        <v>43467</v>
      </c>
      <c r="H7" s="405">
        <v>43830</v>
      </c>
      <c r="I7" s="408">
        <v>70000000</v>
      </c>
      <c r="J7" s="404" t="s">
        <v>1387</v>
      </c>
      <c r="K7" s="404" t="s">
        <v>1387</v>
      </c>
      <c r="L7" s="403" t="s">
        <v>1387</v>
      </c>
      <c r="M7" s="403" t="s">
        <v>1387</v>
      </c>
      <c r="N7" s="403" t="s">
        <v>1387</v>
      </c>
      <c r="O7" s="403" t="s">
        <v>1387</v>
      </c>
      <c r="P7" s="404" t="s">
        <v>1412</v>
      </c>
      <c r="Q7" s="403" t="s">
        <v>1407</v>
      </c>
    </row>
    <row r="8" spans="1:17" ht="30" x14ac:dyDescent="0.25">
      <c r="A8" s="402" t="s">
        <v>1380</v>
      </c>
      <c r="B8" s="443" t="s">
        <v>1413</v>
      </c>
      <c r="C8" s="705"/>
      <c r="D8" s="706"/>
      <c r="E8" s="706"/>
      <c r="F8" s="706"/>
      <c r="G8" s="706"/>
      <c r="H8" s="706"/>
      <c r="I8" s="706"/>
      <c r="J8" s="706"/>
      <c r="K8" s="706"/>
      <c r="L8" s="706"/>
      <c r="M8" s="706"/>
      <c r="N8" s="706"/>
      <c r="O8" s="706"/>
      <c r="P8" s="706"/>
      <c r="Q8" s="707"/>
    </row>
    <row r="9" spans="1:17" ht="60" x14ac:dyDescent="0.25">
      <c r="A9" s="402" t="s">
        <v>1400</v>
      </c>
      <c r="B9" s="443" t="s">
        <v>1414</v>
      </c>
      <c r="C9" s="404" t="s">
        <v>1415</v>
      </c>
      <c r="D9" s="444" t="s">
        <v>1817</v>
      </c>
      <c r="E9" s="415" t="s">
        <v>1416</v>
      </c>
      <c r="F9" s="403" t="s">
        <v>1417</v>
      </c>
      <c r="G9" s="405">
        <v>43507</v>
      </c>
      <c r="H9" s="405">
        <v>43830</v>
      </c>
      <c r="I9" s="408">
        <v>388844400</v>
      </c>
      <c r="J9" s="404" t="s">
        <v>1404</v>
      </c>
      <c r="K9" s="404" t="s">
        <v>1404</v>
      </c>
      <c r="L9" s="404" t="s">
        <v>1404</v>
      </c>
      <c r="M9" s="403" t="s">
        <v>1387</v>
      </c>
      <c r="N9" s="403" t="s">
        <v>1387</v>
      </c>
      <c r="O9" s="403" t="s">
        <v>1387</v>
      </c>
      <c r="P9" s="404" t="s">
        <v>1406</v>
      </c>
      <c r="Q9" s="403" t="s">
        <v>1407</v>
      </c>
    </row>
    <row r="10" spans="1:17" ht="75" x14ac:dyDescent="0.25">
      <c r="A10" s="402" t="s">
        <v>1408</v>
      </c>
      <c r="B10" s="443" t="s">
        <v>1418</v>
      </c>
      <c r="C10" s="403" t="s">
        <v>1419</v>
      </c>
      <c r="D10" s="444" t="s">
        <v>1817</v>
      </c>
      <c r="E10" s="411" t="s">
        <v>1420</v>
      </c>
      <c r="F10" s="403" t="s">
        <v>1421</v>
      </c>
      <c r="G10" s="405">
        <v>43476</v>
      </c>
      <c r="H10" s="405">
        <v>43585</v>
      </c>
      <c r="I10" s="408">
        <v>147900000</v>
      </c>
      <c r="J10" s="404" t="s">
        <v>1422</v>
      </c>
      <c r="K10" s="403" t="s">
        <v>1387</v>
      </c>
      <c r="L10" s="403" t="s">
        <v>1387</v>
      </c>
      <c r="M10" s="403" t="s">
        <v>1387</v>
      </c>
      <c r="N10" s="403" t="s">
        <v>1387</v>
      </c>
      <c r="O10" s="403" t="s">
        <v>1387</v>
      </c>
      <c r="P10" s="404" t="s">
        <v>1412</v>
      </c>
      <c r="Q10" s="403" t="s">
        <v>1407</v>
      </c>
    </row>
    <row r="11" spans="1:17" ht="60" x14ac:dyDescent="0.25">
      <c r="A11" s="402" t="s">
        <v>1380</v>
      </c>
      <c r="B11" s="443" t="s">
        <v>1423</v>
      </c>
      <c r="C11" s="404" t="s">
        <v>1424</v>
      </c>
      <c r="D11" s="444" t="s">
        <v>1817</v>
      </c>
      <c r="E11" s="411" t="s">
        <v>1175</v>
      </c>
      <c r="F11" s="404" t="s">
        <v>1425</v>
      </c>
      <c r="G11" s="405">
        <v>43616</v>
      </c>
      <c r="H11" s="405">
        <v>43830</v>
      </c>
      <c r="I11" s="408">
        <v>1500000</v>
      </c>
      <c r="J11" s="404" t="s">
        <v>1387</v>
      </c>
      <c r="K11" s="404" t="s">
        <v>1387</v>
      </c>
      <c r="L11" s="404" t="s">
        <v>1387</v>
      </c>
      <c r="M11" s="404" t="s">
        <v>1387</v>
      </c>
      <c r="N11" s="404" t="s">
        <v>1387</v>
      </c>
      <c r="O11" s="404" t="s">
        <v>1387</v>
      </c>
      <c r="P11" s="404" t="s">
        <v>1426</v>
      </c>
      <c r="Q11" s="403" t="s">
        <v>1407</v>
      </c>
    </row>
    <row r="12" spans="1:17" ht="75" x14ac:dyDescent="0.25">
      <c r="A12" s="402" t="s">
        <v>1400</v>
      </c>
      <c r="B12" s="443" t="s">
        <v>1427</v>
      </c>
      <c r="C12" s="403" t="s">
        <v>1428</v>
      </c>
      <c r="D12" s="444" t="s">
        <v>1821</v>
      </c>
      <c r="E12" s="411" t="s">
        <v>1429</v>
      </c>
      <c r="F12" s="403" t="s">
        <v>1430</v>
      </c>
      <c r="G12" s="405">
        <v>43530</v>
      </c>
      <c r="H12" s="405">
        <v>43585</v>
      </c>
      <c r="I12" s="408">
        <v>905646000</v>
      </c>
      <c r="J12" s="404" t="s">
        <v>1431</v>
      </c>
      <c r="K12" s="404" t="s">
        <v>1432</v>
      </c>
      <c r="L12" s="404" t="s">
        <v>1387</v>
      </c>
      <c r="M12" s="404" t="s">
        <v>1387</v>
      </c>
      <c r="N12" s="404" t="s">
        <v>1387</v>
      </c>
      <c r="O12" s="404" t="s">
        <v>1387</v>
      </c>
      <c r="P12" s="404" t="s">
        <v>1388</v>
      </c>
      <c r="Q12" s="404" t="s">
        <v>1433</v>
      </c>
    </row>
    <row r="13" spans="1:17" ht="60" x14ac:dyDescent="0.25">
      <c r="A13" s="402" t="s">
        <v>1408</v>
      </c>
      <c r="B13" s="443" t="s">
        <v>1434</v>
      </c>
      <c r="C13" s="404" t="s">
        <v>1435</v>
      </c>
      <c r="D13" s="444" t="s">
        <v>1817</v>
      </c>
      <c r="E13" s="411" t="s">
        <v>1436</v>
      </c>
      <c r="F13" s="404" t="s">
        <v>1437</v>
      </c>
      <c r="G13" s="405">
        <v>43476</v>
      </c>
      <c r="H13" s="405">
        <v>43616</v>
      </c>
      <c r="I13" s="408">
        <v>122286567</v>
      </c>
      <c r="J13" s="404" t="s">
        <v>1387</v>
      </c>
      <c r="K13" s="404" t="s">
        <v>1387</v>
      </c>
      <c r="L13" s="404" t="s">
        <v>1387</v>
      </c>
      <c r="M13" s="404" t="s">
        <v>1387</v>
      </c>
      <c r="N13" s="404" t="s">
        <v>1387</v>
      </c>
      <c r="O13" s="404" t="s">
        <v>1387</v>
      </c>
      <c r="P13" s="404" t="s">
        <v>1426</v>
      </c>
      <c r="Q13" s="404" t="s">
        <v>1433</v>
      </c>
    </row>
    <row r="14" spans="1:17" ht="75" x14ac:dyDescent="0.25">
      <c r="A14" s="402" t="s">
        <v>1380</v>
      </c>
      <c r="B14" s="443" t="s">
        <v>1438</v>
      </c>
      <c r="C14" s="404" t="s">
        <v>1439</v>
      </c>
      <c r="D14" s="444" t="s">
        <v>1819</v>
      </c>
      <c r="E14" s="411" t="s">
        <v>1440</v>
      </c>
      <c r="F14" s="404" t="s">
        <v>1387</v>
      </c>
      <c r="G14" s="405">
        <v>43591</v>
      </c>
      <c r="H14" s="403" t="s">
        <v>1387</v>
      </c>
      <c r="I14" s="403" t="s">
        <v>1387</v>
      </c>
      <c r="J14" s="403" t="s">
        <v>1387</v>
      </c>
      <c r="K14" s="403" t="s">
        <v>1387</v>
      </c>
      <c r="L14" s="403" t="s">
        <v>1387</v>
      </c>
      <c r="M14" s="403" t="s">
        <v>1387</v>
      </c>
      <c r="N14" s="403" t="s">
        <v>1387</v>
      </c>
      <c r="O14" s="403" t="s">
        <v>1387</v>
      </c>
      <c r="P14" s="403"/>
      <c r="Q14" s="404" t="s">
        <v>1441</v>
      </c>
    </row>
    <row r="15" spans="1:17" ht="60" x14ac:dyDescent="0.25">
      <c r="A15" s="402" t="s">
        <v>1400</v>
      </c>
      <c r="B15" s="443" t="s">
        <v>1442</v>
      </c>
      <c r="C15" s="404" t="s">
        <v>1443</v>
      </c>
      <c r="D15" s="444" t="s">
        <v>1819</v>
      </c>
      <c r="E15" s="411" t="s">
        <v>1444</v>
      </c>
      <c r="F15" s="404" t="s">
        <v>1384</v>
      </c>
      <c r="G15" s="405">
        <v>43543</v>
      </c>
      <c r="H15" s="405">
        <v>43585</v>
      </c>
      <c r="I15" s="408">
        <v>2032485700</v>
      </c>
      <c r="J15" s="404" t="s">
        <v>1445</v>
      </c>
      <c r="K15" s="404" t="s">
        <v>1446</v>
      </c>
      <c r="L15" s="403" t="s">
        <v>1387</v>
      </c>
      <c r="M15" s="403" t="s">
        <v>1387</v>
      </c>
      <c r="N15" s="403" t="s">
        <v>1387</v>
      </c>
      <c r="O15" s="403" t="s">
        <v>1387</v>
      </c>
      <c r="P15" s="404" t="s">
        <v>1388</v>
      </c>
      <c r="Q15" s="404" t="s">
        <v>1433</v>
      </c>
    </row>
    <row r="16" spans="1:17" ht="60" x14ac:dyDescent="0.25">
      <c r="A16" s="402" t="s">
        <v>1408</v>
      </c>
      <c r="B16" s="443" t="s">
        <v>1447</v>
      </c>
      <c r="C16" s="404" t="s">
        <v>1448</v>
      </c>
      <c r="D16" s="444" t="s">
        <v>1819</v>
      </c>
      <c r="E16" s="411" t="s">
        <v>1449</v>
      </c>
      <c r="F16" s="404" t="s">
        <v>1450</v>
      </c>
      <c r="G16" s="405">
        <v>43514</v>
      </c>
      <c r="H16" s="405">
        <v>43830</v>
      </c>
      <c r="I16" s="408">
        <v>24596000</v>
      </c>
      <c r="J16" s="404" t="s">
        <v>1387</v>
      </c>
      <c r="K16" s="404" t="s">
        <v>1387</v>
      </c>
      <c r="L16" s="404" t="s">
        <v>1387</v>
      </c>
      <c r="M16" s="404" t="s">
        <v>1387</v>
      </c>
      <c r="N16" s="404" t="s">
        <v>1387</v>
      </c>
      <c r="O16" s="404" t="s">
        <v>1387</v>
      </c>
      <c r="P16" s="404" t="s">
        <v>1412</v>
      </c>
      <c r="Q16" s="404" t="s">
        <v>1433</v>
      </c>
    </row>
    <row r="17" spans="1:17" ht="90" x14ac:dyDescent="0.25">
      <c r="A17" s="402" t="s">
        <v>1380</v>
      </c>
      <c r="B17" s="443" t="s">
        <v>1451</v>
      </c>
      <c r="C17" s="404" t="s">
        <v>1452</v>
      </c>
      <c r="D17" s="444" t="s">
        <v>1817</v>
      </c>
      <c r="E17" s="411" t="s">
        <v>1823</v>
      </c>
      <c r="F17" s="404" t="s">
        <v>1425</v>
      </c>
      <c r="G17" s="405">
        <v>43606</v>
      </c>
      <c r="H17" s="405">
        <v>43830</v>
      </c>
      <c r="I17" s="408">
        <v>35000000</v>
      </c>
      <c r="J17" s="404" t="s">
        <v>1387</v>
      </c>
      <c r="K17" s="404" t="s">
        <v>1387</v>
      </c>
      <c r="L17" s="404" t="s">
        <v>1387</v>
      </c>
      <c r="M17" s="404" t="s">
        <v>1387</v>
      </c>
      <c r="N17" s="404" t="s">
        <v>1387</v>
      </c>
      <c r="O17" s="404" t="s">
        <v>1387</v>
      </c>
      <c r="P17" s="404" t="s">
        <v>1453</v>
      </c>
      <c r="Q17" s="404" t="s">
        <v>1433</v>
      </c>
    </row>
    <row r="18" spans="1:17" ht="150" x14ac:dyDescent="0.25">
      <c r="A18" s="402" t="s">
        <v>1400</v>
      </c>
      <c r="B18" s="443" t="s">
        <v>1454</v>
      </c>
      <c r="C18" s="404" t="s">
        <v>1455</v>
      </c>
      <c r="D18" s="444" t="s">
        <v>1822</v>
      </c>
      <c r="E18" s="411" t="s">
        <v>1456</v>
      </c>
      <c r="F18" s="404" t="s">
        <v>1437</v>
      </c>
      <c r="G18" s="405">
        <v>43628</v>
      </c>
      <c r="H18" s="405">
        <v>43769</v>
      </c>
      <c r="I18" s="408">
        <v>2203758708</v>
      </c>
      <c r="J18" s="404" t="s">
        <v>1387</v>
      </c>
      <c r="K18" s="404" t="s">
        <v>1457</v>
      </c>
      <c r="L18" s="404" t="s">
        <v>1387</v>
      </c>
      <c r="M18" s="404" t="s">
        <v>1387</v>
      </c>
      <c r="N18" s="404" t="s">
        <v>1387</v>
      </c>
      <c r="O18" s="404" t="s">
        <v>1387</v>
      </c>
      <c r="P18" s="404" t="s">
        <v>1388</v>
      </c>
      <c r="Q18" s="404" t="s">
        <v>1433</v>
      </c>
    </row>
    <row r="19" spans="1:17" ht="60" x14ac:dyDescent="0.25">
      <c r="A19" s="402" t="s">
        <v>1408</v>
      </c>
      <c r="B19" s="443" t="s">
        <v>1458</v>
      </c>
      <c r="C19" s="404" t="s">
        <v>1459</v>
      </c>
      <c r="D19" s="444" t="s">
        <v>1821</v>
      </c>
      <c r="E19" s="411" t="s">
        <v>1460</v>
      </c>
      <c r="F19" s="404" t="s">
        <v>1461</v>
      </c>
      <c r="G19" s="405">
        <v>43507</v>
      </c>
      <c r="H19" s="405">
        <v>43830</v>
      </c>
      <c r="I19" s="421">
        <v>27846000</v>
      </c>
      <c r="J19" s="404" t="s">
        <v>1387</v>
      </c>
      <c r="K19" s="404" t="s">
        <v>1387</v>
      </c>
      <c r="L19" s="404" t="s">
        <v>1387</v>
      </c>
      <c r="M19" s="404" t="s">
        <v>1387</v>
      </c>
      <c r="N19" s="404" t="s">
        <v>1387</v>
      </c>
      <c r="O19" s="404" t="s">
        <v>1387</v>
      </c>
      <c r="P19" s="404" t="s">
        <v>1462</v>
      </c>
      <c r="Q19" s="404" t="s">
        <v>1433</v>
      </c>
    </row>
    <row r="20" spans="1:17" ht="90" x14ac:dyDescent="0.25">
      <c r="A20" s="402" t="s">
        <v>1380</v>
      </c>
      <c r="B20" s="443" t="s">
        <v>1463</v>
      </c>
      <c r="C20" s="404" t="s">
        <v>1464</v>
      </c>
      <c r="D20" s="444" t="s">
        <v>1817</v>
      </c>
      <c r="E20" s="411" t="s">
        <v>1465</v>
      </c>
      <c r="F20" s="404" t="s">
        <v>1421</v>
      </c>
      <c r="G20" s="405">
        <v>43605</v>
      </c>
      <c r="H20" s="405">
        <v>43708</v>
      </c>
      <c r="I20" s="408">
        <v>9421434</v>
      </c>
      <c r="J20" s="404" t="s">
        <v>1466</v>
      </c>
      <c r="K20" s="404" t="s">
        <v>1387</v>
      </c>
      <c r="L20" s="404" t="s">
        <v>1387</v>
      </c>
      <c r="M20" s="404" t="s">
        <v>1387</v>
      </c>
      <c r="N20" s="404" t="s">
        <v>1387</v>
      </c>
      <c r="O20" s="404" t="s">
        <v>1387</v>
      </c>
      <c r="P20" s="404" t="s">
        <v>1388</v>
      </c>
      <c r="Q20" s="404" t="s">
        <v>1389</v>
      </c>
    </row>
    <row r="21" spans="1:17" ht="120" x14ac:dyDescent="0.25">
      <c r="A21" s="402" t="s">
        <v>1400</v>
      </c>
      <c r="B21" s="443" t="s">
        <v>1467</v>
      </c>
      <c r="C21" s="404" t="s">
        <v>1296</v>
      </c>
      <c r="D21" s="444" t="s">
        <v>1820</v>
      </c>
      <c r="E21" s="411" t="s">
        <v>1468</v>
      </c>
      <c r="F21" s="404" t="s">
        <v>1394</v>
      </c>
      <c r="G21" s="405">
        <v>43627</v>
      </c>
      <c r="H21" s="405">
        <v>43810</v>
      </c>
      <c r="I21" s="421">
        <v>730047186</v>
      </c>
      <c r="J21" s="404" t="s">
        <v>1469</v>
      </c>
      <c r="K21" s="404" t="s">
        <v>1470</v>
      </c>
      <c r="L21" s="404" t="s">
        <v>1469</v>
      </c>
      <c r="M21" s="403"/>
      <c r="N21" s="404" t="s">
        <v>1387</v>
      </c>
      <c r="O21" s="404" t="s">
        <v>1387</v>
      </c>
      <c r="P21" s="404" t="s">
        <v>1388</v>
      </c>
      <c r="Q21" s="404" t="s">
        <v>1399</v>
      </c>
    </row>
    <row r="22" spans="1:17" ht="60" x14ac:dyDescent="0.25">
      <c r="A22" s="402" t="s">
        <v>1408</v>
      </c>
      <c r="B22" s="443" t="s">
        <v>1471</v>
      </c>
      <c r="C22" s="404" t="s">
        <v>1472</v>
      </c>
      <c r="D22" s="444" t="s">
        <v>1819</v>
      </c>
      <c r="E22" s="411" t="s">
        <v>1473</v>
      </c>
      <c r="F22" s="404" t="s">
        <v>1417</v>
      </c>
      <c r="G22" s="405">
        <v>43501</v>
      </c>
      <c r="H22" s="405">
        <v>43830</v>
      </c>
      <c r="I22" s="408">
        <v>21737650</v>
      </c>
      <c r="J22" s="404" t="s">
        <v>1387</v>
      </c>
      <c r="K22" s="404" t="s">
        <v>1387</v>
      </c>
      <c r="L22" s="404" t="s">
        <v>1387</v>
      </c>
      <c r="M22" s="404" t="s">
        <v>1387</v>
      </c>
      <c r="N22" s="404" t="s">
        <v>1387</v>
      </c>
      <c r="O22" s="404" t="s">
        <v>1387</v>
      </c>
      <c r="P22" s="404" t="s">
        <v>1474</v>
      </c>
      <c r="Q22" s="404" t="s">
        <v>1399</v>
      </c>
    </row>
    <row r="23" spans="1:17" ht="60" x14ac:dyDescent="0.25">
      <c r="A23" s="402" t="s">
        <v>1380</v>
      </c>
      <c r="B23" s="443" t="s">
        <v>1475</v>
      </c>
      <c r="C23" s="404" t="s">
        <v>1476</v>
      </c>
      <c r="D23" s="444" t="s">
        <v>1819</v>
      </c>
      <c r="E23" s="411" t="s">
        <v>1477</v>
      </c>
      <c r="F23" s="404" t="s">
        <v>1478</v>
      </c>
      <c r="G23" s="405">
        <v>43613</v>
      </c>
      <c r="H23" s="405">
        <v>43627</v>
      </c>
      <c r="I23" s="421">
        <v>8313000</v>
      </c>
      <c r="J23" s="404" t="s">
        <v>1387</v>
      </c>
      <c r="K23" s="404" t="s">
        <v>1387</v>
      </c>
      <c r="L23" s="404" t="s">
        <v>1387</v>
      </c>
      <c r="M23" s="404" t="s">
        <v>1387</v>
      </c>
      <c r="N23" s="404" t="s">
        <v>1387</v>
      </c>
      <c r="O23" s="404" t="s">
        <v>1387</v>
      </c>
      <c r="P23" s="404" t="s">
        <v>1479</v>
      </c>
      <c r="Q23" s="404" t="s">
        <v>1433</v>
      </c>
    </row>
    <row r="24" spans="1:17" ht="70.5" customHeight="1" x14ac:dyDescent="0.25">
      <c r="A24" s="402" t="s">
        <v>1400</v>
      </c>
      <c r="B24" s="443" t="s">
        <v>1480</v>
      </c>
      <c r="C24" s="404" t="s">
        <v>82</v>
      </c>
      <c r="D24" s="444" t="s">
        <v>1818</v>
      </c>
      <c r="E24" s="411" t="s">
        <v>1481</v>
      </c>
      <c r="F24" s="404" t="s">
        <v>1421</v>
      </c>
      <c r="G24" s="405">
        <v>43642</v>
      </c>
      <c r="H24" s="405">
        <v>43734</v>
      </c>
      <c r="I24" s="408">
        <v>625487800</v>
      </c>
      <c r="J24" s="404" t="s">
        <v>1387</v>
      </c>
      <c r="K24" s="404" t="s">
        <v>1387</v>
      </c>
      <c r="L24" s="404" t="s">
        <v>1387</v>
      </c>
      <c r="M24" s="404" t="s">
        <v>1387</v>
      </c>
      <c r="N24" s="404" t="s">
        <v>1387</v>
      </c>
      <c r="O24" s="404" t="s">
        <v>1387</v>
      </c>
      <c r="P24" s="404" t="s">
        <v>1479</v>
      </c>
      <c r="Q24" s="404" t="s">
        <v>1433</v>
      </c>
    </row>
    <row r="25" spans="1:17" ht="45" x14ac:dyDescent="0.25">
      <c r="A25" s="402" t="s">
        <v>1408</v>
      </c>
      <c r="B25" s="443" t="s">
        <v>1482</v>
      </c>
      <c r="C25" s="404" t="s">
        <v>1483</v>
      </c>
      <c r="D25" s="444" t="s">
        <v>1817</v>
      </c>
      <c r="E25" s="411" t="s">
        <v>1341</v>
      </c>
      <c r="F25" s="404" t="s">
        <v>1461</v>
      </c>
      <c r="G25" s="405">
        <v>43504</v>
      </c>
      <c r="H25" s="405">
        <v>43830</v>
      </c>
      <c r="I25" s="421">
        <v>60000000</v>
      </c>
      <c r="J25" s="404" t="s">
        <v>1387</v>
      </c>
      <c r="K25" s="404" t="s">
        <v>1387</v>
      </c>
      <c r="L25" s="404" t="s">
        <v>1387</v>
      </c>
      <c r="M25" s="404" t="s">
        <v>1387</v>
      </c>
      <c r="N25" s="404" t="s">
        <v>1387</v>
      </c>
      <c r="O25" s="404" t="s">
        <v>1387</v>
      </c>
      <c r="P25" s="404" t="s">
        <v>1406</v>
      </c>
      <c r="Q25" s="404" t="s">
        <v>1433</v>
      </c>
    </row>
    <row r="26" spans="1:17" ht="116.25" customHeight="1" x14ac:dyDescent="0.25">
      <c r="A26" s="409" t="s">
        <v>1484</v>
      </c>
      <c r="B26" s="443" t="s">
        <v>1485</v>
      </c>
      <c r="C26" s="404" t="s">
        <v>1486</v>
      </c>
      <c r="D26" s="444" t="s">
        <v>1820</v>
      </c>
      <c r="E26" s="411" t="s">
        <v>1487</v>
      </c>
      <c r="F26" s="404" t="s">
        <v>1421</v>
      </c>
      <c r="G26" s="405">
        <v>43642</v>
      </c>
      <c r="H26" s="405">
        <v>43734</v>
      </c>
      <c r="I26" s="408">
        <v>83172435</v>
      </c>
      <c r="J26" s="404" t="s">
        <v>1387</v>
      </c>
      <c r="K26" s="404" t="s">
        <v>1387</v>
      </c>
      <c r="L26" s="404" t="s">
        <v>1387</v>
      </c>
      <c r="M26" s="404" t="s">
        <v>1387</v>
      </c>
      <c r="N26" s="404" t="s">
        <v>1387</v>
      </c>
      <c r="O26" s="404" t="s">
        <v>1387</v>
      </c>
      <c r="P26" s="404" t="s">
        <v>1479</v>
      </c>
      <c r="Q26" s="404" t="s">
        <v>1433</v>
      </c>
    </row>
    <row r="27" spans="1:17" ht="75" x14ac:dyDescent="0.25">
      <c r="A27" s="402" t="s">
        <v>1400</v>
      </c>
      <c r="B27" s="443" t="s">
        <v>1488</v>
      </c>
      <c r="C27" s="404" t="s">
        <v>1304</v>
      </c>
      <c r="D27" s="444" t="s">
        <v>1822</v>
      </c>
      <c r="E27" s="411" t="s">
        <v>1489</v>
      </c>
      <c r="F27" s="404" t="s">
        <v>1490</v>
      </c>
      <c r="G27" s="405">
        <v>43636</v>
      </c>
      <c r="H27" s="405">
        <v>43789</v>
      </c>
      <c r="I27" s="421">
        <v>60821136</v>
      </c>
      <c r="J27" s="404" t="s">
        <v>1491</v>
      </c>
      <c r="K27" s="404" t="s">
        <v>1492</v>
      </c>
      <c r="L27" s="404" t="s">
        <v>1387</v>
      </c>
      <c r="M27" s="404" t="s">
        <v>1387</v>
      </c>
      <c r="N27" s="404" t="s">
        <v>1387</v>
      </c>
      <c r="O27" s="404" t="s">
        <v>1387</v>
      </c>
      <c r="P27" s="404" t="s">
        <v>1388</v>
      </c>
      <c r="Q27" s="404" t="s">
        <v>1433</v>
      </c>
    </row>
    <row r="28" spans="1:17" ht="60" x14ac:dyDescent="0.25">
      <c r="A28" s="402" t="s">
        <v>1408</v>
      </c>
      <c r="B28" s="443" t="s">
        <v>1493</v>
      </c>
      <c r="C28" s="404" t="s">
        <v>1494</v>
      </c>
      <c r="D28" s="444" t="s">
        <v>1819</v>
      </c>
      <c r="E28" s="411" t="s">
        <v>1495</v>
      </c>
      <c r="F28" s="404" t="s">
        <v>1417</v>
      </c>
      <c r="G28" s="405">
        <v>43504</v>
      </c>
      <c r="H28" s="405">
        <v>43830</v>
      </c>
      <c r="I28" s="408">
        <v>125000000</v>
      </c>
      <c r="J28" s="404" t="s">
        <v>1496</v>
      </c>
      <c r="K28" s="404" t="s">
        <v>1387</v>
      </c>
      <c r="L28" s="404" t="s">
        <v>1387</v>
      </c>
      <c r="M28" s="404" t="s">
        <v>1387</v>
      </c>
      <c r="N28" s="404" t="s">
        <v>1387</v>
      </c>
      <c r="O28" s="404" t="s">
        <v>1387</v>
      </c>
      <c r="P28" s="404" t="s">
        <v>1406</v>
      </c>
      <c r="Q28" s="404" t="s">
        <v>1433</v>
      </c>
    </row>
    <row r="29" spans="1:17" ht="75" x14ac:dyDescent="0.25">
      <c r="A29" s="402" t="s">
        <v>1380</v>
      </c>
      <c r="B29" s="443" t="s">
        <v>1497</v>
      </c>
      <c r="C29" s="404" t="s">
        <v>1498</v>
      </c>
      <c r="D29" s="444" t="s">
        <v>1820</v>
      </c>
      <c r="E29" s="411" t="s">
        <v>1499</v>
      </c>
      <c r="F29" s="404" t="s">
        <v>1490</v>
      </c>
      <c r="G29" s="405">
        <v>43636</v>
      </c>
      <c r="H29" s="405">
        <v>43789</v>
      </c>
      <c r="I29" s="421">
        <v>65988931</v>
      </c>
      <c r="J29" s="404" t="s">
        <v>1387</v>
      </c>
      <c r="K29" s="404" t="s">
        <v>1387</v>
      </c>
      <c r="L29" s="404" t="s">
        <v>1387</v>
      </c>
      <c r="M29" s="404" t="s">
        <v>1387</v>
      </c>
      <c r="N29" s="404" t="s">
        <v>1387</v>
      </c>
      <c r="O29" s="404" t="s">
        <v>1387</v>
      </c>
      <c r="P29" s="404" t="s">
        <v>1388</v>
      </c>
      <c r="Q29" s="404" t="s">
        <v>1433</v>
      </c>
    </row>
    <row r="30" spans="1:17" ht="90" x14ac:dyDescent="0.25">
      <c r="A30" s="402" t="s">
        <v>1400</v>
      </c>
      <c r="B30" s="443" t="s">
        <v>1500</v>
      </c>
      <c r="C30" s="404" t="s">
        <v>1501</v>
      </c>
      <c r="D30" s="444" t="s">
        <v>1820</v>
      </c>
      <c r="E30" s="411" t="s">
        <v>1307</v>
      </c>
      <c r="F30" s="404" t="s">
        <v>1490</v>
      </c>
      <c r="G30" s="405">
        <v>43658</v>
      </c>
      <c r="H30" s="405">
        <v>43812</v>
      </c>
      <c r="I30" s="408">
        <v>45256256</v>
      </c>
      <c r="J30" s="404" t="s">
        <v>1502</v>
      </c>
      <c r="K30" s="404" t="s">
        <v>1387</v>
      </c>
      <c r="L30" s="404" t="s">
        <v>1387</v>
      </c>
      <c r="M30" s="404" t="s">
        <v>1387</v>
      </c>
      <c r="N30" s="404" t="s">
        <v>1387</v>
      </c>
      <c r="O30" s="404" t="s">
        <v>1387</v>
      </c>
      <c r="P30" s="404" t="s">
        <v>1388</v>
      </c>
      <c r="Q30" s="404" t="s">
        <v>1433</v>
      </c>
    </row>
    <row r="31" spans="1:17" ht="60" x14ac:dyDescent="0.25">
      <c r="A31" s="402" t="s">
        <v>1408</v>
      </c>
      <c r="B31" s="443" t="s">
        <v>1503</v>
      </c>
      <c r="C31" s="404" t="s">
        <v>1459</v>
      </c>
      <c r="D31" s="444" t="s">
        <v>1821</v>
      </c>
      <c r="E31" s="411" t="s">
        <v>1504</v>
      </c>
      <c r="F31" s="404" t="s">
        <v>1505</v>
      </c>
      <c r="G31" s="405">
        <v>43525</v>
      </c>
      <c r="H31" s="405">
        <v>43830</v>
      </c>
      <c r="I31" s="421">
        <v>14700000</v>
      </c>
      <c r="J31" s="404" t="s">
        <v>1506</v>
      </c>
      <c r="K31" s="404" t="s">
        <v>1387</v>
      </c>
      <c r="L31" s="404" t="s">
        <v>1387</v>
      </c>
      <c r="M31" s="404" t="s">
        <v>1387</v>
      </c>
      <c r="N31" s="404" t="s">
        <v>1387</v>
      </c>
      <c r="O31" s="404" t="s">
        <v>1387</v>
      </c>
      <c r="P31" s="404" t="s">
        <v>1388</v>
      </c>
      <c r="Q31" s="404" t="s">
        <v>1433</v>
      </c>
    </row>
    <row r="32" spans="1:17" ht="113.25" customHeight="1" x14ac:dyDescent="0.25">
      <c r="A32" s="402" t="s">
        <v>1380</v>
      </c>
      <c r="B32" s="443" t="s">
        <v>1507</v>
      </c>
      <c r="C32" s="404" t="s">
        <v>1508</v>
      </c>
      <c r="D32" s="444" t="s">
        <v>1817</v>
      </c>
      <c r="E32" s="411" t="s">
        <v>1509</v>
      </c>
      <c r="F32" s="404" t="s">
        <v>1394</v>
      </c>
      <c r="G32" s="405">
        <v>43633</v>
      </c>
      <c r="H32" s="405">
        <v>43800</v>
      </c>
      <c r="I32" s="408">
        <v>48000000</v>
      </c>
      <c r="J32" s="404" t="s">
        <v>1387</v>
      </c>
      <c r="K32" s="404" t="s">
        <v>1387</v>
      </c>
      <c r="L32" s="404" t="s">
        <v>1387</v>
      </c>
      <c r="M32" s="404" t="s">
        <v>1387</v>
      </c>
      <c r="N32" s="404" t="s">
        <v>1387</v>
      </c>
      <c r="O32" s="404" t="s">
        <v>1387</v>
      </c>
      <c r="P32" s="404" t="s">
        <v>1412</v>
      </c>
      <c r="Q32" s="404" t="s">
        <v>1433</v>
      </c>
    </row>
    <row r="33" spans="1:17" ht="75" x14ac:dyDescent="0.25">
      <c r="A33" s="402" t="s">
        <v>1400</v>
      </c>
      <c r="B33" s="443" t="s">
        <v>1510</v>
      </c>
      <c r="C33" s="404" t="s">
        <v>1511</v>
      </c>
      <c r="D33" s="444" t="s">
        <v>1818</v>
      </c>
      <c r="E33" s="411" t="s">
        <v>1512</v>
      </c>
      <c r="F33" s="404" t="s">
        <v>1421</v>
      </c>
      <c r="G33" s="405">
        <v>43675</v>
      </c>
      <c r="H33" s="405">
        <v>43767</v>
      </c>
      <c r="I33" s="421">
        <v>571513064</v>
      </c>
      <c r="J33" s="404" t="s">
        <v>1513</v>
      </c>
      <c r="K33" s="404" t="s">
        <v>1387</v>
      </c>
      <c r="L33" s="404" t="s">
        <v>1387</v>
      </c>
      <c r="M33" s="404" t="s">
        <v>1387</v>
      </c>
      <c r="N33" s="404" t="s">
        <v>1387</v>
      </c>
      <c r="O33" s="404" t="s">
        <v>1387</v>
      </c>
      <c r="P33" s="404" t="s">
        <v>1388</v>
      </c>
      <c r="Q33" s="404" t="s">
        <v>1433</v>
      </c>
    </row>
    <row r="34" spans="1:17" ht="120" x14ac:dyDescent="0.25">
      <c r="A34" s="402" t="s">
        <v>1408</v>
      </c>
      <c r="B34" s="443" t="s">
        <v>1514</v>
      </c>
      <c r="C34" s="404" t="s">
        <v>1515</v>
      </c>
      <c r="D34" s="444" t="s">
        <v>1817</v>
      </c>
      <c r="E34" s="411" t="s">
        <v>1516</v>
      </c>
      <c r="F34" s="404" t="s">
        <v>1517</v>
      </c>
      <c r="G34" s="405">
        <v>43557</v>
      </c>
      <c r="H34" s="405">
        <v>43830</v>
      </c>
      <c r="I34" s="408">
        <v>261800000</v>
      </c>
      <c r="J34" s="404" t="s">
        <v>1387</v>
      </c>
      <c r="K34" s="404" t="s">
        <v>1387</v>
      </c>
      <c r="L34" s="404" t="s">
        <v>1387</v>
      </c>
      <c r="M34" s="404" t="s">
        <v>1387</v>
      </c>
      <c r="N34" s="404" t="s">
        <v>1387</v>
      </c>
      <c r="O34" s="404" t="s">
        <v>1387</v>
      </c>
      <c r="P34" s="404" t="s">
        <v>1406</v>
      </c>
      <c r="Q34" s="404" t="s">
        <v>1433</v>
      </c>
    </row>
    <row r="35" spans="1:17" ht="75" x14ac:dyDescent="0.25">
      <c r="A35" s="402" t="s">
        <v>1380</v>
      </c>
      <c r="B35" s="443" t="s">
        <v>1518</v>
      </c>
      <c r="C35" s="404" t="s">
        <v>1519</v>
      </c>
      <c r="D35" s="444" t="s">
        <v>1817</v>
      </c>
      <c r="E35" s="411" t="s">
        <v>1520</v>
      </c>
      <c r="F35" s="404" t="s">
        <v>1430</v>
      </c>
      <c r="G35" s="405">
        <v>43671</v>
      </c>
      <c r="H35" s="405">
        <v>43702</v>
      </c>
      <c r="I35" s="421">
        <v>23800000</v>
      </c>
      <c r="J35" s="404" t="s">
        <v>1521</v>
      </c>
      <c r="K35" s="404" t="s">
        <v>1387</v>
      </c>
      <c r="L35" s="404" t="s">
        <v>1387</v>
      </c>
      <c r="M35" s="404" t="s">
        <v>1387</v>
      </c>
      <c r="N35" s="404" t="s">
        <v>1387</v>
      </c>
      <c r="O35" s="404" t="s">
        <v>1387</v>
      </c>
      <c r="P35" s="404" t="s">
        <v>1522</v>
      </c>
      <c r="Q35" s="404" t="s">
        <v>1433</v>
      </c>
    </row>
    <row r="36" spans="1:17" ht="30" x14ac:dyDescent="0.25">
      <c r="A36" s="402" t="s">
        <v>1400</v>
      </c>
      <c r="B36" s="443" t="s">
        <v>1523</v>
      </c>
      <c r="C36" s="404" t="s">
        <v>1524</v>
      </c>
      <c r="D36" s="444" t="s">
        <v>1822</v>
      </c>
      <c r="E36" s="411" t="s">
        <v>1525</v>
      </c>
      <c r="F36" s="404" t="s">
        <v>1421</v>
      </c>
      <c r="G36" s="405">
        <v>43697</v>
      </c>
      <c r="H36" s="405">
        <v>43797</v>
      </c>
      <c r="I36" s="408">
        <v>1672241706</v>
      </c>
      <c r="J36" s="404" t="s">
        <v>1387</v>
      </c>
      <c r="K36" s="404" t="s">
        <v>1387</v>
      </c>
      <c r="L36" s="404" t="s">
        <v>1387</v>
      </c>
      <c r="M36" s="404" t="s">
        <v>1387</v>
      </c>
      <c r="N36" s="404" t="s">
        <v>1387</v>
      </c>
      <c r="O36" s="404" t="s">
        <v>1387</v>
      </c>
      <c r="P36" s="404" t="s">
        <v>1388</v>
      </c>
      <c r="Q36" s="404" t="s">
        <v>1433</v>
      </c>
    </row>
    <row r="37" spans="1:17" ht="105" x14ac:dyDescent="0.25">
      <c r="A37" s="402" t="s">
        <v>1408</v>
      </c>
      <c r="B37" s="443" t="s">
        <v>1526</v>
      </c>
      <c r="C37" s="411" t="s">
        <v>1527</v>
      </c>
      <c r="D37" s="444" t="s">
        <v>1822</v>
      </c>
      <c r="E37" s="411" t="s">
        <v>1528</v>
      </c>
      <c r="F37" s="404" t="s">
        <v>1421</v>
      </c>
      <c r="G37" s="405">
        <v>43630</v>
      </c>
      <c r="H37" s="405">
        <v>43722</v>
      </c>
      <c r="I37" s="421">
        <v>367762008</v>
      </c>
      <c r="J37" s="404" t="s">
        <v>1529</v>
      </c>
      <c r="K37" s="404" t="s">
        <v>1530</v>
      </c>
      <c r="L37" s="404" t="s">
        <v>1387</v>
      </c>
      <c r="M37" s="404" t="s">
        <v>1387</v>
      </c>
      <c r="N37" s="404" t="s">
        <v>1387</v>
      </c>
      <c r="O37" s="404" t="s">
        <v>1387</v>
      </c>
      <c r="P37" s="404" t="s">
        <v>1388</v>
      </c>
      <c r="Q37" s="404" t="s">
        <v>1433</v>
      </c>
    </row>
    <row r="38" spans="1:17" ht="105" x14ac:dyDescent="0.25">
      <c r="A38" s="402" t="s">
        <v>1380</v>
      </c>
      <c r="B38" s="443" t="s">
        <v>1531</v>
      </c>
      <c r="C38" s="404" t="s">
        <v>1532</v>
      </c>
      <c r="D38" s="444" t="s">
        <v>1819</v>
      </c>
      <c r="E38" s="411" t="s">
        <v>1533</v>
      </c>
      <c r="F38" s="404" t="s">
        <v>1534</v>
      </c>
      <c r="G38" s="405">
        <v>43648</v>
      </c>
      <c r="H38" s="405">
        <v>43708</v>
      </c>
      <c r="I38" s="408">
        <v>83938234</v>
      </c>
      <c r="J38" s="404" t="s">
        <v>1387</v>
      </c>
      <c r="K38" s="404" t="s">
        <v>1387</v>
      </c>
      <c r="L38" s="404" t="s">
        <v>1387</v>
      </c>
      <c r="M38" s="404" t="s">
        <v>1387</v>
      </c>
      <c r="N38" s="404" t="s">
        <v>1387</v>
      </c>
      <c r="O38" s="404" t="s">
        <v>1387</v>
      </c>
      <c r="P38" s="404" t="s">
        <v>1412</v>
      </c>
      <c r="Q38" s="404" t="s">
        <v>1433</v>
      </c>
    </row>
    <row r="39" spans="1:17" ht="45" x14ac:dyDescent="0.25">
      <c r="A39" s="402" t="s">
        <v>1400</v>
      </c>
      <c r="B39" s="444" t="s">
        <v>1535</v>
      </c>
      <c r="C39" s="709"/>
      <c r="D39" s="709"/>
      <c r="E39" s="709"/>
      <c r="F39" s="709"/>
      <c r="G39" s="709"/>
      <c r="H39" s="709"/>
      <c r="I39" s="709"/>
      <c r="J39" s="709"/>
      <c r="K39" s="709"/>
      <c r="L39" s="709"/>
      <c r="M39" s="709"/>
      <c r="N39" s="709"/>
      <c r="O39" s="709"/>
      <c r="P39" s="709"/>
      <c r="Q39" s="709"/>
    </row>
    <row r="40" spans="1:17" ht="60" x14ac:dyDescent="0.25">
      <c r="A40" s="402" t="s">
        <v>1408</v>
      </c>
      <c r="B40" s="443" t="s">
        <v>1536</v>
      </c>
      <c r="C40" s="404" t="s">
        <v>1419</v>
      </c>
      <c r="D40" s="444" t="s">
        <v>1817</v>
      </c>
      <c r="E40" s="411" t="s">
        <v>1537</v>
      </c>
      <c r="F40" s="404" t="s">
        <v>1517</v>
      </c>
      <c r="G40" s="405">
        <v>43612</v>
      </c>
      <c r="H40" s="405">
        <v>43830</v>
      </c>
      <c r="I40" s="419">
        <v>226442000</v>
      </c>
      <c r="J40" s="404" t="s">
        <v>1538</v>
      </c>
      <c r="K40" s="404" t="s">
        <v>1539</v>
      </c>
      <c r="L40" s="404" t="s">
        <v>1387</v>
      </c>
      <c r="M40" s="404" t="s">
        <v>1387</v>
      </c>
      <c r="N40" s="404" t="s">
        <v>1387</v>
      </c>
      <c r="O40" s="404" t="s">
        <v>1387</v>
      </c>
      <c r="P40" s="404" t="s">
        <v>1412</v>
      </c>
      <c r="Q40" s="404" t="s">
        <v>1433</v>
      </c>
    </row>
    <row r="41" spans="1:17" ht="60" customHeight="1" x14ac:dyDescent="0.25">
      <c r="A41" s="402" t="s">
        <v>1400</v>
      </c>
      <c r="B41" s="443" t="s">
        <v>1540</v>
      </c>
      <c r="C41" s="404" t="s">
        <v>1541</v>
      </c>
      <c r="D41" s="444" t="s">
        <v>1822</v>
      </c>
      <c r="E41" s="411" t="s">
        <v>1542</v>
      </c>
      <c r="F41" s="708" t="s">
        <v>1543</v>
      </c>
      <c r="G41" s="708"/>
      <c r="H41" s="708"/>
      <c r="I41" s="708"/>
      <c r="J41" s="708"/>
      <c r="K41" s="708"/>
      <c r="L41" s="708"/>
      <c r="M41" s="708"/>
      <c r="N41" s="708"/>
      <c r="O41" s="708"/>
      <c r="P41" s="708"/>
      <c r="Q41" s="708"/>
    </row>
    <row r="42" spans="1:17" ht="86.25" customHeight="1" x14ac:dyDescent="0.25">
      <c r="A42" s="402" t="s">
        <v>1408</v>
      </c>
      <c r="B42" s="443" t="s">
        <v>1544</v>
      </c>
      <c r="C42" s="404" t="s">
        <v>1060</v>
      </c>
      <c r="D42" s="444" t="s">
        <v>1817</v>
      </c>
      <c r="E42" s="411" t="s">
        <v>1270</v>
      </c>
      <c r="F42" s="404" t="s">
        <v>1425</v>
      </c>
      <c r="G42" s="405">
        <v>43616</v>
      </c>
      <c r="H42" s="405">
        <v>43830</v>
      </c>
      <c r="I42" s="419">
        <v>201678323</v>
      </c>
      <c r="J42" s="404" t="s">
        <v>1545</v>
      </c>
      <c r="K42" s="404" t="s">
        <v>1546</v>
      </c>
      <c r="L42" s="404" t="s">
        <v>1387</v>
      </c>
      <c r="M42" s="404" t="s">
        <v>1387</v>
      </c>
      <c r="N42" s="404" t="s">
        <v>1387</v>
      </c>
      <c r="O42" s="404" t="s">
        <v>1387</v>
      </c>
      <c r="P42" s="404" t="s">
        <v>1412</v>
      </c>
      <c r="Q42" s="404" t="s">
        <v>1407</v>
      </c>
    </row>
    <row r="43" spans="1:17" ht="80.25" customHeight="1" x14ac:dyDescent="0.25">
      <c r="A43" s="402" t="s">
        <v>1400</v>
      </c>
      <c r="B43" s="443" t="s">
        <v>1547</v>
      </c>
      <c r="C43" s="404" t="s">
        <v>1314</v>
      </c>
      <c r="D43" s="444" t="s">
        <v>1822</v>
      </c>
      <c r="E43" s="412" t="s">
        <v>1313</v>
      </c>
      <c r="F43" s="404" t="s">
        <v>1421</v>
      </c>
      <c r="G43" s="405">
        <v>43710</v>
      </c>
      <c r="H43" s="405">
        <v>43830</v>
      </c>
      <c r="I43" s="419">
        <v>8220447424</v>
      </c>
      <c r="J43" s="404" t="s">
        <v>1548</v>
      </c>
      <c r="K43" s="404" t="s">
        <v>2115</v>
      </c>
      <c r="L43" s="404" t="s">
        <v>2116</v>
      </c>
      <c r="M43" s="404" t="s">
        <v>2114</v>
      </c>
      <c r="N43" s="404" t="s">
        <v>1387</v>
      </c>
      <c r="O43" s="481" t="s">
        <v>2117</v>
      </c>
      <c r="P43" s="404" t="s">
        <v>1388</v>
      </c>
      <c r="Q43" s="404" t="s">
        <v>1399</v>
      </c>
    </row>
    <row r="44" spans="1:17" ht="78.75" x14ac:dyDescent="0.25">
      <c r="A44" s="402" t="s">
        <v>1408</v>
      </c>
      <c r="B44" s="443" t="s">
        <v>1549</v>
      </c>
      <c r="C44" s="404" t="s">
        <v>1550</v>
      </c>
      <c r="D44" s="444" t="s">
        <v>1818</v>
      </c>
      <c r="E44" s="438" t="s">
        <v>1271</v>
      </c>
      <c r="F44" s="404" t="s">
        <v>1421</v>
      </c>
      <c r="G44" s="405">
        <v>43641</v>
      </c>
      <c r="H44" s="405">
        <v>44099</v>
      </c>
      <c r="I44" s="420">
        <v>292000063</v>
      </c>
      <c r="J44" s="404" t="s">
        <v>1551</v>
      </c>
      <c r="K44" s="404" t="s">
        <v>1387</v>
      </c>
      <c r="L44" s="404" t="s">
        <v>1387</v>
      </c>
      <c r="M44" s="404" t="s">
        <v>1387</v>
      </c>
      <c r="N44" s="404" t="s">
        <v>1387</v>
      </c>
      <c r="O44" s="404" t="s">
        <v>1387</v>
      </c>
      <c r="P44" s="404" t="s">
        <v>1388</v>
      </c>
      <c r="Q44" s="404" t="s">
        <v>1407</v>
      </c>
    </row>
    <row r="45" spans="1:17" ht="66" x14ac:dyDescent="0.25">
      <c r="A45" s="402" t="s">
        <v>1380</v>
      </c>
      <c r="B45" s="443" t="s">
        <v>1552</v>
      </c>
      <c r="C45" s="404" t="s">
        <v>1553</v>
      </c>
      <c r="D45" s="444" t="s">
        <v>1817</v>
      </c>
      <c r="E45" s="413" t="s">
        <v>1554</v>
      </c>
      <c r="F45" s="404" t="s">
        <v>1555</v>
      </c>
      <c r="G45" s="405">
        <v>43682</v>
      </c>
      <c r="H45" s="405">
        <v>43728</v>
      </c>
      <c r="I45" s="420">
        <v>61440786</v>
      </c>
      <c r="J45" s="404" t="s">
        <v>1387</v>
      </c>
      <c r="K45" s="404" t="s">
        <v>1387</v>
      </c>
      <c r="L45" s="404" t="s">
        <v>1387</v>
      </c>
      <c r="M45" s="404" t="s">
        <v>1387</v>
      </c>
      <c r="N45" s="404" t="s">
        <v>1387</v>
      </c>
      <c r="O45" s="404" t="s">
        <v>1387</v>
      </c>
      <c r="P45" s="404" t="s">
        <v>1388</v>
      </c>
      <c r="Q45" s="404" t="s">
        <v>1407</v>
      </c>
    </row>
    <row r="46" spans="1:17" ht="60" x14ac:dyDescent="0.25">
      <c r="A46" s="402" t="s">
        <v>1400</v>
      </c>
      <c r="B46" s="443" t="s">
        <v>1556</v>
      </c>
      <c r="C46" s="404" t="s">
        <v>1557</v>
      </c>
      <c r="D46" s="444" t="s">
        <v>1818</v>
      </c>
      <c r="E46" s="414" t="s">
        <v>1316</v>
      </c>
      <c r="F46" s="404" t="s">
        <v>1421</v>
      </c>
      <c r="G46" s="405">
        <v>43724</v>
      </c>
      <c r="H46" s="405">
        <v>43814</v>
      </c>
      <c r="I46" s="420">
        <v>3449225530</v>
      </c>
      <c r="J46" s="404" t="s">
        <v>1558</v>
      </c>
      <c r="K46" s="404" t="s">
        <v>1387</v>
      </c>
      <c r="L46" s="404" t="s">
        <v>1387</v>
      </c>
      <c r="M46" s="404" t="s">
        <v>1387</v>
      </c>
      <c r="N46" s="404" t="s">
        <v>1387</v>
      </c>
      <c r="O46" s="404" t="s">
        <v>1387</v>
      </c>
      <c r="P46" s="404" t="s">
        <v>1388</v>
      </c>
      <c r="Q46" s="404" t="s">
        <v>1407</v>
      </c>
    </row>
    <row r="47" spans="1:17" ht="45" x14ac:dyDescent="0.25">
      <c r="A47" s="402" t="s">
        <v>1408</v>
      </c>
      <c r="B47" s="443" t="s">
        <v>1559</v>
      </c>
      <c r="C47" s="404" t="s">
        <v>1560</v>
      </c>
      <c r="D47" s="444" t="s">
        <v>1817</v>
      </c>
      <c r="E47" s="415" t="s">
        <v>1275</v>
      </c>
      <c r="F47" s="404" t="s">
        <v>1421</v>
      </c>
      <c r="G47" s="405">
        <v>43670</v>
      </c>
      <c r="H47" s="405">
        <v>43830</v>
      </c>
      <c r="I47" s="420">
        <v>186862175.19999999</v>
      </c>
      <c r="J47" s="404" t="s">
        <v>1561</v>
      </c>
      <c r="K47" s="404" t="s">
        <v>1562</v>
      </c>
      <c r="L47" s="404" t="s">
        <v>1387</v>
      </c>
      <c r="M47" s="404" t="s">
        <v>1387</v>
      </c>
      <c r="N47" s="405">
        <v>43915</v>
      </c>
      <c r="O47" s="405">
        <v>44005</v>
      </c>
      <c r="P47" s="404" t="s">
        <v>1522</v>
      </c>
      <c r="Q47" s="404" t="s">
        <v>1399</v>
      </c>
    </row>
    <row r="48" spans="1:17" ht="75" x14ac:dyDescent="0.25">
      <c r="A48" s="402" t="s">
        <v>1380</v>
      </c>
      <c r="B48" s="443" t="s">
        <v>1563</v>
      </c>
      <c r="C48" s="404" t="s">
        <v>1564</v>
      </c>
      <c r="D48" s="444" t="s">
        <v>1820</v>
      </c>
      <c r="E48" s="411" t="s">
        <v>1565</v>
      </c>
      <c r="F48" s="404" t="s">
        <v>1421</v>
      </c>
      <c r="G48" s="405">
        <v>43675</v>
      </c>
      <c r="H48" s="405">
        <v>43767</v>
      </c>
      <c r="I48" s="420">
        <v>42296437</v>
      </c>
      <c r="J48" s="404" t="s">
        <v>1566</v>
      </c>
      <c r="K48" s="404" t="s">
        <v>1567</v>
      </c>
      <c r="L48" s="404" t="s">
        <v>1387</v>
      </c>
      <c r="M48" s="404" t="s">
        <v>1387</v>
      </c>
      <c r="N48" s="404" t="s">
        <v>1568</v>
      </c>
      <c r="O48" s="415" t="s">
        <v>2118</v>
      </c>
      <c r="P48" s="404" t="s">
        <v>1388</v>
      </c>
      <c r="Q48" s="404" t="s">
        <v>1569</v>
      </c>
    </row>
    <row r="49" spans="1:17" ht="105" customHeight="1" x14ac:dyDescent="0.3">
      <c r="A49" s="402" t="s">
        <v>1400</v>
      </c>
      <c r="B49" s="443" t="s">
        <v>1570</v>
      </c>
      <c r="C49" s="392" t="s">
        <v>1320</v>
      </c>
      <c r="D49" s="413" t="s">
        <v>1822</v>
      </c>
      <c r="E49" s="415" t="s">
        <v>1319</v>
      </c>
      <c r="F49" s="405" t="s">
        <v>1421</v>
      </c>
      <c r="G49" s="405">
        <v>43710</v>
      </c>
      <c r="H49" s="405">
        <v>43830</v>
      </c>
      <c r="I49" s="420">
        <v>8126961544</v>
      </c>
      <c r="J49" s="404" t="s">
        <v>1562</v>
      </c>
      <c r="K49" s="404" t="s">
        <v>1571</v>
      </c>
      <c r="L49" s="404" t="s">
        <v>2113</v>
      </c>
      <c r="M49" s="404" t="s">
        <v>2114</v>
      </c>
      <c r="N49" s="418" t="s">
        <v>2112</v>
      </c>
      <c r="O49" s="481" t="s">
        <v>2117</v>
      </c>
      <c r="P49" s="404" t="s">
        <v>1388</v>
      </c>
      <c r="Q49" s="404" t="s">
        <v>1569</v>
      </c>
    </row>
    <row r="50" spans="1:17" ht="75" x14ac:dyDescent="0.25">
      <c r="A50" s="402" t="s">
        <v>1408</v>
      </c>
      <c r="B50" s="443" t="s">
        <v>1572</v>
      </c>
      <c r="C50" s="442" t="s">
        <v>1279</v>
      </c>
      <c r="D50" s="412" t="s">
        <v>1818</v>
      </c>
      <c r="E50" s="439" t="s">
        <v>1278</v>
      </c>
      <c r="F50" s="404" t="s">
        <v>1573</v>
      </c>
      <c r="G50" s="405">
        <v>43685</v>
      </c>
      <c r="H50" s="405">
        <v>43761</v>
      </c>
      <c r="I50" s="420">
        <v>300824860</v>
      </c>
      <c r="J50" s="404" t="s">
        <v>1574</v>
      </c>
      <c r="K50" s="404" t="s">
        <v>1575</v>
      </c>
      <c r="L50" s="404" t="s">
        <v>1387</v>
      </c>
      <c r="M50" s="404" t="s">
        <v>1387</v>
      </c>
      <c r="N50" s="405">
        <v>43815</v>
      </c>
      <c r="O50" s="405">
        <v>44035</v>
      </c>
      <c r="P50" s="404" t="s">
        <v>1576</v>
      </c>
      <c r="Q50" s="404" t="s">
        <v>1569</v>
      </c>
    </row>
    <row r="51" spans="1:17" ht="66" x14ac:dyDescent="0.3">
      <c r="A51" s="402" t="s">
        <v>1400</v>
      </c>
      <c r="B51" s="443" t="s">
        <v>1577</v>
      </c>
      <c r="C51" s="392" t="s">
        <v>1323</v>
      </c>
      <c r="D51" s="413" t="s">
        <v>1822</v>
      </c>
      <c r="E51" s="440" t="s">
        <v>1322</v>
      </c>
      <c r="F51" s="404" t="s">
        <v>1578</v>
      </c>
      <c r="G51" s="405">
        <v>43713</v>
      </c>
      <c r="H51" s="405">
        <v>43795</v>
      </c>
      <c r="I51" s="420">
        <v>643231135</v>
      </c>
      <c r="J51" s="404" t="s">
        <v>1579</v>
      </c>
      <c r="K51" s="404" t="s">
        <v>1387</v>
      </c>
      <c r="L51" s="404" t="s">
        <v>1387</v>
      </c>
      <c r="M51" s="404" t="s">
        <v>1387</v>
      </c>
      <c r="N51" s="404" t="s">
        <v>1387</v>
      </c>
      <c r="O51" s="404" t="s">
        <v>1387</v>
      </c>
      <c r="P51" s="404" t="s">
        <v>1388</v>
      </c>
      <c r="Q51" s="404" t="s">
        <v>1433</v>
      </c>
    </row>
    <row r="52" spans="1:17" ht="47.25" x14ac:dyDescent="0.25">
      <c r="A52" s="402" t="s">
        <v>1408</v>
      </c>
      <c r="B52" s="443" t="s">
        <v>1580</v>
      </c>
      <c r="C52" s="404" t="s">
        <v>1281</v>
      </c>
      <c r="D52" s="444" t="s">
        <v>1819</v>
      </c>
      <c r="E52" s="414" t="s">
        <v>1280</v>
      </c>
      <c r="F52" s="405" t="s">
        <v>1534</v>
      </c>
      <c r="G52" s="405">
        <v>43711</v>
      </c>
      <c r="H52" s="405">
        <v>43799</v>
      </c>
      <c r="I52" s="420">
        <v>360734080</v>
      </c>
      <c r="J52" s="404" t="s">
        <v>1387</v>
      </c>
      <c r="K52" s="404" t="s">
        <v>1387</v>
      </c>
      <c r="L52" s="404" t="s">
        <v>1387</v>
      </c>
      <c r="M52" s="404" t="s">
        <v>1387</v>
      </c>
      <c r="N52" s="404" t="s">
        <v>1387</v>
      </c>
      <c r="O52" s="404" t="s">
        <v>1387</v>
      </c>
      <c r="P52" s="404" t="s">
        <v>1388</v>
      </c>
      <c r="Q52" s="404" t="s">
        <v>1433</v>
      </c>
    </row>
    <row r="53" spans="1:17" ht="45" x14ac:dyDescent="0.25">
      <c r="A53" s="402" t="s">
        <v>1380</v>
      </c>
      <c r="B53" s="443" t="s">
        <v>1581</v>
      </c>
      <c r="C53" s="404" t="s">
        <v>1212</v>
      </c>
      <c r="D53" s="444" t="s">
        <v>1822</v>
      </c>
      <c r="E53" s="411" t="s">
        <v>1582</v>
      </c>
      <c r="F53" s="404" t="s">
        <v>1555</v>
      </c>
      <c r="G53" s="405">
        <v>43697</v>
      </c>
      <c r="H53" s="405">
        <v>43743</v>
      </c>
      <c r="I53" s="420">
        <v>109250000</v>
      </c>
      <c r="J53" s="404" t="s">
        <v>1387</v>
      </c>
      <c r="K53" s="404" t="s">
        <v>1387</v>
      </c>
      <c r="L53" s="404" t="s">
        <v>1387</v>
      </c>
      <c r="M53" s="404" t="s">
        <v>1387</v>
      </c>
      <c r="N53" s="404" t="s">
        <v>1387</v>
      </c>
      <c r="O53" s="404" t="s">
        <v>1387</v>
      </c>
      <c r="P53" s="404" t="s">
        <v>1388</v>
      </c>
      <c r="Q53" s="404" t="s">
        <v>1407</v>
      </c>
    </row>
    <row r="54" spans="1:17" ht="33" x14ac:dyDescent="0.3">
      <c r="A54" s="402" t="s">
        <v>1400</v>
      </c>
      <c r="B54" s="443" t="s">
        <v>1583</v>
      </c>
      <c r="C54" s="392" t="s">
        <v>1033</v>
      </c>
      <c r="D54" s="413" t="s">
        <v>1819</v>
      </c>
      <c r="E54" s="441" t="s">
        <v>1324</v>
      </c>
      <c r="F54" s="710" t="s">
        <v>1543</v>
      </c>
      <c r="G54" s="710"/>
      <c r="H54" s="710"/>
      <c r="I54" s="710"/>
      <c r="J54" s="710"/>
      <c r="K54" s="710"/>
      <c r="L54" s="710"/>
      <c r="M54" s="710"/>
      <c r="N54" s="710"/>
      <c r="O54" s="710"/>
      <c r="P54" s="404" t="s">
        <v>1388</v>
      </c>
      <c r="Q54" s="404" t="s">
        <v>1407</v>
      </c>
    </row>
    <row r="55" spans="1:17" ht="30" x14ac:dyDescent="0.25">
      <c r="A55" s="402" t="s">
        <v>1408</v>
      </c>
      <c r="B55" s="443" t="s">
        <v>1584</v>
      </c>
      <c r="C55" s="416" t="s">
        <v>1585</v>
      </c>
      <c r="D55" s="412" t="s">
        <v>1821</v>
      </c>
      <c r="E55" s="442" t="s">
        <v>1283</v>
      </c>
      <c r="F55" s="404" t="s">
        <v>1421</v>
      </c>
      <c r="G55" s="405">
        <v>43703</v>
      </c>
      <c r="H55" s="405">
        <v>43799</v>
      </c>
      <c r="I55" s="420">
        <v>409778588</v>
      </c>
      <c r="J55" s="404" t="s">
        <v>1387</v>
      </c>
      <c r="K55" s="404" t="s">
        <v>1387</v>
      </c>
      <c r="L55" s="404" t="s">
        <v>1387</v>
      </c>
      <c r="M55" s="404" t="s">
        <v>1387</v>
      </c>
      <c r="N55" s="404" t="s">
        <v>1387</v>
      </c>
      <c r="O55" s="404" t="s">
        <v>1387</v>
      </c>
      <c r="P55" s="404" t="s">
        <v>1388</v>
      </c>
      <c r="Q55" s="404" t="s">
        <v>1407</v>
      </c>
    </row>
    <row r="56" spans="1:17" ht="78.75" x14ac:dyDescent="0.25">
      <c r="A56" s="402" t="s">
        <v>1380</v>
      </c>
      <c r="B56" s="443" t="s">
        <v>1586</v>
      </c>
      <c r="C56" s="404" t="s">
        <v>1587</v>
      </c>
      <c r="D56" s="444" t="s">
        <v>1820</v>
      </c>
      <c r="E56" s="414" t="s">
        <v>1588</v>
      </c>
      <c r="F56" s="404" t="s">
        <v>1589</v>
      </c>
      <c r="G56" s="405">
        <v>43711</v>
      </c>
      <c r="H56" s="405">
        <v>43795</v>
      </c>
      <c r="I56" s="420">
        <v>61901093</v>
      </c>
      <c r="J56" s="404" t="s">
        <v>1590</v>
      </c>
      <c r="K56" s="404" t="s">
        <v>1387</v>
      </c>
      <c r="L56" s="404" t="s">
        <v>1387</v>
      </c>
      <c r="M56" s="404" t="s">
        <v>1387</v>
      </c>
      <c r="N56" s="404" t="s">
        <v>1387</v>
      </c>
      <c r="O56" s="404" t="s">
        <v>1387</v>
      </c>
      <c r="P56" s="404" t="s">
        <v>1388</v>
      </c>
      <c r="Q56" s="404" t="s">
        <v>1433</v>
      </c>
    </row>
    <row r="57" spans="1:17" ht="45" x14ac:dyDescent="0.25">
      <c r="A57" s="402" t="s">
        <v>1591</v>
      </c>
      <c r="B57" s="443" t="s">
        <v>1592</v>
      </c>
      <c r="C57" s="404" t="s">
        <v>1593</v>
      </c>
      <c r="D57" s="444" t="s">
        <v>1817</v>
      </c>
      <c r="E57" s="411" t="s">
        <v>1594</v>
      </c>
      <c r="F57" s="404" t="s">
        <v>1595</v>
      </c>
      <c r="G57" s="405">
        <v>43811</v>
      </c>
      <c r="H57" s="405">
        <v>43830</v>
      </c>
      <c r="I57" s="420">
        <v>670978100</v>
      </c>
      <c r="J57" s="404" t="s">
        <v>1596</v>
      </c>
      <c r="K57" s="403"/>
      <c r="L57" s="403"/>
      <c r="M57" s="403"/>
      <c r="N57" s="403"/>
      <c r="O57" s="403"/>
      <c r="P57" s="404" t="s">
        <v>1388</v>
      </c>
      <c r="Q57" s="404" t="s">
        <v>1433</v>
      </c>
    </row>
    <row r="58" spans="1:17" ht="30" x14ac:dyDescent="0.25">
      <c r="A58" s="402" t="s">
        <v>1408</v>
      </c>
      <c r="B58" s="443" t="s">
        <v>1597</v>
      </c>
      <c r="C58" s="708" t="s">
        <v>1543</v>
      </c>
      <c r="D58" s="708"/>
      <c r="E58" s="708"/>
      <c r="F58" s="708"/>
      <c r="G58" s="708"/>
      <c r="H58" s="708"/>
      <c r="I58" s="708"/>
      <c r="J58" s="708"/>
      <c r="K58" s="708"/>
      <c r="L58" s="708"/>
      <c r="M58" s="708"/>
      <c r="N58" s="708"/>
      <c r="O58" s="708"/>
      <c r="P58" s="404" t="s">
        <v>1388</v>
      </c>
      <c r="Q58" s="404" t="s">
        <v>1433</v>
      </c>
    </row>
    <row r="59" spans="1:17" ht="45" x14ac:dyDescent="0.25">
      <c r="A59" s="402" t="s">
        <v>1380</v>
      </c>
      <c r="B59" s="443" t="s">
        <v>1598</v>
      </c>
      <c r="C59" s="403" t="s">
        <v>1599</v>
      </c>
      <c r="D59" s="444" t="s">
        <v>1818</v>
      </c>
      <c r="E59" s="411" t="s">
        <v>1600</v>
      </c>
      <c r="F59" s="404" t="s">
        <v>1573</v>
      </c>
      <c r="G59" s="405">
        <v>43664</v>
      </c>
      <c r="H59" s="405">
        <v>43735</v>
      </c>
      <c r="I59" s="404" t="s">
        <v>1601</v>
      </c>
      <c r="J59" s="404" t="s">
        <v>1387</v>
      </c>
      <c r="K59" s="404" t="s">
        <v>1387</v>
      </c>
      <c r="L59" s="404" t="s">
        <v>1387</v>
      </c>
      <c r="M59" s="404" t="s">
        <v>1387</v>
      </c>
      <c r="N59" s="404" t="s">
        <v>1387</v>
      </c>
      <c r="O59" s="404" t="s">
        <v>1387</v>
      </c>
      <c r="P59" s="404" t="s">
        <v>1388</v>
      </c>
      <c r="Q59" s="404" t="s">
        <v>1407</v>
      </c>
    </row>
    <row r="60" spans="1:17" ht="33" x14ac:dyDescent="0.3">
      <c r="A60" s="402" t="s">
        <v>1400</v>
      </c>
      <c r="B60" s="443" t="s">
        <v>1602</v>
      </c>
      <c r="C60" s="392" t="s">
        <v>1603</v>
      </c>
      <c r="D60" s="413" t="s">
        <v>1822</v>
      </c>
      <c r="E60" s="441" t="s">
        <v>1604</v>
      </c>
      <c r="F60" s="404" t="s">
        <v>1605</v>
      </c>
      <c r="G60" s="405">
        <v>43878</v>
      </c>
      <c r="H60" s="405">
        <v>43567</v>
      </c>
      <c r="I60" s="404" t="s">
        <v>1606</v>
      </c>
      <c r="J60" s="404" t="s">
        <v>1387</v>
      </c>
      <c r="K60" s="404" t="s">
        <v>1387</v>
      </c>
      <c r="L60" s="404" t="s">
        <v>1387</v>
      </c>
      <c r="M60" s="404" t="s">
        <v>1387</v>
      </c>
      <c r="N60" s="405">
        <v>43915</v>
      </c>
      <c r="O60" s="405">
        <v>43964</v>
      </c>
      <c r="P60" s="404" t="s">
        <v>1388</v>
      </c>
      <c r="Q60" s="404" t="s">
        <v>1569</v>
      </c>
    </row>
    <row r="61" spans="1:17" ht="60" x14ac:dyDescent="0.25">
      <c r="A61" s="402" t="s">
        <v>1408</v>
      </c>
      <c r="B61" s="443" t="s">
        <v>1607</v>
      </c>
      <c r="C61" s="404" t="s">
        <v>1608</v>
      </c>
      <c r="D61" s="444" t="s">
        <v>1818</v>
      </c>
      <c r="E61" s="411" t="s">
        <v>1609</v>
      </c>
      <c r="F61" s="404" t="s">
        <v>1610</v>
      </c>
      <c r="G61" s="405">
        <v>43790</v>
      </c>
      <c r="H61" s="405">
        <v>43830</v>
      </c>
      <c r="I61" s="404" t="s">
        <v>1611</v>
      </c>
      <c r="J61" s="404" t="s">
        <v>1387</v>
      </c>
      <c r="K61" s="404" t="s">
        <v>1387</v>
      </c>
      <c r="L61" s="404" t="s">
        <v>1387</v>
      </c>
      <c r="M61" s="404" t="s">
        <v>1387</v>
      </c>
      <c r="N61" s="404" t="s">
        <v>1387</v>
      </c>
      <c r="O61" s="404" t="s">
        <v>1387</v>
      </c>
      <c r="P61" s="404" t="s">
        <v>1388</v>
      </c>
      <c r="Q61" s="404" t="s">
        <v>1433</v>
      </c>
    </row>
    <row r="62" spans="1:17" ht="45" x14ac:dyDescent="0.25">
      <c r="A62" s="402" t="s">
        <v>1380</v>
      </c>
      <c r="B62" s="443" t="s">
        <v>1612</v>
      </c>
      <c r="C62" s="404" t="s">
        <v>1613</v>
      </c>
      <c r="D62" s="444" t="s">
        <v>1819</v>
      </c>
      <c r="E62" s="415" t="s">
        <v>1614</v>
      </c>
      <c r="F62" s="418" t="s">
        <v>1615</v>
      </c>
      <c r="G62" s="405">
        <v>43689</v>
      </c>
      <c r="H62" s="405">
        <v>43830</v>
      </c>
      <c r="I62" s="404" t="s">
        <v>1387</v>
      </c>
      <c r="J62" s="404" t="s">
        <v>1387</v>
      </c>
      <c r="K62" s="404" t="s">
        <v>1387</v>
      </c>
      <c r="L62" s="404" t="s">
        <v>1387</v>
      </c>
      <c r="M62" s="404" t="s">
        <v>1387</v>
      </c>
      <c r="N62" s="404" t="s">
        <v>1387</v>
      </c>
      <c r="O62" s="404" t="s">
        <v>1387</v>
      </c>
      <c r="P62" s="404" t="s">
        <v>1388</v>
      </c>
      <c r="Q62" s="404" t="s">
        <v>1433</v>
      </c>
    </row>
    <row r="63" spans="1:17" ht="60" x14ac:dyDescent="0.25">
      <c r="A63" s="402" t="s">
        <v>1408</v>
      </c>
      <c r="B63" s="443" t="s">
        <v>1616</v>
      </c>
      <c r="C63" s="404" t="s">
        <v>1617</v>
      </c>
      <c r="D63" s="444" t="s">
        <v>1821</v>
      </c>
      <c r="E63" s="415" t="s">
        <v>1618</v>
      </c>
      <c r="F63" s="404" t="s">
        <v>1619</v>
      </c>
      <c r="G63" s="405">
        <v>43804</v>
      </c>
      <c r="H63" s="405">
        <v>43830</v>
      </c>
      <c r="I63" s="404" t="s">
        <v>1387</v>
      </c>
      <c r="J63" s="404" t="s">
        <v>1387</v>
      </c>
      <c r="K63" s="404" t="s">
        <v>1387</v>
      </c>
      <c r="L63" s="404" t="s">
        <v>1387</v>
      </c>
      <c r="M63" s="404" t="s">
        <v>1387</v>
      </c>
      <c r="N63" s="404" t="s">
        <v>1387</v>
      </c>
      <c r="O63" s="404" t="s">
        <v>1387</v>
      </c>
      <c r="P63" s="404" t="s">
        <v>1388</v>
      </c>
      <c r="Q63" s="404" t="s">
        <v>1433</v>
      </c>
    </row>
    <row r="64" spans="1:17" ht="33" x14ac:dyDescent="0.3">
      <c r="A64" s="402" t="s">
        <v>1380</v>
      </c>
      <c r="B64" s="443" t="s">
        <v>1620</v>
      </c>
      <c r="C64" s="417" t="s">
        <v>1621</v>
      </c>
      <c r="D64" s="413" t="s">
        <v>1819</v>
      </c>
      <c r="E64" s="439" t="s">
        <v>1622</v>
      </c>
      <c r="F64" s="404" t="s">
        <v>1623</v>
      </c>
      <c r="G64" s="405">
        <v>43742</v>
      </c>
      <c r="H64" s="405">
        <v>43799</v>
      </c>
      <c r="I64" s="404" t="s">
        <v>1387</v>
      </c>
      <c r="J64" s="404" t="s">
        <v>1387</v>
      </c>
      <c r="K64" s="404" t="s">
        <v>1387</v>
      </c>
      <c r="L64" s="404" t="s">
        <v>1387</v>
      </c>
      <c r="M64" s="404" t="s">
        <v>1387</v>
      </c>
      <c r="N64" s="404" t="s">
        <v>1387</v>
      </c>
      <c r="O64" s="404" t="s">
        <v>1387</v>
      </c>
      <c r="P64" s="404" t="s">
        <v>1388</v>
      </c>
      <c r="Q64" s="404" t="s">
        <v>1433</v>
      </c>
    </row>
    <row r="65" spans="1:17" ht="45.75" x14ac:dyDescent="0.3">
      <c r="A65" s="402" t="s">
        <v>1380</v>
      </c>
      <c r="B65" s="443" t="s">
        <v>1624</v>
      </c>
      <c r="C65" s="417" t="s">
        <v>1625</v>
      </c>
      <c r="D65" s="413" t="s">
        <v>1817</v>
      </c>
      <c r="E65" s="411" t="s">
        <v>1626</v>
      </c>
      <c r="F65" s="404" t="s">
        <v>1627</v>
      </c>
      <c r="G65" s="405">
        <v>43697</v>
      </c>
      <c r="H65" s="405">
        <v>43799</v>
      </c>
      <c r="I65" s="404" t="s">
        <v>1387</v>
      </c>
      <c r="J65" s="404" t="s">
        <v>1387</v>
      </c>
      <c r="K65" s="404" t="s">
        <v>1387</v>
      </c>
      <c r="L65" s="404" t="s">
        <v>1387</v>
      </c>
      <c r="M65" s="404" t="s">
        <v>1387</v>
      </c>
      <c r="N65" s="404" t="s">
        <v>1387</v>
      </c>
      <c r="O65" s="404" t="s">
        <v>1387</v>
      </c>
      <c r="P65" s="404" t="s">
        <v>1388</v>
      </c>
      <c r="Q65" s="404" t="s">
        <v>1628</v>
      </c>
    </row>
    <row r="66" spans="1:17" ht="45" x14ac:dyDescent="0.25">
      <c r="A66" s="402" t="s">
        <v>1380</v>
      </c>
      <c r="B66" s="443" t="s">
        <v>1629</v>
      </c>
      <c r="C66" s="404" t="s">
        <v>1245</v>
      </c>
      <c r="D66" s="444" t="s">
        <v>1817</v>
      </c>
      <c r="E66" s="414" t="s">
        <v>1626</v>
      </c>
      <c r="F66" s="404" t="s">
        <v>1630</v>
      </c>
      <c r="G66" s="405">
        <v>43703</v>
      </c>
      <c r="H66" s="405">
        <v>43799</v>
      </c>
      <c r="I66" s="404" t="s">
        <v>1387</v>
      </c>
      <c r="J66" s="404" t="s">
        <v>1387</v>
      </c>
      <c r="K66" s="404" t="s">
        <v>1387</v>
      </c>
      <c r="L66" s="404" t="s">
        <v>1387</v>
      </c>
      <c r="M66" s="404" t="s">
        <v>1387</v>
      </c>
      <c r="N66" s="404" t="s">
        <v>1387</v>
      </c>
      <c r="O66" s="404" t="s">
        <v>1387</v>
      </c>
      <c r="P66" s="404" t="s">
        <v>1388</v>
      </c>
      <c r="Q66" s="404" t="s">
        <v>1628</v>
      </c>
    </row>
    <row r="67" spans="1:17" ht="30" x14ac:dyDescent="0.25">
      <c r="A67" s="402" t="s">
        <v>1380</v>
      </c>
      <c r="B67" s="443" t="s">
        <v>1631</v>
      </c>
      <c r="C67" s="404" t="s">
        <v>1632</v>
      </c>
      <c r="D67" s="444" t="s">
        <v>1822</v>
      </c>
      <c r="E67" s="410" t="s">
        <v>1633</v>
      </c>
      <c r="F67" s="710" t="s">
        <v>1543</v>
      </c>
      <c r="G67" s="710"/>
      <c r="H67" s="710"/>
      <c r="I67" s="710"/>
      <c r="J67" s="710"/>
      <c r="K67" s="710"/>
      <c r="L67" s="710"/>
      <c r="M67" s="710"/>
      <c r="N67" s="710"/>
      <c r="O67" s="710"/>
      <c r="P67" s="404" t="s">
        <v>1388</v>
      </c>
      <c r="Q67" s="404" t="s">
        <v>1433</v>
      </c>
    </row>
    <row r="68" spans="1:17" ht="30" x14ac:dyDescent="0.25">
      <c r="A68" s="402" t="s">
        <v>1380</v>
      </c>
      <c r="B68" s="443" t="s">
        <v>1634</v>
      </c>
      <c r="C68" s="708" t="s">
        <v>1635</v>
      </c>
      <c r="D68" s="708"/>
      <c r="E68" s="708"/>
      <c r="F68" s="708"/>
      <c r="G68" s="708"/>
      <c r="H68" s="708"/>
      <c r="I68" s="708"/>
      <c r="J68" s="708"/>
      <c r="K68" s="708"/>
      <c r="L68" s="708"/>
      <c r="M68" s="708"/>
      <c r="N68" s="708"/>
      <c r="O68" s="708"/>
      <c r="P68" s="708"/>
      <c r="Q68" s="708"/>
    </row>
    <row r="69" spans="1:17" ht="63" x14ac:dyDescent="0.3">
      <c r="A69" s="402" t="s">
        <v>1380</v>
      </c>
      <c r="B69" s="443" t="s">
        <v>1636</v>
      </c>
      <c r="C69" s="417" t="s">
        <v>1637</v>
      </c>
      <c r="D69" s="413" t="s">
        <v>1817</v>
      </c>
      <c r="E69" s="414" t="s">
        <v>1638</v>
      </c>
      <c r="F69" s="404" t="s">
        <v>1639</v>
      </c>
      <c r="G69" s="405">
        <v>43748</v>
      </c>
      <c r="H69" s="405">
        <v>43830</v>
      </c>
      <c r="I69" s="419">
        <v>165623200</v>
      </c>
      <c r="J69" s="404" t="s">
        <v>1640</v>
      </c>
      <c r="K69" s="404" t="s">
        <v>1387</v>
      </c>
      <c r="L69" s="404" t="s">
        <v>1387</v>
      </c>
      <c r="M69" s="404" t="s">
        <v>1387</v>
      </c>
      <c r="N69" s="405">
        <v>43915</v>
      </c>
      <c r="O69" s="405">
        <v>43990</v>
      </c>
      <c r="P69" s="404" t="s">
        <v>1388</v>
      </c>
      <c r="Q69" s="404" t="s">
        <v>1569</v>
      </c>
    </row>
  </sheetData>
  <autoFilter ref="A3:Q69" xr:uid="{5D3E583E-F75B-4F70-B7AA-BFE90D6D3B22}"/>
  <mergeCells count="7">
    <mergeCell ref="C8:Q8"/>
    <mergeCell ref="C68:Q68"/>
    <mergeCell ref="F41:Q41"/>
    <mergeCell ref="C39:Q39"/>
    <mergeCell ref="F54:O54"/>
    <mergeCell ref="C58:O58"/>
    <mergeCell ref="F67:O67"/>
  </mergeCells>
  <pageMargins left="0.23622047244094491" right="0.23622047244094491" top="0.74803149606299213" bottom="0.74803149606299213" header="0.31496062992125984" footer="0.31496062992125984"/>
  <pageSetup paperSize="14" scale="5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D7344-B085-45FC-888A-70C63BF88348}">
  <sheetPr>
    <pageSetUpPr fitToPage="1"/>
  </sheetPr>
  <dimension ref="A2:S65"/>
  <sheetViews>
    <sheetView workbookViewId="0">
      <pane xSplit="7" ySplit="4" topLeftCell="H8" activePane="bottomRight" state="frozen"/>
      <selection pane="topRight" activeCell="H1" sqref="H1"/>
      <selection pane="bottomLeft" activeCell="A5" sqref="A5"/>
      <selection pane="bottomRight" activeCell="H7" sqref="H7"/>
    </sheetView>
  </sheetViews>
  <sheetFormatPr baseColWidth="10" defaultColWidth="11.42578125" defaultRowHeight="16.5" x14ac:dyDescent="0.3"/>
  <cols>
    <col min="1" max="1" width="11.42578125" style="423"/>
    <col min="2" max="2" width="11.42578125" style="425"/>
    <col min="3" max="3" width="11.42578125" style="424"/>
    <col min="4" max="4" width="34.28515625" style="424" bestFit="1" customWidth="1"/>
    <col min="5" max="5" width="13.85546875" style="424" customWidth="1"/>
    <col min="6" max="6" width="21.85546875" style="424" customWidth="1"/>
    <col min="7" max="7" width="29.42578125" style="424" customWidth="1"/>
    <col min="8" max="8" width="21.28515625" style="424" customWidth="1"/>
    <col min="9" max="10" width="11.42578125" style="424" customWidth="1"/>
    <col min="11" max="11" width="19.28515625" style="632" bestFit="1" customWidth="1"/>
    <col min="12" max="12" width="18.5703125" style="424" customWidth="1"/>
    <col min="13" max="17" width="15.5703125" style="424" customWidth="1"/>
    <col min="18" max="18" width="15.28515625" style="424" customWidth="1"/>
    <col min="19" max="19" width="11.42578125" style="424" customWidth="1"/>
    <col min="20" max="16384" width="11.42578125" style="423"/>
  </cols>
  <sheetData>
    <row r="2" spans="1:19" ht="16.5" customHeight="1" x14ac:dyDescent="0.3">
      <c r="A2" s="711" t="s">
        <v>1710</v>
      </c>
      <c r="B2" s="711"/>
      <c r="C2" s="711"/>
      <c r="D2" s="711"/>
      <c r="E2" s="711"/>
      <c r="F2" s="711"/>
      <c r="G2" s="711"/>
      <c r="H2" s="711"/>
      <c r="I2" s="711"/>
      <c r="J2" s="711"/>
      <c r="K2" s="711"/>
      <c r="L2" s="711"/>
      <c r="M2" s="711"/>
      <c r="N2" s="711"/>
      <c r="O2" s="711"/>
      <c r="P2" s="711"/>
      <c r="Q2" s="711"/>
      <c r="R2" s="711"/>
      <c r="S2" s="711"/>
    </row>
    <row r="4" spans="1:19" s="476" customFormat="1" ht="25.5" x14ac:dyDescent="0.25">
      <c r="A4" s="474" t="s">
        <v>1814</v>
      </c>
      <c r="B4" s="474" t="s">
        <v>1367</v>
      </c>
      <c r="C4" s="474" t="s">
        <v>1368</v>
      </c>
      <c r="D4" s="474" t="s">
        <v>4</v>
      </c>
      <c r="E4" s="474"/>
      <c r="F4" s="474" t="s">
        <v>1367</v>
      </c>
      <c r="G4" s="474" t="s">
        <v>3</v>
      </c>
      <c r="H4" s="474" t="s">
        <v>1369</v>
      </c>
      <c r="I4" s="474" t="s">
        <v>1370</v>
      </c>
      <c r="J4" s="474" t="s">
        <v>1371</v>
      </c>
      <c r="K4" s="475" t="s">
        <v>1372</v>
      </c>
      <c r="L4" s="474" t="s">
        <v>1373</v>
      </c>
      <c r="M4" s="474" t="s">
        <v>1374</v>
      </c>
      <c r="N4" s="474" t="s">
        <v>2108</v>
      </c>
      <c r="O4" s="474" t="s">
        <v>2110</v>
      </c>
      <c r="P4" s="474" t="s">
        <v>1377</v>
      </c>
      <c r="Q4" s="474" t="s">
        <v>1378</v>
      </c>
      <c r="R4" s="474" t="s">
        <v>1379</v>
      </c>
      <c r="S4" s="474" t="s">
        <v>18</v>
      </c>
    </row>
    <row r="5" spans="1:19" s="428" customFormat="1" ht="51" x14ac:dyDescent="0.25">
      <c r="A5" s="437">
        <v>1</v>
      </c>
      <c r="B5" s="427" t="s">
        <v>1709</v>
      </c>
      <c r="C5" s="427" t="s">
        <v>1907</v>
      </c>
      <c r="D5" s="427" t="s">
        <v>1708</v>
      </c>
      <c r="E5" s="427"/>
      <c r="F5" s="427" t="s">
        <v>1817</v>
      </c>
      <c r="G5" s="427" t="s">
        <v>1707</v>
      </c>
      <c r="H5" s="427" t="s">
        <v>1706</v>
      </c>
      <c r="I5" s="429">
        <v>43871</v>
      </c>
      <c r="J5" s="429">
        <v>44196</v>
      </c>
      <c r="K5" s="618">
        <v>194266761.33000001</v>
      </c>
      <c r="L5" s="429" t="s">
        <v>1387</v>
      </c>
      <c r="M5" s="429" t="s">
        <v>1387</v>
      </c>
      <c r="N5" s="429"/>
      <c r="O5" s="429"/>
      <c r="P5" s="429" t="s">
        <v>1387</v>
      </c>
      <c r="Q5" s="429" t="s">
        <v>1387</v>
      </c>
      <c r="R5" s="427" t="s">
        <v>1665</v>
      </c>
      <c r="S5" s="427" t="s">
        <v>1715</v>
      </c>
    </row>
    <row r="6" spans="1:19" s="428" customFormat="1" ht="63.75" x14ac:dyDescent="0.25">
      <c r="A6" s="437">
        <v>2</v>
      </c>
      <c r="B6" s="427" t="s">
        <v>1709</v>
      </c>
      <c r="C6" s="427" t="s">
        <v>1711</v>
      </c>
      <c r="D6" s="427" t="s">
        <v>1712</v>
      </c>
      <c r="E6" s="427"/>
      <c r="F6" s="427" t="s">
        <v>1818</v>
      </c>
      <c r="G6" s="427" t="s">
        <v>1713</v>
      </c>
      <c r="H6" s="427" t="s">
        <v>1714</v>
      </c>
      <c r="I6" s="429">
        <v>43973</v>
      </c>
      <c r="J6" s="429">
        <v>43998</v>
      </c>
      <c r="K6" s="618">
        <v>297000000</v>
      </c>
      <c r="L6" s="429"/>
      <c r="M6" s="429"/>
      <c r="N6" s="429"/>
      <c r="O6" s="429"/>
      <c r="P6" s="429"/>
      <c r="Q6" s="429"/>
      <c r="R6" s="427" t="s">
        <v>1697</v>
      </c>
      <c r="S6" s="427" t="s">
        <v>1715</v>
      </c>
    </row>
    <row r="7" spans="1:19" s="428" customFormat="1" ht="127.5" x14ac:dyDescent="0.25">
      <c r="A7" s="437">
        <v>3</v>
      </c>
      <c r="B7" s="427" t="s">
        <v>1651</v>
      </c>
      <c r="C7" s="427" t="s">
        <v>1705</v>
      </c>
      <c r="D7" s="427" t="s">
        <v>1410</v>
      </c>
      <c r="E7" s="427"/>
      <c r="F7" s="427" t="s">
        <v>1819</v>
      </c>
      <c r="G7" s="427" t="s">
        <v>1704</v>
      </c>
      <c r="H7" s="427" t="s">
        <v>1703</v>
      </c>
      <c r="I7" s="429">
        <v>43858</v>
      </c>
      <c r="J7" s="429">
        <v>44196</v>
      </c>
      <c r="K7" s="618">
        <v>47773068</v>
      </c>
      <c r="L7" s="429" t="s">
        <v>1387</v>
      </c>
      <c r="M7" s="429" t="s">
        <v>1387</v>
      </c>
      <c r="N7" s="429"/>
      <c r="O7" s="429"/>
      <c r="P7" s="429" t="s">
        <v>1387</v>
      </c>
      <c r="Q7" s="429" t="s">
        <v>1387</v>
      </c>
      <c r="R7" s="427" t="s">
        <v>1665</v>
      </c>
      <c r="S7" s="427" t="s">
        <v>1715</v>
      </c>
    </row>
    <row r="8" spans="1:19" s="426" customFormat="1" ht="140.25" x14ac:dyDescent="0.2">
      <c r="A8" s="437">
        <v>4</v>
      </c>
      <c r="B8" s="427" t="s">
        <v>1651</v>
      </c>
      <c r="C8" s="427" t="s">
        <v>1702</v>
      </c>
      <c r="D8" s="427" t="s">
        <v>1701</v>
      </c>
      <c r="E8" s="427"/>
      <c r="F8" s="427" t="s">
        <v>1820</v>
      </c>
      <c r="G8" s="427" t="s">
        <v>1307</v>
      </c>
      <c r="H8" s="427" t="s">
        <v>1700</v>
      </c>
      <c r="I8" s="429">
        <v>43853</v>
      </c>
      <c r="J8" s="429">
        <v>43925</v>
      </c>
      <c r="K8" s="619" t="s">
        <v>1699</v>
      </c>
      <c r="L8" s="429" t="s">
        <v>1698</v>
      </c>
      <c r="M8" s="427" t="s">
        <v>1816</v>
      </c>
      <c r="N8" s="427"/>
      <c r="O8" s="427"/>
      <c r="P8" s="429" t="s">
        <v>1387</v>
      </c>
      <c r="Q8" s="429" t="s">
        <v>1387</v>
      </c>
      <c r="R8" s="427" t="s">
        <v>1697</v>
      </c>
      <c r="S8" s="427" t="s">
        <v>1715</v>
      </c>
    </row>
    <row r="9" spans="1:19" s="434" customFormat="1" ht="89.25" x14ac:dyDescent="0.25">
      <c r="A9" s="437">
        <v>5</v>
      </c>
      <c r="B9" s="427" t="s">
        <v>1651</v>
      </c>
      <c r="C9" s="427" t="s">
        <v>1696</v>
      </c>
      <c r="D9" s="427" t="s">
        <v>1695</v>
      </c>
      <c r="E9" s="427"/>
      <c r="F9" s="427" t="s">
        <v>1821</v>
      </c>
      <c r="G9" s="427" t="s">
        <v>1694</v>
      </c>
      <c r="H9" s="427" t="s">
        <v>1693</v>
      </c>
      <c r="I9" s="429">
        <v>43874</v>
      </c>
      <c r="J9" s="429">
        <v>44240</v>
      </c>
      <c r="K9" s="618" t="s">
        <v>1692</v>
      </c>
      <c r="L9" s="429" t="s">
        <v>1387</v>
      </c>
      <c r="M9" s="427" t="s">
        <v>1387</v>
      </c>
      <c r="N9" s="427"/>
      <c r="O9" s="427"/>
      <c r="P9" s="429" t="s">
        <v>1387</v>
      </c>
      <c r="Q9" s="429" t="s">
        <v>1387</v>
      </c>
      <c r="R9" s="427" t="s">
        <v>1665</v>
      </c>
      <c r="S9" s="427" t="s">
        <v>1641</v>
      </c>
    </row>
    <row r="10" spans="1:19" s="433" customFormat="1" ht="102" x14ac:dyDescent="0.25">
      <c r="A10" s="437">
        <v>6</v>
      </c>
      <c r="B10" s="427" t="s">
        <v>1651</v>
      </c>
      <c r="C10" s="427" t="s">
        <v>1691</v>
      </c>
      <c r="D10" s="427" t="s">
        <v>1690</v>
      </c>
      <c r="E10" s="427"/>
      <c r="F10" s="427" t="s">
        <v>1821</v>
      </c>
      <c r="G10" s="427" t="s">
        <v>1689</v>
      </c>
      <c r="H10" s="427" t="s">
        <v>1688</v>
      </c>
      <c r="I10" s="429">
        <v>43896</v>
      </c>
      <c r="J10" s="429">
        <v>44261</v>
      </c>
      <c r="K10" s="619" t="s">
        <v>1687</v>
      </c>
      <c r="L10" s="429" t="s">
        <v>1387</v>
      </c>
      <c r="M10" s="427" t="s">
        <v>1387</v>
      </c>
      <c r="N10" s="427"/>
      <c r="O10" s="427"/>
      <c r="P10" s="429" t="s">
        <v>1387</v>
      </c>
      <c r="Q10" s="429" t="s">
        <v>1387</v>
      </c>
      <c r="R10" s="427" t="s">
        <v>1665</v>
      </c>
      <c r="S10" s="427" t="s">
        <v>1641</v>
      </c>
    </row>
    <row r="11" spans="1:19" s="428" customFormat="1" ht="76.5" x14ac:dyDescent="0.25">
      <c r="A11" s="437">
        <v>7</v>
      </c>
      <c r="B11" s="427" t="s">
        <v>1651</v>
      </c>
      <c r="C11" s="427" t="s">
        <v>1686</v>
      </c>
      <c r="D11" s="427" t="s">
        <v>1685</v>
      </c>
      <c r="E11" s="427"/>
      <c r="F11" s="427" t="s">
        <v>1821</v>
      </c>
      <c r="G11" s="427" t="s">
        <v>1684</v>
      </c>
      <c r="H11" s="427" t="s">
        <v>1676</v>
      </c>
      <c r="I11" s="429">
        <v>43874</v>
      </c>
      <c r="J11" s="429">
        <v>44240</v>
      </c>
      <c r="K11" s="618" t="s">
        <v>1683</v>
      </c>
      <c r="L11" s="429" t="s">
        <v>1387</v>
      </c>
      <c r="M11" s="427" t="s">
        <v>1387</v>
      </c>
      <c r="N11" s="427"/>
      <c r="O11" s="427"/>
      <c r="P11" s="429" t="s">
        <v>1387</v>
      </c>
      <c r="Q11" s="429" t="s">
        <v>1387</v>
      </c>
      <c r="R11" s="427" t="s">
        <v>1665</v>
      </c>
      <c r="S11" s="427" t="s">
        <v>1641</v>
      </c>
    </row>
    <row r="12" spans="1:19" s="428" customFormat="1" ht="51" customHeight="1" x14ac:dyDescent="0.25">
      <c r="A12" s="437">
        <v>8</v>
      </c>
      <c r="B12" s="427" t="s">
        <v>1651</v>
      </c>
      <c r="C12" s="427" t="s">
        <v>1682</v>
      </c>
      <c r="D12" s="427" t="s">
        <v>593</v>
      </c>
      <c r="E12" s="427"/>
      <c r="F12" s="427" t="s">
        <v>1817</v>
      </c>
      <c r="G12" s="427" t="s">
        <v>1681</v>
      </c>
      <c r="H12" s="427" t="s">
        <v>1680</v>
      </c>
      <c r="I12" s="429">
        <v>43866</v>
      </c>
      <c r="J12" s="429">
        <v>44196</v>
      </c>
      <c r="K12" s="619">
        <v>72370000</v>
      </c>
      <c r="L12" s="429" t="s">
        <v>1387</v>
      </c>
      <c r="M12" s="427" t="s">
        <v>1387</v>
      </c>
      <c r="N12" s="427"/>
      <c r="O12" s="427"/>
      <c r="P12" s="429" t="s">
        <v>1387</v>
      </c>
      <c r="Q12" s="429" t="s">
        <v>1387</v>
      </c>
      <c r="R12" s="427" t="s">
        <v>1665</v>
      </c>
      <c r="S12" s="427" t="s">
        <v>1715</v>
      </c>
    </row>
    <row r="13" spans="1:19" s="428" customFormat="1" ht="89.25" x14ac:dyDescent="0.25">
      <c r="A13" s="437">
        <v>9</v>
      </c>
      <c r="B13" s="427" t="s">
        <v>1651</v>
      </c>
      <c r="C13" s="427" t="s">
        <v>1679</v>
      </c>
      <c r="D13" s="427" t="s">
        <v>1678</v>
      </c>
      <c r="E13" s="427"/>
      <c r="F13" s="427" t="s">
        <v>1821</v>
      </c>
      <c r="G13" s="427" t="s">
        <v>1677</v>
      </c>
      <c r="H13" s="427" t="s">
        <v>1676</v>
      </c>
      <c r="I13" s="427" t="s">
        <v>1675</v>
      </c>
      <c r="J13" s="427"/>
      <c r="K13" s="618">
        <v>650997</v>
      </c>
      <c r="L13" s="427" t="s">
        <v>1387</v>
      </c>
      <c r="M13" s="427" t="s">
        <v>1387</v>
      </c>
      <c r="N13" s="427"/>
      <c r="O13" s="427"/>
      <c r="P13" s="429" t="s">
        <v>1387</v>
      </c>
      <c r="Q13" s="429" t="s">
        <v>1387</v>
      </c>
      <c r="R13" s="427" t="s">
        <v>1665</v>
      </c>
      <c r="S13" s="427" t="s">
        <v>1641</v>
      </c>
    </row>
    <row r="14" spans="1:19" s="428" customFormat="1" ht="102" x14ac:dyDescent="0.25">
      <c r="A14" s="437">
        <v>10</v>
      </c>
      <c r="B14" s="427" t="s">
        <v>1651</v>
      </c>
      <c r="C14" s="427" t="s">
        <v>1674</v>
      </c>
      <c r="D14" s="427" t="s">
        <v>888</v>
      </c>
      <c r="E14" s="427"/>
      <c r="F14" s="427" t="s">
        <v>1817</v>
      </c>
      <c r="G14" s="427" t="s">
        <v>1673</v>
      </c>
      <c r="H14" s="427" t="s">
        <v>1672</v>
      </c>
      <c r="I14" s="429">
        <v>43867</v>
      </c>
      <c r="J14" s="429">
        <v>44012</v>
      </c>
      <c r="K14" s="618">
        <v>102000000</v>
      </c>
      <c r="L14" s="429" t="s">
        <v>1387</v>
      </c>
      <c r="M14" s="427" t="s">
        <v>1387</v>
      </c>
      <c r="N14" s="427"/>
      <c r="O14" s="427"/>
      <c r="P14" s="429" t="s">
        <v>1387</v>
      </c>
      <c r="Q14" s="429" t="s">
        <v>1387</v>
      </c>
      <c r="R14" s="427" t="s">
        <v>1665</v>
      </c>
      <c r="S14" s="427" t="s">
        <v>1715</v>
      </c>
    </row>
    <row r="15" spans="1:19" s="428" customFormat="1" ht="63.75" x14ac:dyDescent="0.25">
      <c r="A15" s="437">
        <v>11</v>
      </c>
      <c r="B15" s="427" t="s">
        <v>1651</v>
      </c>
      <c r="C15" s="427" t="s">
        <v>1671</v>
      </c>
      <c r="D15" s="427" t="s">
        <v>1670</v>
      </c>
      <c r="E15" s="427"/>
      <c r="F15" s="427" t="s">
        <v>1817</v>
      </c>
      <c r="G15" s="427" t="s">
        <v>1669</v>
      </c>
      <c r="H15" s="427" t="s">
        <v>1657</v>
      </c>
      <c r="I15" s="429">
        <v>43892</v>
      </c>
      <c r="J15" s="429">
        <v>44196</v>
      </c>
      <c r="K15" s="618">
        <v>46471631</v>
      </c>
      <c r="L15" s="429" t="s">
        <v>1387</v>
      </c>
      <c r="M15" s="427" t="s">
        <v>1387</v>
      </c>
      <c r="N15" s="427"/>
      <c r="O15" s="427"/>
      <c r="P15" s="429" t="s">
        <v>1387</v>
      </c>
      <c r="Q15" s="429" t="s">
        <v>1387</v>
      </c>
      <c r="R15" s="427" t="s">
        <v>1665</v>
      </c>
      <c r="S15" s="427" t="s">
        <v>1715</v>
      </c>
    </row>
    <row r="16" spans="1:19" s="428" customFormat="1" ht="51" x14ac:dyDescent="0.25">
      <c r="A16" s="437">
        <v>12</v>
      </c>
      <c r="B16" s="427" t="s">
        <v>1651</v>
      </c>
      <c r="C16" s="427" t="s">
        <v>1668</v>
      </c>
      <c r="D16" s="427" t="s">
        <v>1667</v>
      </c>
      <c r="E16" s="427"/>
      <c r="F16" s="427" t="s">
        <v>1819</v>
      </c>
      <c r="G16" s="427" t="s">
        <v>1666</v>
      </c>
      <c r="H16" s="427" t="s">
        <v>1657</v>
      </c>
      <c r="I16" s="429">
        <v>43886</v>
      </c>
      <c r="J16" s="429">
        <v>44196</v>
      </c>
      <c r="K16" s="618">
        <v>26000000</v>
      </c>
      <c r="L16" s="429" t="s">
        <v>1387</v>
      </c>
      <c r="M16" s="427" t="s">
        <v>1387</v>
      </c>
      <c r="N16" s="427"/>
      <c r="O16" s="427"/>
      <c r="P16" s="429" t="s">
        <v>1387</v>
      </c>
      <c r="Q16" s="429" t="s">
        <v>1387</v>
      </c>
      <c r="R16" s="427" t="s">
        <v>1665</v>
      </c>
      <c r="S16" s="427" t="s">
        <v>1715</v>
      </c>
    </row>
    <row r="17" spans="1:19" s="428" customFormat="1" ht="89.25" x14ac:dyDescent="0.25">
      <c r="A17" s="437">
        <v>13</v>
      </c>
      <c r="B17" s="427" t="s">
        <v>1651</v>
      </c>
      <c r="C17" s="427" t="s">
        <v>1664</v>
      </c>
      <c r="D17" s="427" t="s">
        <v>1663</v>
      </c>
      <c r="E17" s="427"/>
      <c r="F17" s="427" t="s">
        <v>1819</v>
      </c>
      <c r="G17" s="427" t="s">
        <v>1662</v>
      </c>
      <c r="H17" s="427" t="s">
        <v>1661</v>
      </c>
      <c r="I17" s="429">
        <v>43889</v>
      </c>
      <c r="J17" s="429">
        <v>44196</v>
      </c>
      <c r="K17" s="619">
        <v>23890350</v>
      </c>
      <c r="L17" s="429" t="s">
        <v>1387</v>
      </c>
      <c r="M17" s="427" t="s">
        <v>1387</v>
      </c>
      <c r="N17" s="427"/>
      <c r="O17" s="427"/>
      <c r="P17" s="429" t="s">
        <v>1387</v>
      </c>
      <c r="Q17" s="429" t="s">
        <v>1387</v>
      </c>
      <c r="R17" s="427" t="s">
        <v>1656</v>
      </c>
      <c r="S17" s="427" t="s">
        <v>1715</v>
      </c>
    </row>
    <row r="18" spans="1:19" s="428" customFormat="1" ht="63.75" x14ac:dyDescent="0.25">
      <c r="A18" s="437">
        <v>14</v>
      </c>
      <c r="B18" s="427" t="s">
        <v>1651</v>
      </c>
      <c r="C18" s="427" t="s">
        <v>1660</v>
      </c>
      <c r="D18" s="430" t="s">
        <v>1659</v>
      </c>
      <c r="E18" s="430"/>
      <c r="F18" s="430" t="s">
        <v>1821</v>
      </c>
      <c r="G18" s="427" t="s">
        <v>1658</v>
      </c>
      <c r="H18" s="427" t="s">
        <v>1657</v>
      </c>
      <c r="I18" s="429">
        <v>43893</v>
      </c>
      <c r="J18" s="429">
        <v>44196</v>
      </c>
      <c r="K18" s="620">
        <v>38792705</v>
      </c>
      <c r="L18" s="429" t="s">
        <v>1387</v>
      </c>
      <c r="M18" s="427" t="s">
        <v>1387</v>
      </c>
      <c r="N18" s="427"/>
      <c r="O18" s="427"/>
      <c r="P18" s="429" t="s">
        <v>1387</v>
      </c>
      <c r="Q18" s="429" t="s">
        <v>1387</v>
      </c>
      <c r="R18" s="432" t="s">
        <v>1656</v>
      </c>
      <c r="S18" s="427" t="s">
        <v>1715</v>
      </c>
    </row>
    <row r="19" spans="1:19" s="428" customFormat="1" ht="89.25" x14ac:dyDescent="0.25">
      <c r="A19" s="437">
        <v>15</v>
      </c>
      <c r="B19" s="427" t="s">
        <v>1651</v>
      </c>
      <c r="C19" s="427" t="s">
        <v>1655</v>
      </c>
      <c r="D19" s="427" t="s">
        <v>1654</v>
      </c>
      <c r="E19" s="427"/>
      <c r="F19" s="427" t="s">
        <v>1820</v>
      </c>
      <c r="G19" s="427" t="s">
        <v>1653</v>
      </c>
      <c r="H19" s="427" t="s">
        <v>1652</v>
      </c>
      <c r="I19" s="429">
        <v>43899</v>
      </c>
      <c r="J19" s="429">
        <v>43951</v>
      </c>
      <c r="K19" s="618">
        <v>112808467</v>
      </c>
      <c r="L19" s="429" t="s">
        <v>1387</v>
      </c>
      <c r="M19" s="427" t="s">
        <v>1387</v>
      </c>
      <c r="N19" s="427"/>
      <c r="O19" s="427"/>
      <c r="P19" s="429" t="s">
        <v>1387</v>
      </c>
      <c r="Q19" s="429" t="s">
        <v>1387</v>
      </c>
      <c r="R19" s="427" t="s">
        <v>1646</v>
      </c>
      <c r="S19" s="427" t="s">
        <v>1641</v>
      </c>
    </row>
    <row r="20" spans="1:19" s="428" customFormat="1" ht="114.75" x14ac:dyDescent="0.25">
      <c r="A20" s="437">
        <v>16</v>
      </c>
      <c r="B20" s="427" t="s">
        <v>1651</v>
      </c>
      <c r="C20" s="427" t="s">
        <v>1650</v>
      </c>
      <c r="D20" s="427" t="s">
        <v>1649</v>
      </c>
      <c r="E20" s="427"/>
      <c r="F20" s="427" t="s">
        <v>1818</v>
      </c>
      <c r="G20" s="427" t="s">
        <v>1648</v>
      </c>
      <c r="H20" s="427" t="s">
        <v>1647</v>
      </c>
      <c r="I20" s="429">
        <v>43895</v>
      </c>
      <c r="J20" s="429">
        <v>44012</v>
      </c>
      <c r="K20" s="618">
        <v>34500000</v>
      </c>
      <c r="L20" s="429" t="s">
        <v>1387</v>
      </c>
      <c r="M20" s="427" t="s">
        <v>1387</v>
      </c>
      <c r="N20" s="427"/>
      <c r="O20" s="427"/>
      <c r="P20" s="429" t="s">
        <v>1387</v>
      </c>
      <c r="Q20" s="429" t="s">
        <v>1387</v>
      </c>
      <c r="R20" s="427" t="s">
        <v>1646</v>
      </c>
      <c r="S20" s="427" t="s">
        <v>1715</v>
      </c>
    </row>
    <row r="21" spans="1:19" s="428" customFormat="1" ht="63.75" x14ac:dyDescent="0.25">
      <c r="A21" s="437">
        <v>17</v>
      </c>
      <c r="B21" s="427" t="s">
        <v>1645</v>
      </c>
      <c r="C21" s="427" t="s">
        <v>1906</v>
      </c>
      <c r="D21" s="427" t="s">
        <v>1033</v>
      </c>
      <c r="E21" s="427"/>
      <c r="F21" s="427" t="s">
        <v>1822</v>
      </c>
      <c r="G21" s="427" t="s">
        <v>1644</v>
      </c>
      <c r="H21" s="427" t="s">
        <v>1643</v>
      </c>
      <c r="I21" s="429">
        <v>43899</v>
      </c>
      <c r="J21" s="429">
        <v>43951</v>
      </c>
      <c r="K21" s="618">
        <v>6107903562</v>
      </c>
      <c r="L21" s="429" t="s">
        <v>1387</v>
      </c>
      <c r="M21" s="429" t="s">
        <v>1387</v>
      </c>
      <c r="N21" s="429"/>
      <c r="O21" s="429"/>
      <c r="P21" s="429" t="s">
        <v>1387</v>
      </c>
      <c r="Q21" s="429" t="s">
        <v>1387</v>
      </c>
      <c r="R21" s="427" t="s">
        <v>1642</v>
      </c>
      <c r="S21" s="427" t="s">
        <v>1641</v>
      </c>
    </row>
    <row r="22" spans="1:19" s="426" customFormat="1" ht="51" x14ac:dyDescent="0.2">
      <c r="A22" s="437">
        <v>18</v>
      </c>
      <c r="B22" s="427" t="s">
        <v>1709</v>
      </c>
      <c r="C22" s="427" t="s">
        <v>1716</v>
      </c>
      <c r="D22" s="427" t="s">
        <v>1718</v>
      </c>
      <c r="E22" s="427"/>
      <c r="F22" s="427" t="s">
        <v>1822</v>
      </c>
      <c r="G22" s="427" t="s">
        <v>1717</v>
      </c>
      <c r="H22" s="427" t="s">
        <v>1719</v>
      </c>
      <c r="I22" s="435">
        <v>44085</v>
      </c>
      <c r="J22" s="435">
        <v>44177</v>
      </c>
      <c r="K22" s="618">
        <v>405179457</v>
      </c>
      <c r="L22" s="427"/>
      <c r="M22" s="427"/>
      <c r="N22" s="427"/>
      <c r="O22" s="427"/>
      <c r="P22" s="427"/>
      <c r="Q22" s="427"/>
      <c r="R22" s="427" t="s">
        <v>1642</v>
      </c>
      <c r="S22" s="427" t="s">
        <v>1641</v>
      </c>
    </row>
    <row r="23" spans="1:19" s="426" customFormat="1" ht="51" x14ac:dyDescent="0.2">
      <c r="A23" s="437">
        <v>19</v>
      </c>
      <c r="B23" s="427" t="s">
        <v>1709</v>
      </c>
      <c r="C23" s="427" t="s">
        <v>1721</v>
      </c>
      <c r="D23" s="427" t="s">
        <v>1722</v>
      </c>
      <c r="E23" s="427"/>
      <c r="F23" s="427" t="s">
        <v>1822</v>
      </c>
      <c r="G23" s="427" t="s">
        <v>1720</v>
      </c>
      <c r="H23" s="427" t="s">
        <v>1723</v>
      </c>
      <c r="I23" s="435">
        <v>44061</v>
      </c>
      <c r="J23" s="435">
        <v>44196</v>
      </c>
      <c r="K23" s="618">
        <v>77149129</v>
      </c>
      <c r="L23" s="427"/>
      <c r="M23" s="427"/>
      <c r="N23" s="427"/>
      <c r="O23" s="427"/>
      <c r="P23" s="427"/>
      <c r="Q23" s="427"/>
      <c r="R23" s="427" t="s">
        <v>1642</v>
      </c>
      <c r="S23" s="427" t="s">
        <v>1641</v>
      </c>
    </row>
    <row r="24" spans="1:19" s="426" customFormat="1" ht="51" x14ac:dyDescent="0.2">
      <c r="A24" s="437">
        <v>20</v>
      </c>
      <c r="B24" s="427" t="s">
        <v>1709</v>
      </c>
      <c r="C24" s="431" t="s">
        <v>1724</v>
      </c>
      <c r="D24" s="427" t="s">
        <v>1725</v>
      </c>
      <c r="E24" s="427"/>
      <c r="F24" s="427" t="s">
        <v>1822</v>
      </c>
      <c r="G24" s="427" t="s">
        <v>1726</v>
      </c>
      <c r="H24" s="427" t="s">
        <v>1727</v>
      </c>
      <c r="I24" s="435">
        <v>44062</v>
      </c>
      <c r="J24" s="435">
        <v>44196</v>
      </c>
      <c r="K24" s="618">
        <v>139010406</v>
      </c>
      <c r="L24" s="427"/>
      <c r="M24" s="427"/>
      <c r="N24" s="427"/>
      <c r="O24" s="427"/>
      <c r="P24" s="427"/>
      <c r="Q24" s="427"/>
      <c r="R24" s="427" t="s">
        <v>1642</v>
      </c>
      <c r="S24" s="427" t="s">
        <v>1641</v>
      </c>
    </row>
    <row r="25" spans="1:19" ht="51" x14ac:dyDescent="0.3">
      <c r="A25" s="437">
        <v>21</v>
      </c>
      <c r="B25" s="427" t="s">
        <v>1709</v>
      </c>
      <c r="C25" s="431" t="s">
        <v>1728</v>
      </c>
      <c r="D25" s="427" t="s">
        <v>884</v>
      </c>
      <c r="E25" s="427"/>
      <c r="F25" s="427" t="s">
        <v>1822</v>
      </c>
      <c r="G25" s="432" t="s">
        <v>1729</v>
      </c>
      <c r="H25" s="431" t="s">
        <v>1730</v>
      </c>
      <c r="I25" s="435">
        <v>44053</v>
      </c>
      <c r="J25" s="435">
        <v>44196</v>
      </c>
      <c r="K25" s="621">
        <v>90759703</v>
      </c>
      <c r="L25" s="427"/>
      <c r="M25" s="427"/>
      <c r="N25" s="427"/>
      <c r="O25" s="427"/>
      <c r="P25" s="427"/>
      <c r="Q25" s="427"/>
      <c r="R25" s="427" t="s">
        <v>1642</v>
      </c>
      <c r="S25" s="427" t="s">
        <v>1641</v>
      </c>
    </row>
    <row r="26" spans="1:19" ht="101.25" customHeight="1" x14ac:dyDescent="0.3">
      <c r="A26" s="437">
        <v>22</v>
      </c>
      <c r="B26" s="427" t="s">
        <v>1709</v>
      </c>
      <c r="C26" s="431" t="s">
        <v>1731</v>
      </c>
      <c r="D26" s="427" t="s">
        <v>1733</v>
      </c>
      <c r="E26" s="427"/>
      <c r="F26" s="427" t="s">
        <v>1822</v>
      </c>
      <c r="G26" s="427" t="s">
        <v>1732</v>
      </c>
      <c r="H26" s="431" t="s">
        <v>1734</v>
      </c>
      <c r="I26" s="435">
        <v>44067</v>
      </c>
      <c r="J26" s="435">
        <v>44150</v>
      </c>
      <c r="K26" s="618">
        <v>130893441</v>
      </c>
      <c r="L26" s="427"/>
      <c r="M26" s="427"/>
      <c r="N26" s="427"/>
      <c r="O26" s="427"/>
      <c r="P26" s="427"/>
      <c r="Q26" s="427"/>
      <c r="R26" s="427" t="s">
        <v>1642</v>
      </c>
      <c r="S26" s="427" t="s">
        <v>1641</v>
      </c>
    </row>
    <row r="27" spans="1:19" ht="76.5" x14ac:dyDescent="0.3">
      <c r="A27" s="437">
        <v>23</v>
      </c>
      <c r="B27" s="427" t="s">
        <v>1709</v>
      </c>
      <c r="C27" s="431" t="s">
        <v>1735</v>
      </c>
      <c r="D27" s="427" t="s">
        <v>1736</v>
      </c>
      <c r="E27" s="427"/>
      <c r="F27" s="427" t="s">
        <v>1822</v>
      </c>
      <c r="G27" s="432" t="s">
        <v>1737</v>
      </c>
      <c r="H27" s="431" t="s">
        <v>1738</v>
      </c>
      <c r="I27" s="435">
        <v>44089</v>
      </c>
      <c r="J27" s="435">
        <v>44165</v>
      </c>
      <c r="K27" s="621">
        <v>41125606</v>
      </c>
      <c r="L27" s="427"/>
      <c r="M27" s="427"/>
      <c r="N27" s="427"/>
      <c r="O27" s="427"/>
      <c r="P27" s="427"/>
      <c r="Q27" s="427"/>
      <c r="R27" s="427" t="s">
        <v>1642</v>
      </c>
      <c r="S27" s="427" t="s">
        <v>1641</v>
      </c>
    </row>
    <row r="28" spans="1:19" ht="102" x14ac:dyDescent="0.3">
      <c r="A28" s="437">
        <v>24</v>
      </c>
      <c r="B28" s="427" t="s">
        <v>1709</v>
      </c>
      <c r="C28" s="431" t="s">
        <v>1739</v>
      </c>
      <c r="D28" s="436" t="s">
        <v>1740</v>
      </c>
      <c r="E28" s="436"/>
      <c r="F28" s="427" t="s">
        <v>1822</v>
      </c>
      <c r="G28" s="432" t="s">
        <v>1741</v>
      </c>
      <c r="H28" s="431" t="s">
        <v>1738</v>
      </c>
      <c r="I28" s="435">
        <v>44085</v>
      </c>
      <c r="J28" s="435">
        <v>44165</v>
      </c>
      <c r="K28" s="621">
        <v>67230974</v>
      </c>
      <c r="L28" s="427"/>
      <c r="M28" s="427"/>
      <c r="N28" s="427"/>
      <c r="O28" s="427"/>
      <c r="P28" s="427"/>
      <c r="Q28" s="427"/>
      <c r="R28" s="427" t="s">
        <v>1642</v>
      </c>
      <c r="S28" s="427" t="s">
        <v>1641</v>
      </c>
    </row>
    <row r="29" spans="1:19" ht="76.5" x14ac:dyDescent="0.3">
      <c r="A29" s="437">
        <v>25</v>
      </c>
      <c r="B29" s="427" t="s">
        <v>1709</v>
      </c>
      <c r="C29" s="431" t="s">
        <v>1742</v>
      </c>
      <c r="D29" s="427" t="s">
        <v>1903</v>
      </c>
      <c r="E29" s="427"/>
      <c r="F29" s="427" t="s">
        <v>1822</v>
      </c>
      <c r="G29" s="427" t="s">
        <v>1904</v>
      </c>
      <c r="H29" s="427" t="s">
        <v>1734</v>
      </c>
      <c r="I29" s="713">
        <v>16051311</v>
      </c>
      <c r="J29" s="714"/>
      <c r="K29" s="715"/>
      <c r="L29" s="716" t="s">
        <v>1905</v>
      </c>
      <c r="M29" s="717"/>
      <c r="N29" s="717"/>
      <c r="O29" s="717"/>
      <c r="P29" s="717"/>
      <c r="Q29" s="717"/>
      <c r="R29" s="717"/>
      <c r="S29" s="718"/>
    </row>
    <row r="30" spans="1:19" ht="76.5" x14ac:dyDescent="0.3">
      <c r="A30" s="437">
        <v>26</v>
      </c>
      <c r="B30" s="427" t="s">
        <v>1709</v>
      </c>
      <c r="C30" s="431" t="s">
        <v>1743</v>
      </c>
      <c r="D30" s="427" t="s">
        <v>1745</v>
      </c>
      <c r="E30" s="427"/>
      <c r="F30" s="427" t="s">
        <v>1822</v>
      </c>
      <c r="G30" s="432" t="s">
        <v>1744</v>
      </c>
      <c r="H30" s="431" t="s">
        <v>1738</v>
      </c>
      <c r="I30" s="435">
        <v>44085</v>
      </c>
      <c r="J30" s="435">
        <v>44165</v>
      </c>
      <c r="K30" s="621">
        <v>28882307</v>
      </c>
      <c r="L30" s="427"/>
      <c r="M30" s="427"/>
      <c r="N30" s="427"/>
      <c r="O30" s="427"/>
      <c r="P30" s="427"/>
      <c r="Q30" s="427"/>
      <c r="R30" s="427" t="s">
        <v>1642</v>
      </c>
      <c r="S30" s="427" t="s">
        <v>1641</v>
      </c>
    </row>
    <row r="31" spans="1:19" ht="76.5" x14ac:dyDescent="0.3">
      <c r="A31" s="437">
        <v>27</v>
      </c>
      <c r="B31" s="427" t="s">
        <v>1709</v>
      </c>
      <c r="C31" s="431" t="s">
        <v>1746</v>
      </c>
      <c r="D31" s="427" t="s">
        <v>1748</v>
      </c>
      <c r="E31" s="427"/>
      <c r="F31" s="427" t="s">
        <v>1822</v>
      </c>
      <c r="G31" s="432" t="s">
        <v>1747</v>
      </c>
      <c r="H31" s="431" t="s">
        <v>1738</v>
      </c>
      <c r="I31" s="435">
        <v>44085</v>
      </c>
      <c r="J31" s="435">
        <v>44165</v>
      </c>
      <c r="K31" s="621">
        <v>24978532</v>
      </c>
      <c r="L31" s="427"/>
      <c r="M31" s="427"/>
      <c r="N31" s="427"/>
      <c r="O31" s="427"/>
      <c r="P31" s="427"/>
      <c r="Q31" s="427"/>
      <c r="R31" s="427" t="s">
        <v>1642</v>
      </c>
      <c r="S31" s="427" t="s">
        <v>1641</v>
      </c>
    </row>
    <row r="32" spans="1:19" ht="76.5" x14ac:dyDescent="0.3">
      <c r="A32" s="437">
        <v>28</v>
      </c>
      <c r="B32" s="427" t="s">
        <v>1709</v>
      </c>
      <c r="C32" s="431" t="s">
        <v>1749</v>
      </c>
      <c r="D32" s="427" t="s">
        <v>1750</v>
      </c>
      <c r="E32" s="427"/>
      <c r="F32" s="427" t="s">
        <v>1822</v>
      </c>
      <c r="G32" s="432" t="s">
        <v>1751</v>
      </c>
      <c r="H32" s="431" t="s">
        <v>1738</v>
      </c>
      <c r="I32" s="435">
        <v>44085</v>
      </c>
      <c r="J32" s="435">
        <v>44165</v>
      </c>
      <c r="K32" s="621">
        <v>30389898</v>
      </c>
      <c r="L32" s="427"/>
      <c r="M32" s="427"/>
      <c r="N32" s="427"/>
      <c r="O32" s="427"/>
      <c r="P32" s="427"/>
      <c r="Q32" s="427"/>
      <c r="R32" s="427" t="s">
        <v>1642</v>
      </c>
      <c r="S32" s="427" t="s">
        <v>1641</v>
      </c>
    </row>
    <row r="33" spans="1:19" ht="76.5" x14ac:dyDescent="0.3">
      <c r="A33" s="437">
        <v>29</v>
      </c>
      <c r="B33" s="427" t="s">
        <v>1709</v>
      </c>
      <c r="C33" s="431" t="s">
        <v>1752</v>
      </c>
      <c r="D33" s="427" t="s">
        <v>1753</v>
      </c>
      <c r="E33" s="427"/>
      <c r="F33" s="427" t="s">
        <v>1822</v>
      </c>
      <c r="G33" s="432" t="s">
        <v>1754</v>
      </c>
      <c r="H33" s="431" t="s">
        <v>1738</v>
      </c>
      <c r="I33" s="435">
        <v>44085</v>
      </c>
      <c r="J33" s="435">
        <v>44165</v>
      </c>
      <c r="K33" s="621">
        <v>24115970</v>
      </c>
      <c r="L33" s="427"/>
      <c r="M33" s="427"/>
      <c r="N33" s="427"/>
      <c r="O33" s="427"/>
      <c r="P33" s="427"/>
      <c r="Q33" s="427"/>
      <c r="R33" s="427" t="s">
        <v>1642</v>
      </c>
      <c r="S33" s="427" t="s">
        <v>1641</v>
      </c>
    </row>
    <row r="34" spans="1:19" ht="76.5" x14ac:dyDescent="0.3">
      <c r="A34" s="437">
        <v>30</v>
      </c>
      <c r="B34" s="427" t="s">
        <v>1709</v>
      </c>
      <c r="C34" s="431" t="s">
        <v>1755</v>
      </c>
      <c r="D34" s="427" t="s">
        <v>1304</v>
      </c>
      <c r="E34" s="427"/>
      <c r="F34" s="427" t="s">
        <v>1822</v>
      </c>
      <c r="G34" s="432" t="s">
        <v>1756</v>
      </c>
      <c r="H34" s="431" t="s">
        <v>1738</v>
      </c>
      <c r="I34" s="429">
        <v>44089</v>
      </c>
      <c r="J34" s="429">
        <v>44165</v>
      </c>
      <c r="K34" s="621">
        <v>76808337</v>
      </c>
      <c r="L34" s="427"/>
      <c r="M34" s="427"/>
      <c r="N34" s="427"/>
      <c r="O34" s="427"/>
      <c r="P34" s="427"/>
      <c r="Q34" s="427"/>
      <c r="R34" s="427" t="s">
        <v>1642</v>
      </c>
      <c r="S34" s="427" t="s">
        <v>1641</v>
      </c>
    </row>
    <row r="35" spans="1:19" ht="114.75" x14ac:dyDescent="0.3">
      <c r="A35" s="437">
        <v>31</v>
      </c>
      <c r="B35" s="427" t="s">
        <v>1651</v>
      </c>
      <c r="C35" s="431" t="s">
        <v>1759</v>
      </c>
      <c r="D35" s="427" t="s">
        <v>1649</v>
      </c>
      <c r="E35" s="427"/>
      <c r="F35" s="427" t="s">
        <v>1822</v>
      </c>
      <c r="G35" s="427" t="s">
        <v>1758</v>
      </c>
      <c r="H35" s="431" t="s">
        <v>1738</v>
      </c>
      <c r="I35" s="429">
        <v>43956</v>
      </c>
      <c r="J35" s="429">
        <v>44012</v>
      </c>
      <c r="K35" s="620">
        <v>34500000</v>
      </c>
      <c r="L35" s="427"/>
      <c r="M35" s="427"/>
      <c r="N35" s="427"/>
      <c r="O35" s="427"/>
      <c r="P35" s="427"/>
      <c r="Q35" s="427"/>
      <c r="R35" s="427" t="s">
        <v>1642</v>
      </c>
      <c r="S35" s="427" t="s">
        <v>1641</v>
      </c>
    </row>
    <row r="36" spans="1:19" ht="127.5" x14ac:dyDescent="0.3">
      <c r="A36" s="437">
        <v>32</v>
      </c>
      <c r="B36" s="427" t="s">
        <v>1709</v>
      </c>
      <c r="C36" s="431" t="s">
        <v>1757</v>
      </c>
      <c r="D36" s="431" t="s">
        <v>1701</v>
      </c>
      <c r="E36" s="431"/>
      <c r="F36" s="431" t="s">
        <v>1820</v>
      </c>
      <c r="G36" s="427" t="s">
        <v>1760</v>
      </c>
      <c r="H36" s="427" t="s">
        <v>1761</v>
      </c>
      <c r="I36" s="429">
        <v>44063</v>
      </c>
      <c r="J36" s="429">
        <v>44196</v>
      </c>
      <c r="K36" s="622">
        <v>381099739</v>
      </c>
      <c r="L36" s="427"/>
      <c r="M36" s="427"/>
      <c r="N36" s="427"/>
      <c r="O36" s="427"/>
      <c r="P36" s="427"/>
      <c r="Q36" s="427"/>
      <c r="R36" s="427" t="s">
        <v>1642</v>
      </c>
      <c r="S36" s="427" t="s">
        <v>1641</v>
      </c>
    </row>
    <row r="37" spans="1:19" ht="140.25" x14ac:dyDescent="0.3">
      <c r="A37" s="437">
        <v>33</v>
      </c>
      <c r="B37" s="427" t="s">
        <v>1651</v>
      </c>
      <c r="C37" s="427" t="s">
        <v>1762</v>
      </c>
      <c r="D37" s="427" t="s">
        <v>1763</v>
      </c>
      <c r="E37" s="427"/>
      <c r="F37" s="427" t="s">
        <v>1817</v>
      </c>
      <c r="G37" s="427" t="s">
        <v>1764</v>
      </c>
      <c r="H37" s="427" t="s">
        <v>1765</v>
      </c>
      <c r="I37" s="429">
        <v>44148</v>
      </c>
      <c r="J37" s="429">
        <v>44180</v>
      </c>
      <c r="K37" s="622">
        <v>134319108</v>
      </c>
      <c r="L37" s="427"/>
      <c r="M37" s="427"/>
      <c r="N37" s="427"/>
      <c r="O37" s="427"/>
      <c r="P37" s="427"/>
      <c r="Q37" s="427"/>
      <c r="R37" s="427" t="s">
        <v>1642</v>
      </c>
      <c r="S37" s="427" t="s">
        <v>1641</v>
      </c>
    </row>
    <row r="38" spans="1:19" ht="76.5" x14ac:dyDescent="0.3">
      <c r="A38" s="437">
        <v>34</v>
      </c>
      <c r="B38" s="427" t="s">
        <v>1709</v>
      </c>
      <c r="C38" s="427" t="s">
        <v>1767</v>
      </c>
      <c r="D38" s="427" t="s">
        <v>1766</v>
      </c>
      <c r="E38" s="427"/>
      <c r="F38" s="427" t="s">
        <v>1822</v>
      </c>
      <c r="G38" s="427" t="s">
        <v>1768</v>
      </c>
      <c r="H38" s="427" t="s">
        <v>1769</v>
      </c>
      <c r="I38" s="429">
        <v>44126</v>
      </c>
      <c r="J38" s="429">
        <v>44168</v>
      </c>
      <c r="K38" s="622">
        <v>16010706</v>
      </c>
      <c r="L38" s="427"/>
      <c r="M38" s="427"/>
      <c r="N38" s="427"/>
      <c r="O38" s="427"/>
      <c r="P38" s="427"/>
      <c r="Q38" s="427"/>
      <c r="R38" s="427" t="s">
        <v>1642</v>
      </c>
      <c r="S38" s="427" t="s">
        <v>1641</v>
      </c>
    </row>
    <row r="39" spans="1:19" ht="178.5" x14ac:dyDescent="0.3">
      <c r="A39" s="437">
        <v>35</v>
      </c>
      <c r="B39" s="427" t="s">
        <v>1651</v>
      </c>
      <c r="C39" s="427" t="s">
        <v>1771</v>
      </c>
      <c r="D39" s="427" t="s">
        <v>1770</v>
      </c>
      <c r="E39" s="431" t="s">
        <v>1772</v>
      </c>
      <c r="F39" s="427" t="s">
        <v>1817</v>
      </c>
      <c r="G39" s="427" t="s">
        <v>1773</v>
      </c>
      <c r="H39" s="427" t="s">
        <v>1774</v>
      </c>
      <c r="I39" s="429">
        <v>43962</v>
      </c>
      <c r="J39" s="429">
        <v>44327</v>
      </c>
      <c r="K39" s="622">
        <v>21182000</v>
      </c>
      <c r="L39" s="427"/>
      <c r="M39" s="427"/>
      <c r="N39" s="427"/>
      <c r="O39" s="427"/>
      <c r="P39" s="427"/>
      <c r="Q39" s="427"/>
      <c r="R39" s="427" t="s">
        <v>1775</v>
      </c>
      <c r="S39" s="427" t="s">
        <v>1776</v>
      </c>
    </row>
    <row r="40" spans="1:19" ht="76.5" x14ac:dyDescent="0.3">
      <c r="A40" s="437">
        <v>36</v>
      </c>
      <c r="B40" s="427" t="s">
        <v>1709</v>
      </c>
      <c r="C40" s="427" t="s">
        <v>1777</v>
      </c>
      <c r="D40" s="431" t="s">
        <v>1778</v>
      </c>
      <c r="E40" s="431" t="s">
        <v>839</v>
      </c>
      <c r="F40" s="427" t="s">
        <v>1817</v>
      </c>
      <c r="G40" s="427" t="s">
        <v>1779</v>
      </c>
      <c r="H40" s="427" t="s">
        <v>1780</v>
      </c>
      <c r="I40" s="429">
        <v>44138</v>
      </c>
      <c r="J40" s="429">
        <v>44196</v>
      </c>
      <c r="K40" s="620">
        <v>210660241</v>
      </c>
      <c r="L40" s="427"/>
      <c r="M40" s="427"/>
      <c r="N40" s="427"/>
      <c r="O40" s="427"/>
      <c r="P40" s="427"/>
      <c r="Q40" s="427"/>
      <c r="R40" s="427" t="s">
        <v>1642</v>
      </c>
      <c r="S40" s="427" t="s">
        <v>1641</v>
      </c>
    </row>
    <row r="41" spans="1:19" ht="114.75" x14ac:dyDescent="0.3">
      <c r="A41" s="437">
        <v>37</v>
      </c>
      <c r="B41" s="427" t="s">
        <v>1651</v>
      </c>
      <c r="C41" s="427" t="s">
        <v>1781</v>
      </c>
      <c r="D41" s="431" t="s">
        <v>1782</v>
      </c>
      <c r="E41" s="431" t="s">
        <v>1783</v>
      </c>
      <c r="F41" s="431" t="s">
        <v>1820</v>
      </c>
      <c r="G41" s="427" t="s">
        <v>1784</v>
      </c>
      <c r="H41" s="427" t="s">
        <v>1437</v>
      </c>
      <c r="I41" s="429">
        <v>44026</v>
      </c>
      <c r="J41" s="429">
        <v>44147</v>
      </c>
      <c r="K41" s="620">
        <v>108258838</v>
      </c>
      <c r="L41" s="427"/>
      <c r="M41" s="427"/>
      <c r="N41" s="427"/>
      <c r="O41" s="427"/>
      <c r="P41" s="427"/>
      <c r="Q41" s="427"/>
      <c r="R41" s="427" t="s">
        <v>1642</v>
      </c>
      <c r="S41" s="427" t="s">
        <v>1641</v>
      </c>
    </row>
    <row r="42" spans="1:19" ht="38.25" x14ac:dyDescent="0.3">
      <c r="A42" s="437">
        <v>38</v>
      </c>
      <c r="B42" s="427" t="s">
        <v>1709</v>
      </c>
      <c r="C42" s="427" t="s">
        <v>1785</v>
      </c>
      <c r="D42" s="431" t="s">
        <v>1786</v>
      </c>
      <c r="E42" s="431" t="s">
        <v>1787</v>
      </c>
      <c r="F42" s="431" t="s">
        <v>1822</v>
      </c>
      <c r="G42" s="427" t="s">
        <v>1788</v>
      </c>
      <c r="H42" s="427" t="s">
        <v>1789</v>
      </c>
      <c r="I42" s="429">
        <v>44152</v>
      </c>
      <c r="J42" s="429">
        <v>44196</v>
      </c>
      <c r="K42" s="620">
        <v>185140302</v>
      </c>
      <c r="L42" s="427"/>
      <c r="M42" s="427"/>
      <c r="N42" s="427"/>
      <c r="O42" s="427"/>
      <c r="P42" s="427"/>
      <c r="Q42" s="427"/>
      <c r="R42" s="427" t="s">
        <v>1642</v>
      </c>
      <c r="S42" s="427" t="s">
        <v>1641</v>
      </c>
    </row>
    <row r="43" spans="1:19" ht="89.25" x14ac:dyDescent="0.3">
      <c r="A43" s="437">
        <v>39</v>
      </c>
      <c r="B43" s="427" t="s">
        <v>1651</v>
      </c>
      <c r="C43" s="427" t="s">
        <v>1790</v>
      </c>
      <c r="D43" s="431" t="s">
        <v>1244</v>
      </c>
      <c r="E43" s="431" t="s">
        <v>1791</v>
      </c>
      <c r="F43" s="431" t="s">
        <v>1818</v>
      </c>
      <c r="G43" s="427" t="s">
        <v>1792</v>
      </c>
      <c r="H43" s="427" t="s">
        <v>1326</v>
      </c>
      <c r="I43" s="429">
        <v>44109</v>
      </c>
      <c r="J43" s="429">
        <v>44140</v>
      </c>
      <c r="K43" s="622">
        <v>6729450</v>
      </c>
      <c r="L43" s="427"/>
      <c r="M43" s="427"/>
      <c r="N43" s="427"/>
      <c r="O43" s="427"/>
      <c r="P43" s="427"/>
      <c r="Q43" s="427"/>
      <c r="R43" s="427" t="s">
        <v>1642</v>
      </c>
      <c r="S43" s="427" t="s">
        <v>1641</v>
      </c>
    </row>
    <row r="44" spans="1:19" ht="76.5" x14ac:dyDescent="0.3">
      <c r="A44" s="437">
        <v>40</v>
      </c>
      <c r="B44" s="427" t="s">
        <v>1645</v>
      </c>
      <c r="C44" s="427" t="s">
        <v>1793</v>
      </c>
      <c r="D44" s="431" t="s">
        <v>1794</v>
      </c>
      <c r="E44" s="431" t="s">
        <v>1795</v>
      </c>
      <c r="F44" s="431" t="s">
        <v>1822</v>
      </c>
      <c r="G44" s="427" t="s">
        <v>1796</v>
      </c>
      <c r="H44" s="427" t="s">
        <v>1437</v>
      </c>
      <c r="I44" s="429">
        <v>43998</v>
      </c>
      <c r="J44" s="429">
        <v>44090</v>
      </c>
      <c r="K44" s="622">
        <v>4502582843</v>
      </c>
      <c r="L44" s="427"/>
      <c r="M44" s="427"/>
      <c r="N44" s="427"/>
      <c r="O44" s="427"/>
      <c r="P44" s="427"/>
      <c r="Q44" s="427"/>
      <c r="R44" s="427" t="s">
        <v>1642</v>
      </c>
      <c r="S44" s="427" t="s">
        <v>1641</v>
      </c>
    </row>
    <row r="45" spans="1:19" ht="76.5" x14ac:dyDescent="0.3">
      <c r="A45" s="437">
        <v>41</v>
      </c>
      <c r="B45" s="427" t="s">
        <v>1645</v>
      </c>
      <c r="C45" s="427" t="s">
        <v>1797</v>
      </c>
      <c r="D45" s="431" t="s">
        <v>1798</v>
      </c>
      <c r="E45" s="431" t="s">
        <v>1799</v>
      </c>
      <c r="F45" s="431" t="s">
        <v>1822</v>
      </c>
      <c r="G45" s="427" t="s">
        <v>1815</v>
      </c>
      <c r="H45" s="427" t="s">
        <v>1437</v>
      </c>
      <c r="I45" s="429">
        <v>44026</v>
      </c>
      <c r="J45" s="429">
        <v>44147</v>
      </c>
      <c r="K45" s="618">
        <v>1320392732</v>
      </c>
      <c r="L45" s="427"/>
      <c r="M45" s="427"/>
      <c r="N45" s="427"/>
      <c r="O45" s="427"/>
      <c r="P45" s="427"/>
      <c r="Q45" s="427"/>
      <c r="R45" s="427" t="s">
        <v>1642</v>
      </c>
      <c r="S45" s="427" t="s">
        <v>1641</v>
      </c>
    </row>
    <row r="46" spans="1:19" ht="51" x14ac:dyDescent="0.3">
      <c r="A46" s="437">
        <v>42</v>
      </c>
      <c r="B46" s="427" t="s">
        <v>1645</v>
      </c>
      <c r="C46" s="427" t="s">
        <v>1800</v>
      </c>
      <c r="D46" s="427" t="s">
        <v>1801</v>
      </c>
      <c r="E46" s="431" t="s">
        <v>1802</v>
      </c>
      <c r="F46" s="431" t="s">
        <v>1822</v>
      </c>
      <c r="G46" s="432" t="s">
        <v>1803</v>
      </c>
      <c r="H46" s="427" t="s">
        <v>1804</v>
      </c>
      <c r="I46" s="429">
        <v>44161</v>
      </c>
      <c r="J46" s="429">
        <v>44196</v>
      </c>
      <c r="K46" s="623">
        <v>660182768</v>
      </c>
      <c r="L46" s="427"/>
      <c r="M46" s="427"/>
      <c r="N46" s="427"/>
      <c r="O46" s="427"/>
      <c r="P46" s="427"/>
      <c r="Q46" s="427"/>
      <c r="R46" s="427" t="s">
        <v>1642</v>
      </c>
      <c r="S46" s="427" t="s">
        <v>1641</v>
      </c>
    </row>
    <row r="47" spans="1:19" ht="51" x14ac:dyDescent="0.3">
      <c r="A47" s="437">
        <v>43</v>
      </c>
      <c r="B47" s="427" t="s">
        <v>1645</v>
      </c>
      <c r="C47" s="427" t="s">
        <v>1805</v>
      </c>
      <c r="D47" s="431" t="s">
        <v>1806</v>
      </c>
      <c r="E47" s="431"/>
      <c r="F47" s="431" t="s">
        <v>1822</v>
      </c>
      <c r="G47" s="427" t="s">
        <v>1807</v>
      </c>
      <c r="H47" s="427" t="s">
        <v>1808</v>
      </c>
      <c r="I47" s="429">
        <v>44131</v>
      </c>
      <c r="J47" s="429">
        <v>44187</v>
      </c>
      <c r="K47" s="621">
        <v>640749728</v>
      </c>
      <c r="L47" s="427"/>
      <c r="M47" s="427"/>
      <c r="N47" s="427"/>
      <c r="O47" s="427"/>
      <c r="P47" s="427"/>
      <c r="Q47" s="427"/>
      <c r="R47" s="427" t="s">
        <v>1642</v>
      </c>
      <c r="S47" s="427" t="s">
        <v>1641</v>
      </c>
    </row>
    <row r="48" spans="1:19" ht="51" x14ac:dyDescent="0.3">
      <c r="A48" s="437">
        <v>44</v>
      </c>
      <c r="B48" s="427" t="s">
        <v>1645</v>
      </c>
      <c r="C48" s="427" t="s">
        <v>1809</v>
      </c>
      <c r="D48" s="431" t="s">
        <v>1810</v>
      </c>
      <c r="E48" s="431" t="s">
        <v>1811</v>
      </c>
      <c r="F48" s="431" t="s">
        <v>1822</v>
      </c>
      <c r="G48" s="427" t="s">
        <v>1812</v>
      </c>
      <c r="H48" s="427" t="s">
        <v>1813</v>
      </c>
      <c r="I48" s="429">
        <v>44111</v>
      </c>
      <c r="J48" s="429">
        <v>44196</v>
      </c>
      <c r="K48" s="624">
        <v>530856555</v>
      </c>
      <c r="L48" s="427"/>
      <c r="M48" s="427"/>
      <c r="N48" s="427"/>
      <c r="O48" s="427"/>
      <c r="P48" s="427"/>
      <c r="Q48" s="427"/>
      <c r="R48" s="427" t="s">
        <v>1642</v>
      </c>
      <c r="S48" s="427" t="s">
        <v>1641</v>
      </c>
    </row>
    <row r="49" spans="1:19" ht="108" x14ac:dyDescent="0.3">
      <c r="A49" s="460">
        <v>45</v>
      </c>
      <c r="B49" s="453" t="s">
        <v>1651</v>
      </c>
      <c r="C49" s="453" t="s">
        <v>1824</v>
      </c>
      <c r="D49" s="463" t="s">
        <v>1825</v>
      </c>
      <c r="E49" s="447">
        <v>39445889</v>
      </c>
      <c r="F49" s="453" t="s">
        <v>1821</v>
      </c>
      <c r="G49" s="453" t="s">
        <v>1826</v>
      </c>
      <c r="H49" s="448" t="s">
        <v>1688</v>
      </c>
      <c r="I49" s="449">
        <v>43908</v>
      </c>
      <c r="J49" s="449">
        <v>44273</v>
      </c>
      <c r="K49" s="625">
        <v>503896</v>
      </c>
      <c r="L49" s="453"/>
      <c r="M49" s="453"/>
      <c r="N49" s="453"/>
      <c r="O49" s="453"/>
      <c r="P49" s="453"/>
      <c r="Q49" s="453"/>
      <c r="R49" s="452" t="s">
        <v>1838</v>
      </c>
      <c r="S49" s="453" t="s">
        <v>1641</v>
      </c>
    </row>
    <row r="50" spans="1:19" ht="94.5" x14ac:dyDescent="0.3">
      <c r="A50" s="460">
        <v>46</v>
      </c>
      <c r="B50" s="453" t="s">
        <v>1651</v>
      </c>
      <c r="C50" s="453" t="s">
        <v>1827</v>
      </c>
      <c r="D50" s="462" t="s">
        <v>1828</v>
      </c>
      <c r="E50" s="450" t="s">
        <v>1829</v>
      </c>
      <c r="F50" s="453" t="s">
        <v>1818</v>
      </c>
      <c r="G50" s="453" t="s">
        <v>1830</v>
      </c>
      <c r="H50" s="448" t="s">
        <v>1831</v>
      </c>
      <c r="I50" s="719">
        <v>95200000</v>
      </c>
      <c r="J50" s="720"/>
      <c r="K50" s="721"/>
      <c r="L50" s="712" t="s">
        <v>54</v>
      </c>
      <c r="M50" s="712"/>
      <c r="N50" s="712"/>
      <c r="O50" s="712"/>
      <c r="P50" s="712"/>
      <c r="Q50" s="712"/>
      <c r="R50" s="712"/>
      <c r="S50" s="712"/>
    </row>
    <row r="51" spans="1:19" ht="108" x14ac:dyDescent="0.3">
      <c r="A51" s="460">
        <v>47</v>
      </c>
      <c r="B51" s="453" t="s">
        <v>1651</v>
      </c>
      <c r="C51" s="453" t="s">
        <v>1832</v>
      </c>
      <c r="D51" s="462" t="s">
        <v>1833</v>
      </c>
      <c r="E51" s="450" t="s">
        <v>1834</v>
      </c>
      <c r="F51" s="453" t="s">
        <v>1819</v>
      </c>
      <c r="G51" s="451" t="s">
        <v>1835</v>
      </c>
      <c r="H51" s="451" t="s">
        <v>1836</v>
      </c>
      <c r="I51" s="449">
        <v>44028</v>
      </c>
      <c r="J51" s="449">
        <v>44196</v>
      </c>
      <c r="K51" s="626">
        <v>8000000</v>
      </c>
      <c r="L51" s="453" t="s">
        <v>1837</v>
      </c>
      <c r="M51" s="453"/>
      <c r="N51" s="453"/>
      <c r="O51" s="453"/>
      <c r="P51" s="453" t="s">
        <v>1387</v>
      </c>
      <c r="Q51" s="453" t="s">
        <v>1387</v>
      </c>
      <c r="R51" s="452" t="s">
        <v>1838</v>
      </c>
      <c r="S51" s="453" t="s">
        <v>1433</v>
      </c>
    </row>
    <row r="52" spans="1:19" ht="214.5" x14ac:dyDescent="0.3">
      <c r="A52" s="324">
        <v>48</v>
      </c>
      <c r="B52" s="453" t="s">
        <v>1651</v>
      </c>
      <c r="C52" s="453" t="s">
        <v>1844</v>
      </c>
      <c r="D52" s="413" t="s">
        <v>1839</v>
      </c>
      <c r="E52" s="413" t="s">
        <v>1840</v>
      </c>
      <c r="F52" s="453" t="s">
        <v>1819</v>
      </c>
      <c r="G52" s="413" t="s">
        <v>1841</v>
      </c>
      <c r="H52" s="413" t="s">
        <v>1842</v>
      </c>
      <c r="I52" s="454">
        <v>44059</v>
      </c>
      <c r="J52" s="454">
        <v>44073</v>
      </c>
      <c r="K52" s="627">
        <v>5168690</v>
      </c>
      <c r="L52" s="453" t="s">
        <v>1387</v>
      </c>
      <c r="M52" s="453" t="s">
        <v>1387</v>
      </c>
      <c r="N52" s="453"/>
      <c r="O52" s="453"/>
      <c r="P52" s="453" t="s">
        <v>1387</v>
      </c>
      <c r="Q52" s="453" t="s">
        <v>1387</v>
      </c>
      <c r="R52" s="452" t="s">
        <v>1838</v>
      </c>
      <c r="S52" s="453" t="s">
        <v>1433</v>
      </c>
    </row>
    <row r="53" spans="1:19" ht="111" x14ac:dyDescent="0.3">
      <c r="A53" s="324">
        <v>49</v>
      </c>
      <c r="B53" s="453" t="s">
        <v>1651</v>
      </c>
      <c r="C53" s="453" t="s">
        <v>1845</v>
      </c>
      <c r="D53" s="463" t="s">
        <v>1843</v>
      </c>
      <c r="E53" s="455">
        <v>1038413094</v>
      </c>
      <c r="F53" s="453" t="s">
        <v>1819</v>
      </c>
      <c r="G53" s="456" t="s">
        <v>1846</v>
      </c>
      <c r="H53" s="413" t="s">
        <v>1847</v>
      </c>
      <c r="I53" s="454">
        <v>44061</v>
      </c>
      <c r="J53" s="454">
        <v>44196</v>
      </c>
      <c r="K53" s="628">
        <v>2124590</v>
      </c>
      <c r="L53" s="453" t="s">
        <v>1387</v>
      </c>
      <c r="M53" s="453" t="s">
        <v>1387</v>
      </c>
      <c r="N53" s="453"/>
      <c r="O53" s="453"/>
      <c r="P53" s="453" t="s">
        <v>1387</v>
      </c>
      <c r="Q53" s="453" t="s">
        <v>1387</v>
      </c>
      <c r="R53" s="457" t="s">
        <v>1858</v>
      </c>
      <c r="S53" s="453" t="s">
        <v>1433</v>
      </c>
    </row>
    <row r="54" spans="1:19" ht="99" x14ac:dyDescent="0.3">
      <c r="A54" s="324">
        <v>50</v>
      </c>
      <c r="B54" s="453" t="s">
        <v>1651</v>
      </c>
      <c r="C54" s="453" t="s">
        <v>1848</v>
      </c>
      <c r="D54" s="413" t="s">
        <v>1849</v>
      </c>
      <c r="E54" s="413" t="s">
        <v>1850</v>
      </c>
      <c r="F54" s="453" t="s">
        <v>1819</v>
      </c>
      <c r="G54" s="413" t="s">
        <v>1851</v>
      </c>
      <c r="H54" s="413" t="s">
        <v>1852</v>
      </c>
      <c r="I54" s="454">
        <v>44141</v>
      </c>
      <c r="J54" s="454">
        <v>44171</v>
      </c>
      <c r="K54" s="628">
        <v>10350025</v>
      </c>
      <c r="L54" s="453" t="s">
        <v>1387</v>
      </c>
      <c r="M54" s="453" t="s">
        <v>1387</v>
      </c>
      <c r="N54" s="453"/>
      <c r="O54" s="453"/>
      <c r="P54" s="453" t="s">
        <v>1387</v>
      </c>
      <c r="Q54" s="453" t="s">
        <v>1387</v>
      </c>
      <c r="R54" s="452" t="s">
        <v>1838</v>
      </c>
      <c r="S54" s="453" t="s">
        <v>1433</v>
      </c>
    </row>
    <row r="55" spans="1:19" ht="110.25" x14ac:dyDescent="0.3">
      <c r="A55" s="324">
        <v>51</v>
      </c>
      <c r="B55" s="453" t="s">
        <v>1651</v>
      </c>
      <c r="C55" s="453" t="s">
        <v>1853</v>
      </c>
      <c r="D55" s="446" t="s">
        <v>1854</v>
      </c>
      <c r="E55" s="413" t="s">
        <v>1855</v>
      </c>
      <c r="F55" s="413" t="s">
        <v>1822</v>
      </c>
      <c r="G55" s="413" t="s">
        <v>1856</v>
      </c>
      <c r="H55" s="413" t="s">
        <v>1857</v>
      </c>
      <c r="I55" s="454">
        <v>44145</v>
      </c>
      <c r="J55" s="454">
        <v>44196</v>
      </c>
      <c r="K55" s="598">
        <v>163905123</v>
      </c>
      <c r="L55" s="453" t="s">
        <v>1387</v>
      </c>
      <c r="M55" s="453" t="s">
        <v>1387</v>
      </c>
      <c r="N55" s="453"/>
      <c r="O55" s="453"/>
      <c r="P55" s="453" t="s">
        <v>1387</v>
      </c>
      <c r="Q55" s="453" t="s">
        <v>1387</v>
      </c>
      <c r="R55" s="457" t="s">
        <v>1858</v>
      </c>
      <c r="S55" s="453" t="s">
        <v>1433</v>
      </c>
    </row>
    <row r="56" spans="1:19" ht="165" x14ac:dyDescent="0.3">
      <c r="A56" s="324">
        <v>52</v>
      </c>
      <c r="B56" s="453" t="s">
        <v>1651</v>
      </c>
      <c r="C56" s="453" t="s">
        <v>1859</v>
      </c>
      <c r="D56" s="413" t="s">
        <v>1860</v>
      </c>
      <c r="E56" s="458" t="s">
        <v>636</v>
      </c>
      <c r="F56" s="427" t="s">
        <v>1817</v>
      </c>
      <c r="G56" s="413" t="s">
        <v>1861</v>
      </c>
      <c r="H56" s="413" t="s">
        <v>1862</v>
      </c>
      <c r="I56" s="454">
        <v>44158</v>
      </c>
      <c r="J56" s="454">
        <v>44196</v>
      </c>
      <c r="K56" s="629">
        <v>25459999</v>
      </c>
      <c r="L56" s="459" t="s">
        <v>1863</v>
      </c>
      <c r="M56" s="453" t="s">
        <v>1387</v>
      </c>
      <c r="N56" s="453"/>
      <c r="O56" s="453"/>
      <c r="P56" s="453" t="s">
        <v>1387</v>
      </c>
      <c r="Q56" s="453" t="s">
        <v>1387</v>
      </c>
      <c r="R56" s="427" t="s">
        <v>1665</v>
      </c>
      <c r="S56" s="453" t="s">
        <v>1433</v>
      </c>
    </row>
    <row r="57" spans="1:19" ht="247.5" x14ac:dyDescent="0.3">
      <c r="A57" s="324">
        <v>53</v>
      </c>
      <c r="B57" s="453" t="s">
        <v>1651</v>
      </c>
      <c r="C57" s="453" t="s">
        <v>1864</v>
      </c>
      <c r="D57" s="413" t="s">
        <v>1865</v>
      </c>
      <c r="E57" s="413" t="s">
        <v>1867</v>
      </c>
      <c r="F57" s="427" t="s">
        <v>1817</v>
      </c>
      <c r="G57" s="413" t="s">
        <v>1866</v>
      </c>
      <c r="H57" s="413" t="s">
        <v>1868</v>
      </c>
      <c r="I57" s="454">
        <v>44166</v>
      </c>
      <c r="J57" s="454">
        <v>44186</v>
      </c>
      <c r="K57" s="630">
        <v>11900000</v>
      </c>
      <c r="L57" s="453" t="s">
        <v>1387</v>
      </c>
      <c r="M57" s="453" t="s">
        <v>1387</v>
      </c>
      <c r="N57" s="453"/>
      <c r="O57" s="453"/>
      <c r="P57" s="453" t="s">
        <v>1387</v>
      </c>
      <c r="Q57" s="453" t="s">
        <v>1387</v>
      </c>
      <c r="R57" s="413" t="s">
        <v>1522</v>
      </c>
      <c r="S57" s="453" t="s">
        <v>1433</v>
      </c>
    </row>
    <row r="58" spans="1:19" ht="148.5" x14ac:dyDescent="0.3">
      <c r="A58" s="324">
        <v>54</v>
      </c>
      <c r="B58" s="453" t="s">
        <v>1651</v>
      </c>
      <c r="C58" s="453" t="s">
        <v>1869</v>
      </c>
      <c r="D58" s="464" t="s">
        <v>1272</v>
      </c>
      <c r="E58" s="461" t="s">
        <v>1870</v>
      </c>
      <c r="F58" s="427" t="s">
        <v>1817</v>
      </c>
      <c r="G58" s="413" t="s">
        <v>1871</v>
      </c>
      <c r="H58" s="413" t="s">
        <v>1872</v>
      </c>
      <c r="I58" s="454">
        <v>44167</v>
      </c>
      <c r="J58" s="454">
        <v>44196</v>
      </c>
      <c r="K58" s="630">
        <v>24735059</v>
      </c>
      <c r="L58" s="453" t="s">
        <v>1387</v>
      </c>
      <c r="M58" s="453" t="s">
        <v>1387</v>
      </c>
      <c r="N58" s="453"/>
      <c r="O58" s="453"/>
      <c r="P58" s="453" t="s">
        <v>1387</v>
      </c>
      <c r="Q58" s="453" t="s">
        <v>1387</v>
      </c>
      <c r="R58" s="413" t="s">
        <v>1873</v>
      </c>
      <c r="S58" s="453" t="s">
        <v>1433</v>
      </c>
    </row>
    <row r="59" spans="1:19" ht="231" x14ac:dyDescent="0.3">
      <c r="A59" s="324">
        <v>55</v>
      </c>
      <c r="B59" s="453" t="s">
        <v>1651</v>
      </c>
      <c r="C59" s="453" t="s">
        <v>1874</v>
      </c>
      <c r="D59" s="413" t="s">
        <v>1875</v>
      </c>
      <c r="E59" s="413" t="s">
        <v>1876</v>
      </c>
      <c r="F59" s="413" t="s">
        <v>1819</v>
      </c>
      <c r="G59" s="413" t="s">
        <v>1877</v>
      </c>
      <c r="H59" s="413" t="s">
        <v>1878</v>
      </c>
      <c r="I59" s="454">
        <v>44181</v>
      </c>
      <c r="J59" s="454">
        <v>44196</v>
      </c>
      <c r="K59" s="630">
        <v>1439600</v>
      </c>
      <c r="L59" s="453" t="s">
        <v>1387</v>
      </c>
      <c r="M59" s="453" t="s">
        <v>1387</v>
      </c>
      <c r="N59" s="453"/>
      <c r="O59" s="453"/>
      <c r="P59" s="453" t="s">
        <v>1387</v>
      </c>
      <c r="Q59" s="453" t="s">
        <v>1387</v>
      </c>
      <c r="R59" s="427" t="s">
        <v>1665</v>
      </c>
      <c r="S59" s="453" t="s">
        <v>1433</v>
      </c>
    </row>
    <row r="60" spans="1:19" ht="148.5" x14ac:dyDescent="0.3">
      <c r="A60" s="324">
        <v>56</v>
      </c>
      <c r="B60" s="427" t="s">
        <v>1709</v>
      </c>
      <c r="C60" s="413" t="s">
        <v>1889</v>
      </c>
      <c r="D60" s="446" t="s">
        <v>1736</v>
      </c>
      <c r="E60" s="416" t="s">
        <v>1884</v>
      </c>
      <c r="F60" s="413" t="s">
        <v>1820</v>
      </c>
      <c r="G60" s="413" t="s">
        <v>1879</v>
      </c>
      <c r="H60" s="413" t="s">
        <v>1886</v>
      </c>
      <c r="I60" s="454">
        <v>44169</v>
      </c>
      <c r="J60" s="454">
        <v>44196</v>
      </c>
      <c r="K60" s="628">
        <v>177424468</v>
      </c>
      <c r="L60" s="427" t="s">
        <v>1881</v>
      </c>
      <c r="M60" s="453" t="s">
        <v>1387</v>
      </c>
      <c r="N60" s="453"/>
      <c r="O60" s="453"/>
      <c r="P60" s="453" t="s">
        <v>1387</v>
      </c>
      <c r="Q60" s="453" t="s">
        <v>1387</v>
      </c>
      <c r="R60" s="413" t="s">
        <v>1880</v>
      </c>
      <c r="S60" s="453" t="s">
        <v>1433</v>
      </c>
    </row>
    <row r="61" spans="1:19" ht="99" x14ac:dyDescent="0.3">
      <c r="A61" s="324">
        <v>57</v>
      </c>
      <c r="B61" s="427" t="s">
        <v>1709</v>
      </c>
      <c r="C61" s="413" t="s">
        <v>1888</v>
      </c>
      <c r="D61" s="413" t="s">
        <v>1882</v>
      </c>
      <c r="E61" s="413" t="s">
        <v>1883</v>
      </c>
      <c r="F61" s="413" t="s">
        <v>1822</v>
      </c>
      <c r="G61" s="413" t="s">
        <v>1885</v>
      </c>
      <c r="H61" s="413" t="s">
        <v>1886</v>
      </c>
      <c r="I61" s="454">
        <v>44168</v>
      </c>
      <c r="J61" s="454">
        <v>44196</v>
      </c>
      <c r="K61" s="631">
        <v>279944077</v>
      </c>
      <c r="L61" s="453" t="s">
        <v>1387</v>
      </c>
      <c r="M61" s="453" t="s">
        <v>1387</v>
      </c>
      <c r="N61" s="453"/>
      <c r="O61" s="453"/>
      <c r="P61" s="453" t="s">
        <v>1387</v>
      </c>
      <c r="Q61" s="453" t="s">
        <v>1387</v>
      </c>
      <c r="R61" s="413" t="s">
        <v>1880</v>
      </c>
      <c r="S61" s="453" t="s">
        <v>1433</v>
      </c>
    </row>
    <row r="62" spans="1:19" ht="198" x14ac:dyDescent="0.3">
      <c r="A62" s="324">
        <v>58</v>
      </c>
      <c r="B62" s="427" t="s">
        <v>1887</v>
      </c>
      <c r="C62" s="413" t="s">
        <v>1890</v>
      </c>
      <c r="D62" s="446" t="s">
        <v>1891</v>
      </c>
      <c r="E62" s="416" t="s">
        <v>1892</v>
      </c>
      <c r="F62" s="413" t="s">
        <v>1893</v>
      </c>
      <c r="G62" s="413" t="s">
        <v>1894</v>
      </c>
      <c r="H62" s="413" t="s">
        <v>1895</v>
      </c>
      <c r="I62" s="454">
        <v>44169</v>
      </c>
      <c r="J62" s="454">
        <v>44290</v>
      </c>
      <c r="K62" s="598">
        <v>1283542533</v>
      </c>
      <c r="L62" s="453" t="s">
        <v>1387</v>
      </c>
      <c r="M62" s="453" t="s">
        <v>1387</v>
      </c>
      <c r="N62" s="453"/>
      <c r="O62" s="453"/>
      <c r="P62" s="453" t="s">
        <v>1387</v>
      </c>
      <c r="Q62" s="453" t="s">
        <v>1387</v>
      </c>
      <c r="R62" s="413" t="s">
        <v>1880</v>
      </c>
      <c r="S62" s="453" t="s">
        <v>1433</v>
      </c>
    </row>
    <row r="63" spans="1:19" ht="247.5" x14ac:dyDescent="0.3">
      <c r="A63" s="324">
        <v>59</v>
      </c>
      <c r="B63" s="427" t="s">
        <v>1887</v>
      </c>
      <c r="C63" s="413" t="s">
        <v>1896</v>
      </c>
      <c r="D63" s="446" t="s">
        <v>1897</v>
      </c>
      <c r="E63" s="416" t="s">
        <v>1898</v>
      </c>
      <c r="F63" s="413" t="s">
        <v>1893</v>
      </c>
      <c r="G63" s="413" t="s">
        <v>1899</v>
      </c>
      <c r="H63" s="413" t="s">
        <v>1900</v>
      </c>
      <c r="I63" s="413"/>
      <c r="J63" s="454">
        <v>44196</v>
      </c>
      <c r="K63" s="628">
        <v>1722916384</v>
      </c>
      <c r="L63" s="413" t="s">
        <v>1901</v>
      </c>
      <c r="M63" s="453" t="s">
        <v>1387</v>
      </c>
      <c r="N63" s="453"/>
      <c r="O63" s="453"/>
      <c r="P63" s="453" t="s">
        <v>1387</v>
      </c>
      <c r="Q63" s="453" t="s">
        <v>1387</v>
      </c>
      <c r="R63" s="413" t="s">
        <v>1902</v>
      </c>
      <c r="S63" s="453" t="s">
        <v>1433</v>
      </c>
    </row>
    <row r="64" spans="1:19" ht="216.75" customHeight="1" x14ac:dyDescent="0.3">
      <c r="A64" s="324">
        <v>60</v>
      </c>
      <c r="B64" s="427" t="s">
        <v>1390</v>
      </c>
      <c r="C64" s="413" t="s">
        <v>2096</v>
      </c>
      <c r="D64" s="413" t="s">
        <v>2097</v>
      </c>
      <c r="E64" s="413"/>
      <c r="F64" s="413" t="s">
        <v>2098</v>
      </c>
      <c r="G64" s="413" t="s">
        <v>2099</v>
      </c>
      <c r="H64" s="413" t="s">
        <v>2100</v>
      </c>
      <c r="I64" s="454">
        <v>44119</v>
      </c>
      <c r="J64" s="454">
        <v>44196</v>
      </c>
      <c r="K64" s="628">
        <v>4418972962.6700001</v>
      </c>
      <c r="L64" s="413" t="s">
        <v>2101</v>
      </c>
      <c r="M64" s="413"/>
      <c r="N64" s="413"/>
      <c r="O64" s="413"/>
      <c r="P64" s="413"/>
      <c r="Q64" s="413"/>
      <c r="R64" s="413" t="s">
        <v>1902</v>
      </c>
      <c r="S64" s="413" t="s">
        <v>1776</v>
      </c>
    </row>
    <row r="65" spans="1:19" ht="204.75" customHeight="1" x14ac:dyDescent="0.3">
      <c r="A65" s="324">
        <v>61</v>
      </c>
      <c r="B65" s="427" t="s">
        <v>1390</v>
      </c>
      <c r="C65" s="413" t="s">
        <v>2102</v>
      </c>
      <c r="D65" s="413" t="s">
        <v>2103</v>
      </c>
      <c r="E65" s="413"/>
      <c r="F65" s="413" t="s">
        <v>1818</v>
      </c>
      <c r="G65" s="413" t="s">
        <v>2104</v>
      </c>
      <c r="H65" s="413" t="s">
        <v>2105</v>
      </c>
      <c r="I65" s="454">
        <v>44147</v>
      </c>
      <c r="J65" s="454">
        <v>44267</v>
      </c>
      <c r="K65" s="628">
        <v>1873248817</v>
      </c>
      <c r="L65" s="413" t="s">
        <v>2106</v>
      </c>
      <c r="M65" s="413" t="s">
        <v>2107</v>
      </c>
      <c r="N65" s="413" t="s">
        <v>2109</v>
      </c>
      <c r="O65" s="413" t="s">
        <v>2111</v>
      </c>
      <c r="P65" s="413"/>
      <c r="Q65" s="413"/>
      <c r="R65" s="413"/>
      <c r="S65" s="413" t="s">
        <v>1641</v>
      </c>
    </row>
  </sheetData>
  <autoFilter ref="A4:S65" xr:uid="{C04E0F72-0D2E-4F1D-B580-2C6D626D4E4D}"/>
  <mergeCells count="5">
    <mergeCell ref="A2:S2"/>
    <mergeCell ref="L50:S50"/>
    <mergeCell ref="I29:K29"/>
    <mergeCell ref="L29:S29"/>
    <mergeCell ref="I50:K50"/>
  </mergeCells>
  <phoneticPr fontId="31" type="noConversion"/>
  <pageMargins left="0.25" right="0.25" top="0.75" bottom="0.75" header="0.3" footer="0.3"/>
  <pageSetup paperSize="14" scale="5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4A96C-3F4A-4E85-83C0-B206733BC75F}">
  <dimension ref="A1:U106"/>
  <sheetViews>
    <sheetView zoomScale="80" zoomScaleNormal="80" workbookViewId="0">
      <pane xSplit="1" ySplit="4" topLeftCell="H5" activePane="bottomRight" state="frozen"/>
      <selection pane="topRight" activeCell="B1" sqref="B1"/>
      <selection pane="bottomLeft" activeCell="A5" sqref="A5"/>
      <selection pane="bottomRight" activeCell="I5" sqref="I5"/>
    </sheetView>
  </sheetViews>
  <sheetFormatPr baseColWidth="10" defaultColWidth="11.42578125" defaultRowHeight="15.75" x14ac:dyDescent="0.25"/>
  <cols>
    <col min="1" max="1" width="11.42578125" style="466"/>
    <col min="2" max="2" width="18.140625" style="471" bestFit="1" customWidth="1"/>
    <col min="3" max="3" width="16.85546875" style="636" customWidth="1"/>
    <col min="4" max="4" width="51.5703125" style="471" customWidth="1"/>
    <col min="5" max="5" width="30.85546875" style="239" customWidth="1"/>
    <col min="6" max="6" width="21.85546875" style="483" customWidth="1"/>
    <col min="7" max="7" width="69.140625" style="513" bestFit="1" customWidth="1"/>
    <col min="8" max="8" width="24.85546875" style="471" customWidth="1"/>
    <col min="9" max="9" width="26.7109375" style="466" customWidth="1"/>
    <col min="10" max="10" width="15.7109375" style="466" customWidth="1"/>
    <col min="11" max="11" width="13.140625" style="466" customWidth="1"/>
    <col min="12" max="12" width="22.5703125" style="617" customWidth="1"/>
    <col min="13" max="13" width="23.5703125" style="466" customWidth="1"/>
    <col min="14" max="16" width="16.140625" style="466" customWidth="1"/>
    <col min="17" max="17" width="15.140625" style="466" customWidth="1"/>
    <col min="18" max="18" width="11.42578125" style="466" customWidth="1"/>
    <col min="19" max="19" width="29.7109375" style="523" customWidth="1"/>
    <col min="20" max="20" width="29" style="512" customWidth="1"/>
    <col min="21" max="21" width="33.42578125" style="471" customWidth="1"/>
    <col min="22" max="16384" width="11.42578125" style="466"/>
  </cols>
  <sheetData>
    <row r="1" spans="1:21" ht="15.75" customHeight="1" x14ac:dyDescent="0.25">
      <c r="A1" s="722" t="s">
        <v>2066</v>
      </c>
      <c r="B1" s="723"/>
      <c r="C1" s="723"/>
      <c r="D1" s="723"/>
      <c r="E1" s="723"/>
      <c r="F1" s="723"/>
      <c r="G1" s="723"/>
      <c r="H1" s="723"/>
      <c r="I1" s="723"/>
      <c r="J1" s="723"/>
      <c r="K1" s="723"/>
      <c r="L1" s="723"/>
      <c r="M1" s="723"/>
      <c r="N1" s="723"/>
      <c r="O1" s="723"/>
      <c r="P1" s="723"/>
      <c r="Q1" s="723"/>
      <c r="R1" s="723"/>
      <c r="S1" s="723"/>
      <c r="T1" s="723"/>
      <c r="U1" s="723"/>
    </row>
    <row r="2" spans="1:21" ht="15.75" customHeight="1" x14ac:dyDescent="0.25">
      <c r="A2" s="724"/>
      <c r="B2" s="725"/>
      <c r="C2" s="725"/>
      <c r="D2" s="725"/>
      <c r="E2" s="725"/>
      <c r="F2" s="725"/>
      <c r="G2" s="725"/>
      <c r="H2" s="725"/>
      <c r="I2" s="725"/>
      <c r="J2" s="725"/>
      <c r="K2" s="725"/>
      <c r="L2" s="725"/>
      <c r="M2" s="725"/>
      <c r="N2" s="725"/>
      <c r="O2" s="725"/>
      <c r="P2" s="725"/>
      <c r="Q2" s="725"/>
      <c r="R2" s="725"/>
      <c r="S2" s="725"/>
      <c r="T2" s="725"/>
      <c r="U2" s="725"/>
    </row>
    <row r="3" spans="1:21" x14ac:dyDescent="0.25">
      <c r="A3" s="442"/>
      <c r="B3" s="412"/>
      <c r="C3" s="412"/>
      <c r="D3" s="412"/>
      <c r="E3" s="412"/>
      <c r="F3" s="412"/>
      <c r="G3" s="438"/>
      <c r="H3" s="412"/>
      <c r="I3" s="412"/>
      <c r="J3" s="412"/>
      <c r="K3" s="465"/>
      <c r="L3" s="588"/>
      <c r="M3" s="412"/>
      <c r="N3" s="412"/>
      <c r="O3" s="412"/>
      <c r="P3" s="412"/>
      <c r="Q3" s="412"/>
      <c r="R3" s="412"/>
      <c r="S3" s="472"/>
      <c r="T3" s="414"/>
      <c r="U3" s="446"/>
    </row>
    <row r="4" spans="1:21" s="480" customFormat="1" ht="31.5" x14ac:dyDescent="0.25">
      <c r="A4" s="477" t="s">
        <v>1814</v>
      </c>
      <c r="B4" s="477" t="s">
        <v>1367</v>
      </c>
      <c r="C4" s="477" t="s">
        <v>1368</v>
      </c>
      <c r="D4" s="477" t="s">
        <v>4</v>
      </c>
      <c r="E4" s="477" t="s">
        <v>2362</v>
      </c>
      <c r="F4" s="477" t="s">
        <v>1367</v>
      </c>
      <c r="G4" s="502" t="s">
        <v>3</v>
      </c>
      <c r="H4" s="477" t="s">
        <v>2070</v>
      </c>
      <c r="I4" s="477" t="s">
        <v>1369</v>
      </c>
      <c r="J4" s="477" t="s">
        <v>1370</v>
      </c>
      <c r="K4" s="478" t="s">
        <v>1371</v>
      </c>
      <c r="L4" s="589" t="s">
        <v>1372</v>
      </c>
      <c r="M4" s="477" t="s">
        <v>1373</v>
      </c>
      <c r="N4" s="477" t="s">
        <v>1374</v>
      </c>
      <c r="O4" s="477" t="s">
        <v>2216</v>
      </c>
      <c r="P4" s="477" t="s">
        <v>2217</v>
      </c>
      <c r="Q4" s="477" t="s">
        <v>1377</v>
      </c>
      <c r="R4" s="477" t="s">
        <v>1378</v>
      </c>
      <c r="S4" s="479" t="s">
        <v>1379</v>
      </c>
      <c r="T4" s="477" t="s">
        <v>18</v>
      </c>
      <c r="U4" s="482" t="s">
        <v>2089</v>
      </c>
    </row>
    <row r="5" spans="1:21" ht="63" x14ac:dyDescent="0.25">
      <c r="A5" s="446">
        <v>1</v>
      </c>
      <c r="B5" s="412" t="s">
        <v>1484</v>
      </c>
      <c r="C5" s="446" t="s">
        <v>2123</v>
      </c>
      <c r="D5" s="412" t="s">
        <v>1860</v>
      </c>
      <c r="E5" s="412">
        <v>811012598</v>
      </c>
      <c r="F5" s="412" t="s">
        <v>2075</v>
      </c>
      <c r="G5" s="503" t="s">
        <v>1908</v>
      </c>
      <c r="H5" s="467">
        <v>44216</v>
      </c>
      <c r="I5" s="412" t="s">
        <v>1911</v>
      </c>
      <c r="J5" s="467">
        <v>44216</v>
      </c>
      <c r="K5" s="467">
        <v>44346</v>
      </c>
      <c r="L5" s="590">
        <v>98640000</v>
      </c>
      <c r="M5" s="467" t="s">
        <v>1387</v>
      </c>
      <c r="N5" s="467" t="s">
        <v>1387</v>
      </c>
      <c r="O5" s="467"/>
      <c r="P5" s="467"/>
      <c r="Q5" s="467" t="s">
        <v>1387</v>
      </c>
      <c r="R5" s="467" t="s">
        <v>1387</v>
      </c>
      <c r="S5" s="472" t="s">
        <v>1665</v>
      </c>
      <c r="T5" s="467" t="s">
        <v>1920</v>
      </c>
      <c r="U5" s="412" t="s">
        <v>2090</v>
      </c>
    </row>
    <row r="6" spans="1:21" ht="90.75" customHeight="1" x14ac:dyDescent="0.25">
      <c r="A6" s="486">
        <v>2</v>
      </c>
      <c r="B6" s="485" t="s">
        <v>1909</v>
      </c>
      <c r="C6" s="524" t="s">
        <v>1910</v>
      </c>
      <c r="D6" s="412" t="s">
        <v>1299</v>
      </c>
      <c r="E6" s="553">
        <v>98545515</v>
      </c>
      <c r="F6" s="412" t="s">
        <v>1893</v>
      </c>
      <c r="G6" s="412" t="s">
        <v>1912</v>
      </c>
      <c r="H6" s="467">
        <v>44315</v>
      </c>
      <c r="I6" s="412" t="s">
        <v>2061</v>
      </c>
      <c r="J6" s="545" t="s">
        <v>2356</v>
      </c>
      <c r="K6" s="545"/>
      <c r="L6" s="591"/>
      <c r="M6" s="545"/>
      <c r="N6" s="545"/>
      <c r="O6" s="545"/>
      <c r="P6" s="545"/>
      <c r="Q6" s="545"/>
      <c r="R6" s="545"/>
      <c r="S6" s="540" t="s">
        <v>2048</v>
      </c>
      <c r="T6" s="545"/>
      <c r="U6" s="442" t="s">
        <v>2091</v>
      </c>
    </row>
    <row r="7" spans="1:21" ht="237" customHeight="1" x14ac:dyDescent="0.25">
      <c r="A7" s="486">
        <v>3</v>
      </c>
      <c r="B7" s="485" t="s">
        <v>1887</v>
      </c>
      <c r="C7" s="485" t="s">
        <v>2067</v>
      </c>
      <c r="D7" s="446" t="s">
        <v>1913</v>
      </c>
      <c r="E7" s="446" t="s">
        <v>2374</v>
      </c>
      <c r="F7" s="534" t="s">
        <v>1893</v>
      </c>
      <c r="G7" s="537" t="s">
        <v>1914</v>
      </c>
      <c r="H7" s="539">
        <v>44237</v>
      </c>
      <c r="I7" s="537" t="s">
        <v>1915</v>
      </c>
      <c r="J7" s="539">
        <v>44326</v>
      </c>
      <c r="K7" s="539">
        <v>44540</v>
      </c>
      <c r="L7" s="592">
        <v>4640804127</v>
      </c>
      <c r="M7" s="539" t="s">
        <v>1387</v>
      </c>
      <c r="N7" s="539" t="s">
        <v>1387</v>
      </c>
      <c r="O7" s="539"/>
      <c r="P7" s="539"/>
      <c r="Q7" s="539" t="s">
        <v>1387</v>
      </c>
      <c r="R7" s="539" t="s">
        <v>1387</v>
      </c>
      <c r="S7" s="566" t="s">
        <v>2048</v>
      </c>
      <c r="T7" s="520" t="s">
        <v>1920</v>
      </c>
      <c r="U7" s="532" t="s">
        <v>2080</v>
      </c>
    </row>
    <row r="8" spans="1:21" ht="174" customHeight="1" x14ac:dyDescent="0.25">
      <c r="A8" s="446">
        <v>4</v>
      </c>
      <c r="B8" s="412" t="s">
        <v>1408</v>
      </c>
      <c r="C8" s="442" t="s">
        <v>1916</v>
      </c>
      <c r="D8" s="446" t="s">
        <v>1917</v>
      </c>
      <c r="E8" s="446" t="s">
        <v>2386</v>
      </c>
      <c r="F8" s="468" t="s">
        <v>1922</v>
      </c>
      <c r="G8" s="468" t="s">
        <v>1918</v>
      </c>
      <c r="H8" s="467">
        <v>44218</v>
      </c>
      <c r="I8" s="468" t="s">
        <v>1919</v>
      </c>
      <c r="J8" s="473">
        <v>44221</v>
      </c>
      <c r="K8" s="473">
        <v>44561</v>
      </c>
      <c r="L8" s="593">
        <v>244865118</v>
      </c>
      <c r="M8" s="467" t="s">
        <v>1387</v>
      </c>
      <c r="N8" s="467" t="s">
        <v>1387</v>
      </c>
      <c r="O8" s="467"/>
      <c r="P8" s="467"/>
      <c r="Q8" s="467" t="s">
        <v>1387</v>
      </c>
      <c r="R8" s="467" t="s">
        <v>1387</v>
      </c>
      <c r="S8" s="469" t="s">
        <v>2047</v>
      </c>
      <c r="T8" s="520" t="s">
        <v>1920</v>
      </c>
      <c r="U8" s="532" t="s">
        <v>2090</v>
      </c>
    </row>
    <row r="9" spans="1:21" ht="78.75" x14ac:dyDescent="0.25">
      <c r="A9" s="533">
        <v>5</v>
      </c>
      <c r="B9" s="534" t="s">
        <v>1484</v>
      </c>
      <c r="C9" s="534" t="s">
        <v>2122</v>
      </c>
      <c r="D9" s="533" t="s">
        <v>1299</v>
      </c>
      <c r="E9" s="533">
        <v>98545515</v>
      </c>
      <c r="F9" s="534" t="s">
        <v>1893</v>
      </c>
      <c r="G9" s="541" t="s">
        <v>1921</v>
      </c>
      <c r="H9" s="539">
        <v>44243</v>
      </c>
      <c r="I9" s="537" t="s">
        <v>1923</v>
      </c>
      <c r="J9" s="539">
        <v>44243</v>
      </c>
      <c r="K9" s="539">
        <v>44347</v>
      </c>
      <c r="L9" s="594">
        <v>174238134</v>
      </c>
      <c r="M9" s="539" t="s">
        <v>1387</v>
      </c>
      <c r="N9" s="539" t="s">
        <v>1387</v>
      </c>
      <c r="O9" s="539"/>
      <c r="P9" s="539"/>
      <c r="Q9" s="539" t="s">
        <v>1387</v>
      </c>
      <c r="R9" s="539" t="s">
        <v>1387</v>
      </c>
      <c r="S9" s="543" t="s">
        <v>2049</v>
      </c>
      <c r="T9" s="467" t="s">
        <v>1920</v>
      </c>
      <c r="U9" s="446" t="s">
        <v>2092</v>
      </c>
    </row>
    <row r="10" spans="1:21" ht="158.25" customHeight="1" x14ac:dyDescent="0.25">
      <c r="A10" s="446">
        <v>6</v>
      </c>
      <c r="B10" s="412" t="s">
        <v>1408</v>
      </c>
      <c r="C10" s="412" t="s">
        <v>1924</v>
      </c>
      <c r="D10" s="412" t="s">
        <v>1925</v>
      </c>
      <c r="E10" s="412">
        <v>900992071</v>
      </c>
      <c r="F10" s="412" t="s">
        <v>1922</v>
      </c>
      <c r="G10" s="468" t="s">
        <v>1926</v>
      </c>
      <c r="H10" s="467">
        <v>44225</v>
      </c>
      <c r="I10" s="468" t="s">
        <v>1923</v>
      </c>
      <c r="J10" s="467">
        <v>44239</v>
      </c>
      <c r="K10" s="467">
        <v>44347</v>
      </c>
      <c r="L10" s="595">
        <v>303014981</v>
      </c>
      <c r="M10" s="467" t="s">
        <v>1387</v>
      </c>
      <c r="N10" s="467" t="s">
        <v>1387</v>
      </c>
      <c r="O10" s="467"/>
      <c r="P10" s="467"/>
      <c r="Q10" s="467" t="s">
        <v>1387</v>
      </c>
      <c r="R10" s="467" t="s">
        <v>1387</v>
      </c>
      <c r="S10" s="414"/>
      <c r="T10" s="467" t="s">
        <v>1920</v>
      </c>
      <c r="U10" s="442"/>
    </row>
    <row r="11" spans="1:21" ht="79.5" customHeight="1" x14ac:dyDescent="0.25">
      <c r="A11" s="517">
        <v>7</v>
      </c>
      <c r="B11" s="534" t="s">
        <v>1484</v>
      </c>
      <c r="C11" s="534" t="s">
        <v>1927</v>
      </c>
      <c r="D11" s="533" t="s">
        <v>1251</v>
      </c>
      <c r="E11" s="551">
        <v>811029572</v>
      </c>
      <c r="F11" s="534" t="s">
        <v>1928</v>
      </c>
      <c r="G11" s="534" t="s">
        <v>1929</v>
      </c>
      <c r="H11" s="536">
        <v>44224</v>
      </c>
      <c r="I11" s="537" t="s">
        <v>1930</v>
      </c>
      <c r="J11" s="538">
        <v>44224</v>
      </c>
      <c r="K11" s="538">
        <v>44561</v>
      </c>
      <c r="L11" s="594">
        <v>49190109</v>
      </c>
      <c r="M11" s="539" t="s">
        <v>1387</v>
      </c>
      <c r="N11" s="539" t="s">
        <v>1387</v>
      </c>
      <c r="O11" s="539"/>
      <c r="P11" s="539"/>
      <c r="Q11" s="539" t="s">
        <v>1387</v>
      </c>
      <c r="R11" s="539" t="s">
        <v>1387</v>
      </c>
      <c r="S11" s="547" t="s">
        <v>2057</v>
      </c>
      <c r="T11" s="490" t="s">
        <v>1920</v>
      </c>
      <c r="U11" s="486" t="s">
        <v>2090</v>
      </c>
    </row>
    <row r="12" spans="1:21" ht="31.5" x14ac:dyDescent="0.25">
      <c r="A12" s="555">
        <v>8</v>
      </c>
      <c r="B12" s="556" t="s">
        <v>1887</v>
      </c>
      <c r="C12" s="556" t="s">
        <v>2248</v>
      </c>
      <c r="D12" s="560" t="s">
        <v>734</v>
      </c>
      <c r="E12" s="560"/>
      <c r="F12" s="563"/>
      <c r="G12" s="563"/>
      <c r="H12" s="563"/>
      <c r="I12" s="563"/>
      <c r="J12" s="563"/>
      <c r="K12" s="563"/>
      <c r="L12" s="596"/>
      <c r="M12" s="563"/>
      <c r="N12" s="563"/>
      <c r="O12" s="563"/>
      <c r="P12" s="563"/>
      <c r="Q12" s="563"/>
      <c r="R12" s="563"/>
      <c r="S12" s="564"/>
      <c r="T12" s="563"/>
      <c r="U12" s="563"/>
    </row>
    <row r="13" spans="1:21" ht="280.5" customHeight="1" x14ac:dyDescent="0.25">
      <c r="A13" s="486">
        <v>9</v>
      </c>
      <c r="B13" s="485" t="s">
        <v>1887</v>
      </c>
      <c r="C13" s="485" t="s">
        <v>1931</v>
      </c>
      <c r="D13" s="485" t="s">
        <v>1932</v>
      </c>
      <c r="E13" s="485" t="s">
        <v>2375</v>
      </c>
      <c r="F13" s="485" t="s">
        <v>1817</v>
      </c>
      <c r="G13" s="516" t="s">
        <v>1933</v>
      </c>
      <c r="H13" s="490">
        <v>44256</v>
      </c>
      <c r="I13" s="516" t="s">
        <v>1934</v>
      </c>
      <c r="J13" s="489">
        <v>44273</v>
      </c>
      <c r="K13" s="489">
        <v>44561</v>
      </c>
      <c r="L13" s="597">
        <v>1573350000</v>
      </c>
      <c r="M13" s="490" t="s">
        <v>1387</v>
      </c>
      <c r="N13" s="490" t="s">
        <v>1387</v>
      </c>
      <c r="O13" s="490"/>
      <c r="P13" s="490"/>
      <c r="Q13" s="490" t="s">
        <v>1387</v>
      </c>
      <c r="R13" s="490" t="s">
        <v>1387</v>
      </c>
      <c r="S13" s="525" t="s">
        <v>1665</v>
      </c>
      <c r="T13" s="467" t="s">
        <v>1920</v>
      </c>
      <c r="U13" s="442"/>
    </row>
    <row r="14" spans="1:21" ht="79.5" customHeight="1" x14ac:dyDescent="0.25">
      <c r="A14" s="446">
        <v>10</v>
      </c>
      <c r="B14" s="412" t="s">
        <v>1408</v>
      </c>
      <c r="C14" s="412" t="s">
        <v>1935</v>
      </c>
      <c r="D14" s="446" t="s">
        <v>1936</v>
      </c>
      <c r="E14" s="446" t="s">
        <v>2387</v>
      </c>
      <c r="F14" s="412" t="s">
        <v>1893</v>
      </c>
      <c r="G14" s="468" t="s">
        <v>1938</v>
      </c>
      <c r="H14" s="467">
        <v>44250</v>
      </c>
      <c r="I14" s="468" t="s">
        <v>1937</v>
      </c>
      <c r="J14" s="473">
        <v>44252</v>
      </c>
      <c r="K14" s="473">
        <v>44312</v>
      </c>
      <c r="L14" s="595">
        <v>196298049</v>
      </c>
      <c r="M14" s="467" t="s">
        <v>1387</v>
      </c>
      <c r="N14" s="467" t="s">
        <v>1387</v>
      </c>
      <c r="O14" s="467"/>
      <c r="P14" s="467"/>
      <c r="Q14" s="467" t="s">
        <v>1387</v>
      </c>
      <c r="R14" s="467" t="s">
        <v>1387</v>
      </c>
      <c r="S14" s="469" t="s">
        <v>2059</v>
      </c>
      <c r="T14" s="520" t="s">
        <v>1920</v>
      </c>
      <c r="U14" s="532"/>
    </row>
    <row r="15" spans="1:21" ht="78.75" x14ac:dyDescent="0.25">
      <c r="A15" s="533">
        <v>11</v>
      </c>
      <c r="B15" s="534" t="s">
        <v>1484</v>
      </c>
      <c r="C15" s="534" t="s">
        <v>1939</v>
      </c>
      <c r="D15" s="534" t="s">
        <v>1940</v>
      </c>
      <c r="E15" s="534">
        <v>860012336</v>
      </c>
      <c r="F15" s="534" t="s">
        <v>1922</v>
      </c>
      <c r="G15" s="541" t="s">
        <v>1941</v>
      </c>
      <c r="H15" s="539">
        <v>44221</v>
      </c>
      <c r="I15" s="537" t="s">
        <v>1942</v>
      </c>
      <c r="J15" s="538">
        <v>44221</v>
      </c>
      <c r="K15" s="538">
        <v>44252</v>
      </c>
      <c r="L15" s="594">
        <v>4974200</v>
      </c>
      <c r="M15" s="539" t="s">
        <v>1387</v>
      </c>
      <c r="N15" s="539" t="s">
        <v>1387</v>
      </c>
      <c r="O15" s="539"/>
      <c r="P15" s="539"/>
      <c r="Q15" s="539" t="s">
        <v>1387</v>
      </c>
      <c r="R15" s="539" t="s">
        <v>1387</v>
      </c>
      <c r="S15" s="543" t="s">
        <v>1576</v>
      </c>
      <c r="T15" s="442" t="s">
        <v>2062</v>
      </c>
      <c r="U15" s="446" t="s">
        <v>2090</v>
      </c>
    </row>
    <row r="16" spans="1:21" ht="237" customHeight="1" x14ac:dyDescent="0.25">
      <c r="A16" s="446">
        <v>12</v>
      </c>
      <c r="B16" s="412" t="s">
        <v>1408</v>
      </c>
      <c r="C16" s="442" t="s">
        <v>1943</v>
      </c>
      <c r="D16" s="446" t="s">
        <v>1763</v>
      </c>
      <c r="E16" s="446" t="s">
        <v>2388</v>
      </c>
      <c r="F16" s="412" t="s">
        <v>1952</v>
      </c>
      <c r="G16" s="468" t="s">
        <v>1944</v>
      </c>
      <c r="H16" s="467">
        <v>44292</v>
      </c>
      <c r="I16" s="468" t="s">
        <v>1945</v>
      </c>
      <c r="J16" s="473">
        <v>44293</v>
      </c>
      <c r="K16" s="473">
        <v>44561</v>
      </c>
      <c r="L16" s="595">
        <v>403725000</v>
      </c>
      <c r="M16" s="467" t="s">
        <v>1387</v>
      </c>
      <c r="N16" s="467" t="s">
        <v>1387</v>
      </c>
      <c r="O16" s="467"/>
      <c r="P16" s="467"/>
      <c r="Q16" s="467" t="s">
        <v>1387</v>
      </c>
      <c r="R16" s="467" t="s">
        <v>1387</v>
      </c>
      <c r="S16" s="414" t="s">
        <v>2054</v>
      </c>
      <c r="T16" s="467" t="s">
        <v>1920</v>
      </c>
      <c r="U16" s="442" t="s">
        <v>2093</v>
      </c>
    </row>
    <row r="17" spans="1:21" ht="94.5" x14ac:dyDescent="0.25">
      <c r="A17" s="533">
        <v>13</v>
      </c>
      <c r="B17" s="534" t="s">
        <v>1484</v>
      </c>
      <c r="C17" s="534" t="s">
        <v>1946</v>
      </c>
      <c r="D17" s="533" t="s">
        <v>1947</v>
      </c>
      <c r="E17" s="533">
        <v>800116299</v>
      </c>
      <c r="F17" s="534" t="s">
        <v>1922</v>
      </c>
      <c r="G17" s="541" t="s">
        <v>1948</v>
      </c>
      <c r="H17" s="539">
        <v>44228</v>
      </c>
      <c r="I17" s="537" t="s">
        <v>1949</v>
      </c>
      <c r="J17" s="538">
        <v>44228</v>
      </c>
      <c r="K17" s="538">
        <v>44561</v>
      </c>
      <c r="L17" s="594">
        <v>20163340</v>
      </c>
      <c r="M17" s="539" t="s">
        <v>1387</v>
      </c>
      <c r="N17" s="539" t="s">
        <v>1387</v>
      </c>
      <c r="O17" s="539"/>
      <c r="P17" s="539"/>
      <c r="Q17" s="539" t="s">
        <v>1387</v>
      </c>
      <c r="R17" s="539" t="s">
        <v>1387</v>
      </c>
      <c r="S17" s="547" t="s">
        <v>2047</v>
      </c>
      <c r="T17" s="467" t="s">
        <v>1920</v>
      </c>
      <c r="U17" s="446" t="s">
        <v>2090</v>
      </c>
    </row>
    <row r="18" spans="1:21" ht="95.25" customHeight="1" x14ac:dyDescent="0.25">
      <c r="A18" s="446">
        <v>14</v>
      </c>
      <c r="B18" s="412" t="s">
        <v>1408</v>
      </c>
      <c r="C18" s="442" t="s">
        <v>1951</v>
      </c>
      <c r="D18" s="412" t="s">
        <v>1950</v>
      </c>
      <c r="E18" s="412">
        <v>9003424757</v>
      </c>
      <c r="F18" s="412" t="s">
        <v>1893</v>
      </c>
      <c r="G18" s="469" t="s">
        <v>2060</v>
      </c>
      <c r="H18" s="578">
        <v>44326</v>
      </c>
      <c r="I18" s="414" t="s">
        <v>1953</v>
      </c>
      <c r="J18" s="580">
        <v>44408</v>
      </c>
      <c r="K18" s="580">
        <v>44561</v>
      </c>
      <c r="L18" s="598">
        <v>236025316</v>
      </c>
      <c r="M18" s="467" t="s">
        <v>1387</v>
      </c>
      <c r="N18" s="467" t="s">
        <v>1387</v>
      </c>
      <c r="O18" s="467"/>
      <c r="P18" s="467"/>
      <c r="Q18" s="467" t="s">
        <v>1387</v>
      </c>
      <c r="R18" s="467" t="s">
        <v>1387</v>
      </c>
      <c r="S18" s="469" t="s">
        <v>2048</v>
      </c>
      <c r="T18" s="490" t="s">
        <v>2065</v>
      </c>
      <c r="U18" s="484" t="s">
        <v>2080</v>
      </c>
    </row>
    <row r="19" spans="1:21" ht="95.25" customHeight="1" x14ac:dyDescent="0.25">
      <c r="A19" s="569">
        <v>15</v>
      </c>
      <c r="B19" s="570" t="s">
        <v>1887</v>
      </c>
      <c r="C19" s="571" t="s">
        <v>2249</v>
      </c>
      <c r="D19" s="570" t="s">
        <v>734</v>
      </c>
      <c r="E19" s="570"/>
      <c r="F19" s="572"/>
      <c r="G19" s="572"/>
      <c r="H19" s="572"/>
      <c r="I19" s="572"/>
      <c r="J19" s="572"/>
      <c r="K19" s="572"/>
      <c r="L19" s="599"/>
      <c r="M19" s="572"/>
      <c r="N19" s="572"/>
      <c r="O19" s="572"/>
      <c r="P19" s="572"/>
      <c r="Q19" s="572"/>
      <c r="R19" s="572"/>
      <c r="S19" s="572"/>
      <c r="T19" s="564"/>
      <c r="U19" s="564"/>
    </row>
    <row r="20" spans="1:21" ht="158.25" customHeight="1" x14ac:dyDescent="0.25">
      <c r="A20" s="446">
        <v>16</v>
      </c>
      <c r="B20" s="412" t="s">
        <v>1887</v>
      </c>
      <c r="C20" s="412" t="s">
        <v>1954</v>
      </c>
      <c r="D20" s="412" t="s">
        <v>1955</v>
      </c>
      <c r="E20" s="412" t="s">
        <v>2376</v>
      </c>
      <c r="F20" s="412" t="s">
        <v>1956</v>
      </c>
      <c r="G20" s="414" t="s">
        <v>1957</v>
      </c>
      <c r="H20" s="467">
        <v>44281</v>
      </c>
      <c r="I20" s="414" t="s">
        <v>1960</v>
      </c>
      <c r="J20" s="473">
        <v>44322</v>
      </c>
      <c r="K20" s="473">
        <v>44347</v>
      </c>
      <c r="L20" s="595">
        <v>3234267724</v>
      </c>
      <c r="M20" s="467" t="s">
        <v>2250</v>
      </c>
      <c r="N20" s="467" t="s">
        <v>2251</v>
      </c>
      <c r="O20" s="467" t="s">
        <v>2252</v>
      </c>
      <c r="P20" s="467" t="s">
        <v>2253</v>
      </c>
      <c r="Q20" s="467" t="s">
        <v>1387</v>
      </c>
      <c r="R20" s="467" t="s">
        <v>1387</v>
      </c>
      <c r="S20" s="468" t="s">
        <v>2053</v>
      </c>
      <c r="T20" s="467" t="s">
        <v>1433</v>
      </c>
      <c r="U20" s="442" t="s">
        <v>2254</v>
      </c>
    </row>
    <row r="21" spans="1:21" ht="94.5" x14ac:dyDescent="0.25">
      <c r="A21" s="486">
        <v>17</v>
      </c>
      <c r="B21" s="534" t="s">
        <v>1484</v>
      </c>
      <c r="C21" s="533" t="s">
        <v>1958</v>
      </c>
      <c r="D21" s="533" t="s">
        <v>593</v>
      </c>
      <c r="E21" s="533">
        <v>900838333</v>
      </c>
      <c r="F21" s="534" t="s">
        <v>1922</v>
      </c>
      <c r="G21" s="535" t="s">
        <v>1959</v>
      </c>
      <c r="H21" s="536">
        <v>44249</v>
      </c>
      <c r="I21" s="537" t="s">
        <v>1961</v>
      </c>
      <c r="J21" s="538">
        <v>44249</v>
      </c>
      <c r="K21" s="538">
        <v>44561</v>
      </c>
      <c r="L21" s="594">
        <v>101569974</v>
      </c>
      <c r="M21" s="539" t="s">
        <v>1387</v>
      </c>
      <c r="N21" s="539" t="s">
        <v>1387</v>
      </c>
      <c r="O21" s="539"/>
      <c r="P21" s="539"/>
      <c r="Q21" s="539" t="s">
        <v>1387</v>
      </c>
      <c r="R21" s="539" t="s">
        <v>1387</v>
      </c>
      <c r="S21" s="543" t="s">
        <v>2058</v>
      </c>
      <c r="T21" s="539" t="s">
        <v>1920</v>
      </c>
      <c r="U21" s="533" t="s">
        <v>2090</v>
      </c>
    </row>
    <row r="22" spans="1:21" ht="261.75" customHeight="1" x14ac:dyDescent="0.25">
      <c r="A22" s="486">
        <v>18</v>
      </c>
      <c r="B22" s="485" t="s">
        <v>1887</v>
      </c>
      <c r="C22" s="485" t="s">
        <v>1964</v>
      </c>
      <c r="D22" s="485" t="s">
        <v>1963</v>
      </c>
      <c r="E22" s="485" t="s">
        <v>2377</v>
      </c>
      <c r="F22" s="485" t="s">
        <v>1893</v>
      </c>
      <c r="G22" s="516" t="s">
        <v>1962</v>
      </c>
      <c r="H22" s="490">
        <v>44293</v>
      </c>
      <c r="I22" s="516" t="s">
        <v>1965</v>
      </c>
      <c r="J22" s="489">
        <v>44306</v>
      </c>
      <c r="K22" s="489">
        <v>222</v>
      </c>
      <c r="L22" s="597">
        <v>1747145107</v>
      </c>
      <c r="M22" s="490" t="s">
        <v>2255</v>
      </c>
      <c r="N22" s="490" t="s">
        <v>2256</v>
      </c>
      <c r="O22" s="490" t="s">
        <v>2257</v>
      </c>
      <c r="P22" s="490" t="s">
        <v>1387</v>
      </c>
      <c r="Q22" s="490" t="s">
        <v>1387</v>
      </c>
      <c r="R22" s="490" t="s">
        <v>1387</v>
      </c>
      <c r="S22" s="525" t="s">
        <v>2057</v>
      </c>
      <c r="T22" s="467" t="s">
        <v>2155</v>
      </c>
      <c r="U22" s="442" t="s">
        <v>2258</v>
      </c>
    </row>
    <row r="23" spans="1:21" ht="111" customHeight="1" x14ac:dyDescent="0.25">
      <c r="A23" s="446">
        <v>19</v>
      </c>
      <c r="B23" s="412" t="s">
        <v>1408</v>
      </c>
      <c r="C23" s="442" t="s">
        <v>1966</v>
      </c>
      <c r="D23" s="446" t="s">
        <v>1967</v>
      </c>
      <c r="E23" s="446">
        <v>8110133938</v>
      </c>
      <c r="F23" s="412" t="s">
        <v>1893</v>
      </c>
      <c r="G23" s="468" t="s">
        <v>1968</v>
      </c>
      <c r="H23" s="467">
        <v>44280</v>
      </c>
      <c r="I23" s="468" t="s">
        <v>1969</v>
      </c>
      <c r="J23" s="473">
        <v>44292</v>
      </c>
      <c r="K23" s="473">
        <v>44353</v>
      </c>
      <c r="L23" s="595">
        <v>253254320</v>
      </c>
      <c r="M23" s="467" t="s">
        <v>1387</v>
      </c>
      <c r="N23" s="467" t="s">
        <v>1387</v>
      </c>
      <c r="O23" s="467"/>
      <c r="P23" s="467"/>
      <c r="Q23" s="467" t="s">
        <v>1387</v>
      </c>
      <c r="R23" s="467" t="s">
        <v>1387</v>
      </c>
      <c r="S23" s="469" t="s">
        <v>2055</v>
      </c>
      <c r="T23" s="520" t="s">
        <v>1920</v>
      </c>
      <c r="U23" s="532" t="s">
        <v>2094</v>
      </c>
    </row>
    <row r="24" spans="1:21" ht="78.75" x14ac:dyDescent="0.25">
      <c r="A24" s="533">
        <v>20</v>
      </c>
      <c r="B24" s="534" t="s">
        <v>1484</v>
      </c>
      <c r="C24" s="534" t="s">
        <v>1970</v>
      </c>
      <c r="D24" s="533" t="s">
        <v>1971</v>
      </c>
      <c r="E24" s="551">
        <v>1048020403</v>
      </c>
      <c r="F24" s="534" t="s">
        <v>1922</v>
      </c>
      <c r="G24" s="541" t="s">
        <v>1648</v>
      </c>
      <c r="H24" s="539">
        <v>44239</v>
      </c>
      <c r="I24" s="537" t="s">
        <v>1972</v>
      </c>
      <c r="J24" s="538">
        <v>44239</v>
      </c>
      <c r="K24" s="538">
        <v>44267</v>
      </c>
      <c r="L24" s="573">
        <v>14000000</v>
      </c>
      <c r="M24" s="539" t="s">
        <v>1387</v>
      </c>
      <c r="N24" s="539" t="s">
        <v>1387</v>
      </c>
      <c r="O24" s="539"/>
      <c r="P24" s="539"/>
      <c r="Q24" s="539" t="s">
        <v>1387</v>
      </c>
      <c r="R24" s="539" t="s">
        <v>1387</v>
      </c>
      <c r="S24" s="547" t="s">
        <v>2055</v>
      </c>
      <c r="T24" s="490" t="s">
        <v>2064</v>
      </c>
      <c r="U24" s="486" t="s">
        <v>2090</v>
      </c>
    </row>
    <row r="25" spans="1:21" ht="172.5" customHeight="1" x14ac:dyDescent="0.25">
      <c r="A25" s="486">
        <v>21</v>
      </c>
      <c r="B25" s="485" t="s">
        <v>1909</v>
      </c>
      <c r="C25" s="486" t="s">
        <v>1973</v>
      </c>
      <c r="D25" s="486" t="s">
        <v>298</v>
      </c>
      <c r="E25" s="486">
        <v>93285200</v>
      </c>
      <c r="F25" s="485" t="s">
        <v>1893</v>
      </c>
      <c r="G25" s="567" t="s">
        <v>1974</v>
      </c>
      <c r="H25" s="487">
        <v>44319</v>
      </c>
      <c r="I25" s="485" t="s">
        <v>2259</v>
      </c>
      <c r="J25" s="489">
        <v>44348</v>
      </c>
      <c r="K25" s="489">
        <v>44485</v>
      </c>
      <c r="L25" s="600">
        <v>1553362808</v>
      </c>
      <c r="M25" s="490" t="s">
        <v>2260</v>
      </c>
      <c r="N25" s="490" t="s">
        <v>2261</v>
      </c>
      <c r="O25" s="490" t="s">
        <v>2262</v>
      </c>
      <c r="P25" s="490" t="s">
        <v>1387</v>
      </c>
      <c r="Q25" s="490" t="s">
        <v>1387</v>
      </c>
      <c r="R25" s="490" t="s">
        <v>1387</v>
      </c>
      <c r="S25" s="525" t="s">
        <v>2051</v>
      </c>
      <c r="T25" s="412" t="s">
        <v>2155</v>
      </c>
      <c r="U25" s="442" t="s">
        <v>2095</v>
      </c>
    </row>
    <row r="26" spans="1:21" ht="121.5" customHeight="1" x14ac:dyDescent="0.25">
      <c r="A26" s="446">
        <v>22</v>
      </c>
      <c r="B26" s="412" t="s">
        <v>1408</v>
      </c>
      <c r="C26" s="412" t="s">
        <v>1975</v>
      </c>
      <c r="D26" s="446" t="s">
        <v>2119</v>
      </c>
      <c r="E26" s="446">
        <v>15440184</v>
      </c>
      <c r="F26" s="412" t="s">
        <v>1977</v>
      </c>
      <c r="G26" s="468" t="s">
        <v>1976</v>
      </c>
      <c r="H26" s="470">
        <v>44340</v>
      </c>
      <c r="I26" s="412" t="s">
        <v>2397</v>
      </c>
      <c r="J26" s="473">
        <v>44347</v>
      </c>
      <c r="K26" s="473">
        <v>44485</v>
      </c>
      <c r="L26" s="601">
        <v>197137780</v>
      </c>
      <c r="M26" s="414" t="s">
        <v>2398</v>
      </c>
      <c r="N26" s="414" t="s">
        <v>2399</v>
      </c>
      <c r="O26" s="414" t="s">
        <v>2400</v>
      </c>
      <c r="P26" s="442"/>
      <c r="Q26" s="442"/>
      <c r="R26" s="442"/>
      <c r="S26" s="469" t="s">
        <v>2055</v>
      </c>
      <c r="T26" s="521" t="s">
        <v>2063</v>
      </c>
      <c r="U26" s="532" t="s">
        <v>2095</v>
      </c>
    </row>
    <row r="27" spans="1:21" ht="63" x14ac:dyDescent="0.25">
      <c r="A27" s="533">
        <v>23</v>
      </c>
      <c r="B27" s="534" t="s">
        <v>1484</v>
      </c>
      <c r="C27" s="533" t="s">
        <v>1978</v>
      </c>
      <c r="D27" s="533" t="s">
        <v>1979</v>
      </c>
      <c r="E27" s="533" t="s">
        <v>2363</v>
      </c>
      <c r="F27" s="534" t="s">
        <v>1922</v>
      </c>
      <c r="G27" s="541" t="s">
        <v>1980</v>
      </c>
      <c r="H27" s="539">
        <v>44342</v>
      </c>
      <c r="I27" s="537" t="s">
        <v>1981</v>
      </c>
      <c r="J27" s="538">
        <v>44253</v>
      </c>
      <c r="K27" s="538">
        <v>44561</v>
      </c>
      <c r="L27" s="594">
        <v>29889992</v>
      </c>
      <c r="M27" s="539" t="s">
        <v>1387</v>
      </c>
      <c r="N27" s="539" t="s">
        <v>1387</v>
      </c>
      <c r="O27" s="539"/>
      <c r="P27" s="539"/>
      <c r="Q27" s="539" t="s">
        <v>1387</v>
      </c>
      <c r="R27" s="539" t="s">
        <v>1387</v>
      </c>
      <c r="S27" s="547" t="s">
        <v>2056</v>
      </c>
      <c r="T27" s="490" t="s">
        <v>1920</v>
      </c>
      <c r="U27" s="486" t="s">
        <v>2090</v>
      </c>
    </row>
    <row r="28" spans="1:21" ht="111" customHeight="1" x14ac:dyDescent="0.25">
      <c r="A28" s="486">
        <v>24</v>
      </c>
      <c r="B28" s="485" t="s">
        <v>1887</v>
      </c>
      <c r="C28" s="485" t="s">
        <v>1982</v>
      </c>
      <c r="D28" s="485" t="s">
        <v>1983</v>
      </c>
      <c r="E28" s="485" t="s">
        <v>2378</v>
      </c>
      <c r="F28" s="485" t="s">
        <v>1893</v>
      </c>
      <c r="G28" s="516" t="s">
        <v>1984</v>
      </c>
      <c r="H28" s="490">
        <v>44314</v>
      </c>
      <c r="I28" s="516" t="s">
        <v>1985</v>
      </c>
      <c r="J28" s="489">
        <v>44350</v>
      </c>
      <c r="K28" s="489">
        <v>44442</v>
      </c>
      <c r="L28" s="602" t="s">
        <v>1986</v>
      </c>
      <c r="M28" s="490" t="s">
        <v>2263</v>
      </c>
      <c r="N28" s="490" t="s">
        <v>2264</v>
      </c>
      <c r="O28" s="490" t="s">
        <v>2265</v>
      </c>
      <c r="P28" s="490"/>
      <c r="Q28" s="490" t="s">
        <v>1387</v>
      </c>
      <c r="R28" s="490" t="s">
        <v>1387</v>
      </c>
      <c r="S28" s="488" t="s">
        <v>2054</v>
      </c>
      <c r="T28" s="442" t="s">
        <v>2063</v>
      </c>
      <c r="U28" s="442"/>
    </row>
    <row r="29" spans="1:21" ht="221.25" customHeight="1" x14ac:dyDescent="0.25">
      <c r="A29" s="446">
        <v>25</v>
      </c>
      <c r="B29" s="412" t="s">
        <v>1408</v>
      </c>
      <c r="C29" s="442" t="s">
        <v>1987</v>
      </c>
      <c r="D29" s="446" t="s">
        <v>2120</v>
      </c>
      <c r="E29" s="446">
        <v>900939876</v>
      </c>
      <c r="F29" s="412" t="s">
        <v>1977</v>
      </c>
      <c r="G29" s="468" t="s">
        <v>1988</v>
      </c>
      <c r="H29" s="470">
        <v>44334</v>
      </c>
      <c r="I29" s="468" t="s">
        <v>1989</v>
      </c>
      <c r="J29" s="473">
        <v>44350</v>
      </c>
      <c r="K29" s="473">
        <v>44447</v>
      </c>
      <c r="L29" s="595">
        <v>224563627</v>
      </c>
      <c r="M29" s="467" t="s">
        <v>1387</v>
      </c>
      <c r="N29" s="467" t="s">
        <v>1387</v>
      </c>
      <c r="O29" s="467"/>
      <c r="P29" s="467"/>
      <c r="Q29" s="467" t="s">
        <v>1387</v>
      </c>
      <c r="R29" s="467" t="s">
        <v>1387</v>
      </c>
      <c r="S29" s="469" t="s">
        <v>2055</v>
      </c>
      <c r="T29" s="521" t="s">
        <v>2063</v>
      </c>
      <c r="U29" s="532" t="s">
        <v>2121</v>
      </c>
    </row>
    <row r="30" spans="1:21" ht="94.5" x14ac:dyDescent="0.25">
      <c r="A30" s="533">
        <v>26</v>
      </c>
      <c r="B30" s="534" t="s">
        <v>1990</v>
      </c>
      <c r="C30" s="534" t="s">
        <v>1991</v>
      </c>
      <c r="D30" s="534" t="s">
        <v>1667</v>
      </c>
      <c r="E30" s="534" t="s">
        <v>892</v>
      </c>
      <c r="F30" s="534" t="s">
        <v>1928</v>
      </c>
      <c r="G30" s="541" t="s">
        <v>1992</v>
      </c>
      <c r="H30" s="534" t="s">
        <v>2068</v>
      </c>
      <c r="I30" s="537" t="s">
        <v>1993</v>
      </c>
      <c r="J30" s="538">
        <v>44294</v>
      </c>
      <c r="K30" s="538">
        <v>44561</v>
      </c>
      <c r="L30" s="594">
        <v>25000000</v>
      </c>
      <c r="M30" s="539" t="s">
        <v>1387</v>
      </c>
      <c r="N30" s="539" t="s">
        <v>1387</v>
      </c>
      <c r="O30" s="539"/>
      <c r="P30" s="539"/>
      <c r="Q30" s="539" t="s">
        <v>1387</v>
      </c>
      <c r="R30" s="539" t="s">
        <v>1387</v>
      </c>
      <c r="S30" s="547" t="s">
        <v>2055</v>
      </c>
      <c r="T30" s="490" t="s">
        <v>1920</v>
      </c>
      <c r="U30" s="486" t="s">
        <v>2090</v>
      </c>
    </row>
    <row r="31" spans="1:21" ht="296.25" customHeight="1" x14ac:dyDescent="0.25">
      <c r="A31" s="486">
        <v>27</v>
      </c>
      <c r="B31" s="485" t="s">
        <v>1887</v>
      </c>
      <c r="C31" s="486" t="s">
        <v>1994</v>
      </c>
      <c r="D31" s="485" t="s">
        <v>1995</v>
      </c>
      <c r="E31" s="485">
        <v>900609759</v>
      </c>
      <c r="F31" s="485" t="s">
        <v>1893</v>
      </c>
      <c r="G31" s="516" t="s">
        <v>1996</v>
      </c>
      <c r="H31" s="490">
        <v>44313</v>
      </c>
      <c r="I31" s="516" t="s">
        <v>1997</v>
      </c>
      <c r="J31" s="489">
        <v>44316</v>
      </c>
      <c r="K31" s="489">
        <v>44347</v>
      </c>
      <c r="L31" s="603">
        <v>513840562</v>
      </c>
      <c r="M31" s="490" t="s">
        <v>2266</v>
      </c>
      <c r="N31" s="490" t="s">
        <v>1387</v>
      </c>
      <c r="O31" s="490"/>
      <c r="P31" s="490"/>
      <c r="Q31" s="490">
        <v>44341</v>
      </c>
      <c r="R31" s="490">
        <v>44362</v>
      </c>
      <c r="S31" s="525" t="s">
        <v>2055</v>
      </c>
      <c r="T31" s="467" t="s">
        <v>2155</v>
      </c>
      <c r="U31" s="442"/>
    </row>
    <row r="32" spans="1:21" ht="253.5" customHeight="1" x14ac:dyDescent="0.25">
      <c r="A32" s="446">
        <v>28</v>
      </c>
      <c r="B32" s="412" t="s">
        <v>1408</v>
      </c>
      <c r="C32" s="412" t="s">
        <v>1998</v>
      </c>
      <c r="D32" s="446" t="s">
        <v>1999</v>
      </c>
      <c r="E32" s="446" t="s">
        <v>2389</v>
      </c>
      <c r="F32" s="412" t="s">
        <v>1893</v>
      </c>
      <c r="G32" s="469" t="s">
        <v>2000</v>
      </c>
      <c r="H32" s="579">
        <v>44328</v>
      </c>
      <c r="I32" s="468" t="s">
        <v>2001</v>
      </c>
      <c r="J32" s="473">
        <v>44342</v>
      </c>
      <c r="K32" s="473">
        <v>44402</v>
      </c>
      <c r="L32" s="595">
        <v>204339491</v>
      </c>
      <c r="M32" s="467" t="s">
        <v>2396</v>
      </c>
      <c r="N32" s="467" t="s">
        <v>1387</v>
      </c>
      <c r="O32" s="467"/>
      <c r="P32" s="467"/>
      <c r="Q32" s="467" t="s">
        <v>1387</v>
      </c>
      <c r="R32" s="467" t="s">
        <v>1387</v>
      </c>
      <c r="S32" s="469" t="s">
        <v>2055</v>
      </c>
      <c r="T32" s="521"/>
      <c r="U32" s="532"/>
    </row>
    <row r="33" spans="1:21" ht="78.75" x14ac:dyDescent="0.25">
      <c r="A33" s="533">
        <v>29</v>
      </c>
      <c r="B33" s="534" t="s">
        <v>1990</v>
      </c>
      <c r="C33" s="533" t="s">
        <v>2004</v>
      </c>
      <c r="D33" s="533" t="s">
        <v>1663</v>
      </c>
      <c r="E33" s="533" t="s">
        <v>892</v>
      </c>
      <c r="F33" s="534" t="s">
        <v>1928</v>
      </c>
      <c r="G33" s="541" t="s">
        <v>2002</v>
      </c>
      <c r="H33" s="539">
        <v>44291</v>
      </c>
      <c r="I33" s="542" t="s">
        <v>2003</v>
      </c>
      <c r="J33" s="538">
        <v>44291</v>
      </c>
      <c r="K33" s="538">
        <v>44561</v>
      </c>
      <c r="L33" s="594">
        <v>30000000</v>
      </c>
      <c r="M33" s="539" t="s">
        <v>1387</v>
      </c>
      <c r="N33" s="539" t="s">
        <v>1387</v>
      </c>
      <c r="O33" s="539"/>
      <c r="P33" s="539"/>
      <c r="Q33" s="539" t="s">
        <v>1387</v>
      </c>
      <c r="R33" s="539" t="s">
        <v>1387</v>
      </c>
      <c r="S33" s="547" t="s">
        <v>2047</v>
      </c>
      <c r="T33" s="490" t="s">
        <v>1920</v>
      </c>
      <c r="U33" s="486" t="s">
        <v>2090</v>
      </c>
    </row>
    <row r="34" spans="1:21" ht="378.75" customHeight="1" x14ac:dyDescent="0.25">
      <c r="A34" s="446">
        <v>30</v>
      </c>
      <c r="B34" s="412" t="s">
        <v>1887</v>
      </c>
      <c r="C34" s="412" t="s">
        <v>2005</v>
      </c>
      <c r="D34" s="446" t="s">
        <v>2006</v>
      </c>
      <c r="E34" s="446" t="s">
        <v>2379</v>
      </c>
      <c r="F34" s="412" t="s">
        <v>1893</v>
      </c>
      <c r="G34" s="412" t="s">
        <v>2007</v>
      </c>
      <c r="H34" s="467">
        <v>44326</v>
      </c>
      <c r="I34" s="468" t="s">
        <v>2008</v>
      </c>
      <c r="J34" s="473">
        <v>44376</v>
      </c>
      <c r="K34" s="473">
        <v>44447</v>
      </c>
      <c r="L34" s="593">
        <v>764049865</v>
      </c>
      <c r="M34" s="467" t="s">
        <v>2267</v>
      </c>
      <c r="N34" s="467" t="s">
        <v>2268</v>
      </c>
      <c r="O34" s="467" t="s">
        <v>2269</v>
      </c>
      <c r="P34" s="467"/>
      <c r="Q34" s="467" t="s">
        <v>1387</v>
      </c>
      <c r="R34" s="467" t="s">
        <v>1387</v>
      </c>
      <c r="S34" s="414" t="s">
        <v>2054</v>
      </c>
      <c r="T34" s="414" t="s">
        <v>2155</v>
      </c>
      <c r="U34" s="442"/>
    </row>
    <row r="35" spans="1:21" ht="110.25" x14ac:dyDescent="0.25">
      <c r="A35" s="446">
        <v>31</v>
      </c>
      <c r="B35" s="534" t="s">
        <v>1484</v>
      </c>
      <c r="C35" s="533" t="s">
        <v>2009</v>
      </c>
      <c r="D35" s="534" t="s">
        <v>858</v>
      </c>
      <c r="E35" s="534" t="s">
        <v>2364</v>
      </c>
      <c r="F35" s="534" t="s">
        <v>1928</v>
      </c>
      <c r="G35" s="541" t="s">
        <v>2010</v>
      </c>
      <c r="H35" s="539">
        <v>44265</v>
      </c>
      <c r="I35" s="537" t="s">
        <v>2011</v>
      </c>
      <c r="J35" s="538">
        <v>44271</v>
      </c>
      <c r="K35" s="538">
        <v>44561</v>
      </c>
      <c r="L35" s="594">
        <v>45085574.619999997</v>
      </c>
      <c r="M35" s="539" t="s">
        <v>1387</v>
      </c>
      <c r="N35" s="539" t="s">
        <v>1387</v>
      </c>
      <c r="O35" s="539"/>
      <c r="P35" s="539"/>
      <c r="Q35" s="539" t="s">
        <v>1387</v>
      </c>
      <c r="R35" s="539" t="s">
        <v>1387</v>
      </c>
      <c r="S35" s="547" t="s">
        <v>2047</v>
      </c>
      <c r="T35" s="539" t="s">
        <v>1920</v>
      </c>
      <c r="U35" s="533" t="s">
        <v>2090</v>
      </c>
    </row>
    <row r="36" spans="1:21" ht="94.5" customHeight="1" x14ac:dyDescent="0.25">
      <c r="A36" s="486">
        <v>32</v>
      </c>
      <c r="B36" s="412" t="s">
        <v>1887</v>
      </c>
      <c r="C36" s="412" t="s">
        <v>2012</v>
      </c>
      <c r="D36" s="446" t="s">
        <v>2270</v>
      </c>
      <c r="E36" s="446">
        <v>71685662</v>
      </c>
      <c r="F36" s="412" t="s">
        <v>1893</v>
      </c>
      <c r="G36" s="442" t="s">
        <v>2271</v>
      </c>
      <c r="H36" s="470">
        <v>44337</v>
      </c>
      <c r="I36" s="414" t="s">
        <v>2272</v>
      </c>
      <c r="J36" s="473">
        <v>44363</v>
      </c>
      <c r="K36" s="473">
        <v>44561</v>
      </c>
      <c r="L36" s="604">
        <v>5977564500</v>
      </c>
      <c r="M36" s="467" t="s">
        <v>2273</v>
      </c>
      <c r="N36" s="467" t="s">
        <v>1387</v>
      </c>
      <c r="O36" s="467"/>
      <c r="P36" s="467"/>
      <c r="Q36" s="467" t="s">
        <v>1387</v>
      </c>
      <c r="R36" s="467" t="s">
        <v>1387</v>
      </c>
      <c r="S36" s="414" t="s">
        <v>2054</v>
      </c>
      <c r="T36" s="414" t="s">
        <v>2155</v>
      </c>
      <c r="U36" s="442"/>
    </row>
    <row r="37" spans="1:21" ht="173.25" x14ac:dyDescent="0.25">
      <c r="A37" s="446">
        <v>33</v>
      </c>
      <c r="B37" s="534" t="s">
        <v>1484</v>
      </c>
      <c r="C37" s="533" t="s">
        <v>2013</v>
      </c>
      <c r="D37" s="534" t="s">
        <v>2014</v>
      </c>
      <c r="E37" s="534" t="s">
        <v>2365</v>
      </c>
      <c r="F37" s="534" t="s">
        <v>1922</v>
      </c>
      <c r="G37" s="541" t="s">
        <v>2015</v>
      </c>
      <c r="H37" s="539">
        <v>44378</v>
      </c>
      <c r="I37" s="542" t="s">
        <v>2016</v>
      </c>
      <c r="J37" s="538">
        <v>44321</v>
      </c>
      <c r="K37" s="538">
        <v>44470</v>
      </c>
      <c r="L37" s="594">
        <v>24000000</v>
      </c>
      <c r="M37" s="539" t="s">
        <v>1387</v>
      </c>
      <c r="N37" s="539" t="s">
        <v>1387</v>
      </c>
      <c r="O37" s="539"/>
      <c r="P37" s="539"/>
      <c r="Q37" s="539" t="s">
        <v>1387</v>
      </c>
      <c r="R37" s="539" t="s">
        <v>1387</v>
      </c>
      <c r="S37" s="543" t="s">
        <v>2049</v>
      </c>
      <c r="T37" s="539" t="s">
        <v>1920</v>
      </c>
      <c r="U37" s="533" t="s">
        <v>2090</v>
      </c>
    </row>
    <row r="38" spans="1:21" s="499" customFormat="1" ht="112.5" customHeight="1" x14ac:dyDescent="0.25">
      <c r="A38" s="446">
        <v>34</v>
      </c>
      <c r="B38" s="412" t="s">
        <v>1887</v>
      </c>
      <c r="C38" s="412" t="s">
        <v>2017</v>
      </c>
      <c r="D38" s="446" t="s">
        <v>2274</v>
      </c>
      <c r="E38" s="446">
        <v>900091943</v>
      </c>
      <c r="F38" s="414" t="s">
        <v>1977</v>
      </c>
      <c r="G38" s="414" t="s">
        <v>2275</v>
      </c>
      <c r="H38" s="467">
        <v>44302</v>
      </c>
      <c r="I38" s="412" t="s">
        <v>2276</v>
      </c>
      <c r="J38" s="473">
        <v>44363</v>
      </c>
      <c r="K38" s="473">
        <v>44561</v>
      </c>
      <c r="L38" s="595">
        <v>466897169</v>
      </c>
      <c r="M38" s="467" t="s">
        <v>1387</v>
      </c>
      <c r="N38" s="467" t="s">
        <v>1387</v>
      </c>
      <c r="O38" s="467"/>
      <c r="P38" s="467"/>
      <c r="Q38" s="467" t="s">
        <v>1387</v>
      </c>
      <c r="R38" s="467" t="s">
        <v>1387</v>
      </c>
      <c r="S38" s="414" t="s">
        <v>2054</v>
      </c>
      <c r="T38" s="467" t="s">
        <v>2155</v>
      </c>
      <c r="U38" s="442" t="s">
        <v>2121</v>
      </c>
    </row>
    <row r="39" spans="1:21" ht="78.75" x14ac:dyDescent="0.25">
      <c r="A39" s="486">
        <v>35</v>
      </c>
      <c r="B39" s="534" t="s">
        <v>1484</v>
      </c>
      <c r="C39" s="533" t="s">
        <v>2018</v>
      </c>
      <c r="D39" s="533" t="s">
        <v>2019</v>
      </c>
      <c r="E39" s="551">
        <v>71294190</v>
      </c>
      <c r="F39" s="534" t="s">
        <v>1928</v>
      </c>
      <c r="G39" s="541" t="s">
        <v>2020</v>
      </c>
      <c r="H39" s="536">
        <v>44320</v>
      </c>
      <c r="I39" s="537" t="s">
        <v>2021</v>
      </c>
      <c r="J39" s="538">
        <v>44320</v>
      </c>
      <c r="K39" s="538">
        <v>44351</v>
      </c>
      <c r="L39" s="594">
        <v>54034179</v>
      </c>
      <c r="M39" s="539" t="s">
        <v>1387</v>
      </c>
      <c r="N39" s="539" t="s">
        <v>1387</v>
      </c>
      <c r="O39" s="539"/>
      <c r="P39" s="539"/>
      <c r="Q39" s="539" t="s">
        <v>1387</v>
      </c>
      <c r="R39" s="539" t="s">
        <v>1387</v>
      </c>
      <c r="S39" s="547" t="s">
        <v>2047</v>
      </c>
      <c r="T39" s="539" t="s">
        <v>1920</v>
      </c>
      <c r="U39" s="533" t="s">
        <v>2090</v>
      </c>
    </row>
    <row r="40" spans="1:21" ht="32.25" customHeight="1" x14ac:dyDescent="0.25">
      <c r="A40" s="560">
        <v>36</v>
      </c>
      <c r="B40" s="556" t="s">
        <v>1887</v>
      </c>
      <c r="C40" s="560" t="s">
        <v>2069</v>
      </c>
      <c r="D40" s="565" t="s">
        <v>2277</v>
      </c>
      <c r="E40" s="565"/>
      <c r="F40" s="561"/>
      <c r="G40" s="561"/>
      <c r="H40" s="561"/>
      <c r="I40" s="561"/>
      <c r="J40" s="561"/>
      <c r="K40" s="561"/>
      <c r="L40" s="605"/>
      <c r="M40" s="561"/>
      <c r="N40" s="561"/>
      <c r="O40" s="561"/>
      <c r="P40" s="561"/>
      <c r="Q40" s="561"/>
      <c r="R40" s="561"/>
      <c r="S40" s="562"/>
      <c r="T40" s="561"/>
      <c r="U40" s="561"/>
    </row>
    <row r="41" spans="1:21" ht="95.25" thickBot="1" x14ac:dyDescent="0.3">
      <c r="A41" s="446">
        <v>37</v>
      </c>
      <c r="B41" s="518" t="s">
        <v>1484</v>
      </c>
      <c r="C41" s="517" t="s">
        <v>2022</v>
      </c>
      <c r="D41" s="517" t="s">
        <v>1649</v>
      </c>
      <c r="E41" s="517">
        <v>900953675</v>
      </c>
      <c r="F41" s="518" t="s">
        <v>1893</v>
      </c>
      <c r="G41" s="519" t="s">
        <v>2023</v>
      </c>
      <c r="H41" s="520">
        <v>44281</v>
      </c>
      <c r="I41" s="521" t="s">
        <v>2024</v>
      </c>
      <c r="J41" s="522">
        <v>44281</v>
      </c>
      <c r="K41" s="522">
        <v>44291</v>
      </c>
      <c r="L41" s="606">
        <v>104206165</v>
      </c>
      <c r="M41" s="520" t="s">
        <v>1387</v>
      </c>
      <c r="N41" s="520" t="s">
        <v>1387</v>
      </c>
      <c r="O41" s="520"/>
      <c r="P41" s="520"/>
      <c r="Q41" s="520" t="s">
        <v>1387</v>
      </c>
      <c r="R41" s="520" t="s">
        <v>1387</v>
      </c>
      <c r="S41" s="548" t="s">
        <v>2051</v>
      </c>
      <c r="T41" s="520" t="s">
        <v>2062</v>
      </c>
      <c r="U41" s="517" t="s">
        <v>2121</v>
      </c>
    </row>
    <row r="42" spans="1:21" ht="79.5" thickBot="1" x14ac:dyDescent="0.3">
      <c r="A42" s="486">
        <v>38</v>
      </c>
      <c r="B42" s="412" t="s">
        <v>1484</v>
      </c>
      <c r="C42" s="446" t="s">
        <v>2025</v>
      </c>
      <c r="D42" s="446" t="s">
        <v>2026</v>
      </c>
      <c r="E42" s="552">
        <v>71692233</v>
      </c>
      <c r="F42" s="412" t="s">
        <v>1956</v>
      </c>
      <c r="G42" s="438" t="s">
        <v>2027</v>
      </c>
      <c r="H42" s="467">
        <v>44302</v>
      </c>
      <c r="I42" s="468" t="s">
        <v>2028</v>
      </c>
      <c r="J42" s="473">
        <v>44302</v>
      </c>
      <c r="K42" s="473">
        <v>44363</v>
      </c>
      <c r="L42" s="590">
        <v>20385750</v>
      </c>
      <c r="M42" s="467" t="s">
        <v>1387</v>
      </c>
      <c r="N42" s="467" t="s">
        <v>1387</v>
      </c>
      <c r="O42" s="467"/>
      <c r="P42" s="467"/>
      <c r="Q42" s="467" t="s">
        <v>1387</v>
      </c>
      <c r="R42" s="467" t="s">
        <v>1387</v>
      </c>
      <c r="S42" s="549" t="s">
        <v>2053</v>
      </c>
      <c r="T42" s="467" t="s">
        <v>1920</v>
      </c>
      <c r="U42" s="446" t="s">
        <v>2121</v>
      </c>
    </row>
    <row r="43" spans="1:21" ht="79.5" thickBot="1" x14ac:dyDescent="0.3">
      <c r="A43" s="446">
        <v>39</v>
      </c>
      <c r="B43" s="412" t="s">
        <v>1484</v>
      </c>
      <c r="C43" s="446" t="s">
        <v>2029</v>
      </c>
      <c r="D43" s="412" t="s">
        <v>2030</v>
      </c>
      <c r="E43" s="412" t="s">
        <v>1867</v>
      </c>
      <c r="F43" s="412" t="s">
        <v>1817</v>
      </c>
      <c r="G43" s="438" t="s">
        <v>2031</v>
      </c>
      <c r="H43" s="467">
        <v>44312</v>
      </c>
      <c r="I43" s="468" t="s">
        <v>2032</v>
      </c>
      <c r="J43" s="473">
        <v>44312</v>
      </c>
      <c r="K43" s="473">
        <v>44327</v>
      </c>
      <c r="L43" s="590">
        <v>5950000</v>
      </c>
      <c r="M43" s="467" t="s">
        <v>1387</v>
      </c>
      <c r="N43" s="467" t="s">
        <v>1387</v>
      </c>
      <c r="O43" s="467"/>
      <c r="P43" s="467"/>
      <c r="Q43" s="467" t="s">
        <v>1387</v>
      </c>
      <c r="R43" s="467" t="s">
        <v>1387</v>
      </c>
      <c r="S43" s="472" t="s">
        <v>2052</v>
      </c>
      <c r="T43" s="467" t="s">
        <v>1920</v>
      </c>
      <c r="U43" s="446" t="s">
        <v>2121</v>
      </c>
    </row>
    <row r="44" spans="1:21" ht="79.5" thickBot="1" x14ac:dyDescent="0.3">
      <c r="A44" s="446">
        <v>40</v>
      </c>
      <c r="B44" s="412" t="s">
        <v>1484</v>
      </c>
      <c r="C44" s="446" t="s">
        <v>2033</v>
      </c>
      <c r="D44" s="412" t="s">
        <v>2034</v>
      </c>
      <c r="E44" s="553">
        <v>43755861</v>
      </c>
      <c r="F44" s="412" t="s">
        <v>1819</v>
      </c>
      <c r="G44" s="438" t="s">
        <v>2045</v>
      </c>
      <c r="H44" s="467">
        <v>44337</v>
      </c>
      <c r="I44" s="468" t="s">
        <v>2035</v>
      </c>
      <c r="J44" s="473">
        <v>44337</v>
      </c>
      <c r="K44" s="473">
        <v>44347</v>
      </c>
      <c r="L44" s="590">
        <v>26251300</v>
      </c>
      <c r="M44" s="467" t="s">
        <v>1387</v>
      </c>
      <c r="N44" s="467" t="s">
        <v>1387</v>
      </c>
      <c r="O44" s="467"/>
      <c r="P44" s="467"/>
      <c r="Q44" s="467" t="s">
        <v>1387</v>
      </c>
      <c r="R44" s="467" t="s">
        <v>1387</v>
      </c>
      <c r="S44" s="546" t="s">
        <v>2047</v>
      </c>
      <c r="T44" s="467" t="s">
        <v>1920</v>
      </c>
      <c r="U44" s="446" t="s">
        <v>2090</v>
      </c>
    </row>
    <row r="45" spans="1:21" ht="95.25" thickBot="1" x14ac:dyDescent="0.3">
      <c r="A45" s="486">
        <v>41</v>
      </c>
      <c r="B45" s="412" t="s">
        <v>1484</v>
      </c>
      <c r="C45" s="446" t="s">
        <v>2036</v>
      </c>
      <c r="D45" s="412" t="s">
        <v>2037</v>
      </c>
      <c r="E45" s="412" t="s">
        <v>2366</v>
      </c>
      <c r="F45" s="412" t="s">
        <v>1922</v>
      </c>
      <c r="G45" s="504" t="s">
        <v>2046</v>
      </c>
      <c r="H45" s="470">
        <v>44337</v>
      </c>
      <c r="I45" s="457" t="s">
        <v>2038</v>
      </c>
      <c r="J45" s="473">
        <v>44337</v>
      </c>
      <c r="K45" s="473">
        <v>44561</v>
      </c>
      <c r="L45" s="590">
        <v>40000000</v>
      </c>
      <c r="M45" s="467" t="s">
        <v>2124</v>
      </c>
      <c r="N45" s="467" t="s">
        <v>1387</v>
      </c>
      <c r="O45" s="467"/>
      <c r="P45" s="467"/>
      <c r="Q45" s="467" t="s">
        <v>1387</v>
      </c>
      <c r="R45" s="467" t="s">
        <v>1387</v>
      </c>
      <c r="S45" s="546" t="s">
        <v>2047</v>
      </c>
      <c r="T45" s="467" t="s">
        <v>1920</v>
      </c>
      <c r="U45" s="446" t="s">
        <v>2090</v>
      </c>
    </row>
    <row r="46" spans="1:21" ht="79.5" thickBot="1" x14ac:dyDescent="0.3">
      <c r="A46" s="446">
        <v>42</v>
      </c>
      <c r="B46" s="412" t="s">
        <v>1484</v>
      </c>
      <c r="C46" s="446" t="s">
        <v>2039</v>
      </c>
      <c r="D46" s="446" t="s">
        <v>1649</v>
      </c>
      <c r="E46" s="446">
        <v>900953675</v>
      </c>
      <c r="F46" s="412" t="s">
        <v>1893</v>
      </c>
      <c r="G46" s="438" t="s">
        <v>2040</v>
      </c>
      <c r="H46" s="467">
        <v>44341</v>
      </c>
      <c r="I46" s="457" t="s">
        <v>2041</v>
      </c>
      <c r="J46" s="473">
        <v>44341</v>
      </c>
      <c r="K46" s="473">
        <v>44372</v>
      </c>
      <c r="L46" s="590">
        <v>8338695.3300000001</v>
      </c>
      <c r="M46" s="467" t="s">
        <v>1387</v>
      </c>
      <c r="N46" s="467" t="s">
        <v>1387</v>
      </c>
      <c r="O46" s="467"/>
      <c r="P46" s="467"/>
      <c r="Q46" s="467" t="s">
        <v>1387</v>
      </c>
      <c r="R46" s="467" t="s">
        <v>1387</v>
      </c>
      <c r="S46" s="546" t="s">
        <v>2051</v>
      </c>
      <c r="T46" s="467" t="s">
        <v>1920</v>
      </c>
      <c r="U46" s="446" t="s">
        <v>2090</v>
      </c>
    </row>
    <row r="47" spans="1:21" ht="63.75" thickBot="1" x14ac:dyDescent="0.3">
      <c r="A47" s="446">
        <v>43</v>
      </c>
      <c r="B47" s="412" t="s">
        <v>1484</v>
      </c>
      <c r="C47" s="446" t="s">
        <v>2042</v>
      </c>
      <c r="D47" s="412" t="s">
        <v>2125</v>
      </c>
      <c r="E47" s="412" t="s">
        <v>2367</v>
      </c>
      <c r="F47" s="412" t="s">
        <v>1819</v>
      </c>
      <c r="G47" s="504" t="s">
        <v>2043</v>
      </c>
      <c r="H47" s="470">
        <v>44356</v>
      </c>
      <c r="I47" s="457" t="s">
        <v>2044</v>
      </c>
      <c r="J47" s="473">
        <v>44372</v>
      </c>
      <c r="K47" s="473">
        <v>44561</v>
      </c>
      <c r="L47" s="590">
        <v>11550075</v>
      </c>
      <c r="M47" s="467" t="s">
        <v>1387</v>
      </c>
      <c r="N47" s="467" t="s">
        <v>1387</v>
      </c>
      <c r="O47" s="467"/>
      <c r="P47" s="467"/>
      <c r="Q47" s="467" t="s">
        <v>1387</v>
      </c>
      <c r="R47" s="467" t="s">
        <v>1387</v>
      </c>
      <c r="S47" s="472" t="s">
        <v>2050</v>
      </c>
      <c r="T47" s="467" t="s">
        <v>1920</v>
      </c>
      <c r="U47" s="446" t="s">
        <v>2090</v>
      </c>
    </row>
    <row r="48" spans="1:21" ht="134.25" customHeight="1" thickBot="1" x14ac:dyDescent="0.3">
      <c r="A48" s="486">
        <v>44</v>
      </c>
      <c r="B48" s="412" t="s">
        <v>1484</v>
      </c>
      <c r="C48" s="446" t="s">
        <v>2071</v>
      </c>
      <c r="D48" s="446" t="s">
        <v>2072</v>
      </c>
      <c r="E48" s="446">
        <v>901295500</v>
      </c>
      <c r="F48" s="412" t="s">
        <v>1893</v>
      </c>
      <c r="G48" s="438" t="s">
        <v>2073</v>
      </c>
      <c r="H48" s="470">
        <v>44350</v>
      </c>
      <c r="I48" s="414" t="s">
        <v>2074</v>
      </c>
      <c r="J48" s="473">
        <v>44355</v>
      </c>
      <c r="K48" s="473">
        <v>44423</v>
      </c>
      <c r="L48" s="607">
        <v>45782125</v>
      </c>
      <c r="M48" s="467" t="s">
        <v>2126</v>
      </c>
      <c r="N48" s="467" t="s">
        <v>1387</v>
      </c>
      <c r="O48" s="467"/>
      <c r="P48" s="467"/>
      <c r="Q48" s="467" t="s">
        <v>1387</v>
      </c>
      <c r="R48" s="467" t="s">
        <v>1387</v>
      </c>
      <c r="S48" s="546" t="s">
        <v>2051</v>
      </c>
      <c r="T48" s="467" t="s">
        <v>1920</v>
      </c>
      <c r="U48" s="446" t="s">
        <v>2090</v>
      </c>
    </row>
    <row r="49" spans="1:21" ht="48" thickBot="1" x14ac:dyDescent="0.3">
      <c r="A49" s="446">
        <v>45</v>
      </c>
      <c r="B49" s="412" t="s">
        <v>1484</v>
      </c>
      <c r="C49" s="446" t="s">
        <v>2076</v>
      </c>
      <c r="D49" s="310" t="s">
        <v>2077</v>
      </c>
      <c r="E49" s="310">
        <v>901473569</v>
      </c>
      <c r="F49" s="412" t="s">
        <v>2075</v>
      </c>
      <c r="G49" s="438" t="s">
        <v>2078</v>
      </c>
      <c r="H49" s="470">
        <v>44347</v>
      </c>
      <c r="I49" s="414" t="s">
        <v>2079</v>
      </c>
      <c r="J49" s="473">
        <v>44348</v>
      </c>
      <c r="K49" s="473">
        <v>44561</v>
      </c>
      <c r="L49" s="607">
        <v>165800000</v>
      </c>
      <c r="M49" s="467" t="s">
        <v>1387</v>
      </c>
      <c r="N49" s="467" t="s">
        <v>1387</v>
      </c>
      <c r="O49" s="467"/>
      <c r="P49" s="467"/>
      <c r="Q49" s="467" t="s">
        <v>1387</v>
      </c>
      <c r="R49" s="467" t="s">
        <v>1387</v>
      </c>
      <c r="S49" s="546" t="s">
        <v>2047</v>
      </c>
      <c r="T49" s="467" t="s">
        <v>1920</v>
      </c>
      <c r="U49" s="446" t="s">
        <v>2090</v>
      </c>
    </row>
    <row r="50" spans="1:21" ht="189.75" thickBot="1" x14ac:dyDescent="0.3">
      <c r="A50" s="446">
        <v>46</v>
      </c>
      <c r="B50" s="412" t="s">
        <v>1484</v>
      </c>
      <c r="C50" s="446" t="s">
        <v>2084</v>
      </c>
      <c r="D50" s="412" t="s">
        <v>2030</v>
      </c>
      <c r="E50" s="412" t="s">
        <v>1867</v>
      </c>
      <c r="F50" s="412" t="s">
        <v>1922</v>
      </c>
      <c r="G50" s="438" t="s">
        <v>2081</v>
      </c>
      <c r="H50" s="470">
        <v>44349</v>
      </c>
      <c r="I50" s="468" t="s">
        <v>2082</v>
      </c>
      <c r="J50" s="473">
        <v>44355</v>
      </c>
      <c r="K50" s="473">
        <v>44374</v>
      </c>
      <c r="L50" s="590">
        <v>35700000</v>
      </c>
      <c r="M50" s="467" t="s">
        <v>1387</v>
      </c>
      <c r="N50" s="467" t="s">
        <v>1387</v>
      </c>
      <c r="O50" s="467"/>
      <c r="P50" s="467"/>
      <c r="Q50" s="467" t="s">
        <v>1387</v>
      </c>
      <c r="R50" s="467" t="s">
        <v>1387</v>
      </c>
      <c r="S50" s="550" t="s">
        <v>2052</v>
      </c>
      <c r="T50" s="467" t="s">
        <v>1920</v>
      </c>
      <c r="U50" s="446" t="s">
        <v>2080</v>
      </c>
    </row>
    <row r="51" spans="1:21" ht="47.25" x14ac:dyDescent="0.25">
      <c r="A51" s="486">
        <v>47</v>
      </c>
      <c r="B51" s="485" t="s">
        <v>1484</v>
      </c>
      <c r="C51" s="486" t="s">
        <v>2083</v>
      </c>
      <c r="D51" s="486" t="s">
        <v>2085</v>
      </c>
      <c r="E51" s="486">
        <v>15442941</v>
      </c>
      <c r="F51" s="485" t="s">
        <v>1928</v>
      </c>
      <c r="G51" s="505" t="s">
        <v>2086</v>
      </c>
      <c r="H51" s="487">
        <v>44363</v>
      </c>
      <c r="I51" s="488" t="s">
        <v>2087</v>
      </c>
      <c r="J51" s="489">
        <v>44364</v>
      </c>
      <c r="K51" s="489">
        <v>44418</v>
      </c>
      <c r="L51" s="600" t="s">
        <v>2088</v>
      </c>
      <c r="M51" s="490" t="s">
        <v>2127</v>
      </c>
      <c r="N51" s="490" t="s">
        <v>1387</v>
      </c>
      <c r="O51" s="490"/>
      <c r="P51" s="490"/>
      <c r="Q51" s="490" t="s">
        <v>1387</v>
      </c>
      <c r="R51" s="490" t="s">
        <v>1387</v>
      </c>
      <c r="S51" s="544" t="s">
        <v>2051</v>
      </c>
      <c r="T51" s="490" t="s">
        <v>1920</v>
      </c>
      <c r="U51" s="486" t="s">
        <v>2121</v>
      </c>
    </row>
    <row r="52" spans="1:21" ht="47.25" x14ac:dyDescent="0.25">
      <c r="A52" s="446">
        <v>48</v>
      </c>
      <c r="B52" s="412" t="s">
        <v>1484</v>
      </c>
      <c r="C52" s="446" t="s">
        <v>2128</v>
      </c>
      <c r="D52" s="446" t="s">
        <v>1967</v>
      </c>
      <c r="E52" s="446">
        <v>8110133938</v>
      </c>
      <c r="F52" s="412" t="s">
        <v>1893</v>
      </c>
      <c r="G52" s="504" t="s">
        <v>2129</v>
      </c>
      <c r="H52" s="470">
        <v>44400</v>
      </c>
      <c r="I52" s="414" t="s">
        <v>2130</v>
      </c>
      <c r="J52" s="473">
        <v>44413</v>
      </c>
      <c r="K52" s="473">
        <v>44419</v>
      </c>
      <c r="L52" s="590">
        <v>64138620</v>
      </c>
      <c r="M52" s="467" t="s">
        <v>2131</v>
      </c>
      <c r="N52" s="467" t="s">
        <v>1387</v>
      </c>
      <c r="O52" s="467"/>
      <c r="P52" s="467"/>
      <c r="Q52" s="467" t="s">
        <v>1387</v>
      </c>
      <c r="R52" s="467" t="s">
        <v>1387</v>
      </c>
      <c r="S52" s="515" t="s">
        <v>2051</v>
      </c>
      <c r="T52" s="467" t="s">
        <v>1920</v>
      </c>
      <c r="U52" s="412" t="s">
        <v>2132</v>
      </c>
    </row>
    <row r="53" spans="1:21" ht="63" x14ac:dyDescent="0.25">
      <c r="A53" s="446">
        <v>49</v>
      </c>
      <c r="B53" s="412" t="s">
        <v>1484</v>
      </c>
      <c r="C53" s="500" t="s">
        <v>2133</v>
      </c>
      <c r="D53" s="492" t="s">
        <v>2030</v>
      </c>
      <c r="E53" s="412" t="s">
        <v>1867</v>
      </c>
      <c r="F53" s="493" t="s">
        <v>1817</v>
      </c>
      <c r="G53" s="497" t="s">
        <v>2134</v>
      </c>
      <c r="H53" s="495">
        <v>44404</v>
      </c>
      <c r="I53" s="493" t="s">
        <v>2138</v>
      </c>
      <c r="J53" s="495">
        <v>44407</v>
      </c>
      <c r="K53" s="495">
        <v>44453</v>
      </c>
      <c r="L53" s="608">
        <v>153510000</v>
      </c>
      <c r="M53" s="545" t="s">
        <v>1387</v>
      </c>
      <c r="N53" s="545" t="s">
        <v>1387</v>
      </c>
      <c r="O53" s="545"/>
      <c r="P53" s="545"/>
      <c r="Q53" s="545" t="s">
        <v>1387</v>
      </c>
      <c r="R53" s="545" t="s">
        <v>1387</v>
      </c>
      <c r="S53" s="414" t="s">
        <v>2052</v>
      </c>
      <c r="T53" s="467" t="s">
        <v>2139</v>
      </c>
      <c r="U53" s="496" t="s">
        <v>2140</v>
      </c>
    </row>
    <row r="54" spans="1:21" ht="113.25" customHeight="1" x14ac:dyDescent="0.25">
      <c r="A54" s="486">
        <v>50</v>
      </c>
      <c r="B54" s="412" t="s">
        <v>1484</v>
      </c>
      <c r="C54" s="500" t="s">
        <v>2135</v>
      </c>
      <c r="D54" s="496" t="s">
        <v>2137</v>
      </c>
      <c r="E54" s="446">
        <v>8110179025</v>
      </c>
      <c r="F54" s="492" t="s">
        <v>1956</v>
      </c>
      <c r="G54" s="506" t="s">
        <v>2136</v>
      </c>
      <c r="H54" s="494">
        <v>44456</v>
      </c>
      <c r="I54" s="493" t="s">
        <v>2141</v>
      </c>
      <c r="J54" s="495">
        <v>44456</v>
      </c>
      <c r="K54" s="495">
        <v>44460</v>
      </c>
      <c r="L54" s="608">
        <v>136928435</v>
      </c>
      <c r="M54" s="467" t="s">
        <v>1387</v>
      </c>
      <c r="N54" s="467" t="s">
        <v>1387</v>
      </c>
      <c r="O54" s="467"/>
      <c r="P54" s="467"/>
      <c r="Q54" s="467" t="s">
        <v>1387</v>
      </c>
      <c r="R54" s="467" t="s">
        <v>1387</v>
      </c>
      <c r="S54" s="501" t="s">
        <v>1576</v>
      </c>
      <c r="T54" s="491" t="s">
        <v>1433</v>
      </c>
      <c r="U54" s="496" t="s">
        <v>2142</v>
      </c>
    </row>
    <row r="55" spans="1:21" ht="31.5" x14ac:dyDescent="0.25">
      <c r="A55" s="560">
        <v>51</v>
      </c>
      <c r="B55" s="556" t="s">
        <v>1484</v>
      </c>
      <c r="C55" s="633" t="s">
        <v>2143</v>
      </c>
      <c r="D55" s="557" t="s">
        <v>2144</v>
      </c>
      <c r="E55" s="560"/>
      <c r="F55" s="557"/>
      <c r="G55" s="582"/>
      <c r="H55" s="558"/>
      <c r="I55" s="558"/>
      <c r="J55" s="558"/>
      <c r="K55" s="558"/>
      <c r="L55" s="610"/>
      <c r="M55" s="558"/>
      <c r="N55" s="558"/>
      <c r="O55" s="558"/>
      <c r="P55" s="558"/>
      <c r="Q55" s="558"/>
      <c r="R55" s="558"/>
      <c r="S55" s="583"/>
      <c r="T55" s="558"/>
      <c r="U55" s="558"/>
    </row>
    <row r="56" spans="1:21" ht="63" x14ac:dyDescent="0.25">
      <c r="A56" s="446">
        <v>52</v>
      </c>
      <c r="B56" s="412" t="s">
        <v>1484</v>
      </c>
      <c r="C56" s="500" t="s">
        <v>2145</v>
      </c>
      <c r="D56" s="496" t="s">
        <v>2146</v>
      </c>
      <c r="E56" s="446" t="s">
        <v>2368</v>
      </c>
      <c r="F56" s="492" t="s">
        <v>1893</v>
      </c>
      <c r="G56" s="506" t="s">
        <v>2147</v>
      </c>
      <c r="H56" s="494">
        <v>44553</v>
      </c>
      <c r="I56" s="493" t="s">
        <v>2148</v>
      </c>
      <c r="J56" s="495">
        <v>44567</v>
      </c>
      <c r="K56" s="495">
        <v>44657</v>
      </c>
      <c r="L56" s="608">
        <v>118502774</v>
      </c>
      <c r="M56" s="467" t="s">
        <v>1387</v>
      </c>
      <c r="N56" s="467" t="s">
        <v>1387</v>
      </c>
      <c r="O56" s="467"/>
      <c r="P56" s="467"/>
      <c r="Q56" s="467" t="s">
        <v>1387</v>
      </c>
      <c r="R56" s="467" t="s">
        <v>1387</v>
      </c>
      <c r="S56" s="515" t="s">
        <v>2051</v>
      </c>
      <c r="T56" s="491" t="s">
        <v>1920</v>
      </c>
      <c r="U56" s="496" t="s">
        <v>2121</v>
      </c>
    </row>
    <row r="57" spans="1:21" ht="136.5" customHeight="1" x14ac:dyDescent="0.25">
      <c r="A57" s="486">
        <v>53</v>
      </c>
      <c r="B57" s="412" t="s">
        <v>1484</v>
      </c>
      <c r="C57" s="500" t="s">
        <v>2149</v>
      </c>
      <c r="D57" s="496" t="s">
        <v>2150</v>
      </c>
      <c r="E57" s="446" t="s">
        <v>2369</v>
      </c>
      <c r="F57" s="492" t="s">
        <v>1956</v>
      </c>
      <c r="G57" s="506" t="s">
        <v>2151</v>
      </c>
      <c r="H57" s="494">
        <v>44826</v>
      </c>
      <c r="I57" s="493" t="s">
        <v>2152</v>
      </c>
      <c r="J57" s="495">
        <v>44461</v>
      </c>
      <c r="K57" s="495">
        <v>44467</v>
      </c>
      <c r="L57" s="608">
        <v>70530614</v>
      </c>
      <c r="M57" s="493" t="s">
        <v>2153</v>
      </c>
      <c r="N57" s="492" t="s">
        <v>2154</v>
      </c>
      <c r="O57" s="492"/>
      <c r="P57" s="492"/>
      <c r="Q57" s="467" t="s">
        <v>1387</v>
      </c>
      <c r="R57" s="467" t="s">
        <v>1387</v>
      </c>
      <c r="S57" s="515" t="s">
        <v>1576</v>
      </c>
      <c r="T57" s="493" t="s">
        <v>2155</v>
      </c>
      <c r="U57" s="492" t="s">
        <v>2156</v>
      </c>
    </row>
    <row r="58" spans="1:21" ht="141" customHeight="1" x14ac:dyDescent="0.25">
      <c r="A58" s="446">
        <v>54</v>
      </c>
      <c r="B58" s="412" t="s">
        <v>1484</v>
      </c>
      <c r="C58" s="500" t="s">
        <v>2157</v>
      </c>
      <c r="D58" s="496" t="s">
        <v>2158</v>
      </c>
      <c r="E58" s="446" t="s">
        <v>2370</v>
      </c>
      <c r="F58" s="492" t="s">
        <v>1893</v>
      </c>
      <c r="G58" s="506" t="s">
        <v>2159</v>
      </c>
      <c r="H58" s="494">
        <v>44483</v>
      </c>
      <c r="I58" s="493" t="s">
        <v>2160</v>
      </c>
      <c r="J58" s="495">
        <v>44489</v>
      </c>
      <c r="K58" s="495">
        <v>44561</v>
      </c>
      <c r="L58" s="608">
        <v>163389657</v>
      </c>
      <c r="M58" s="493" t="s">
        <v>2161</v>
      </c>
      <c r="N58" s="467" t="s">
        <v>1387</v>
      </c>
      <c r="O58" s="467"/>
      <c r="P58" s="467"/>
      <c r="Q58" s="467" t="s">
        <v>1387</v>
      </c>
      <c r="R58" s="467" t="s">
        <v>1387</v>
      </c>
      <c r="S58" s="515" t="s">
        <v>2051</v>
      </c>
      <c r="T58" s="493" t="s">
        <v>2155</v>
      </c>
      <c r="U58" s="496" t="s">
        <v>2121</v>
      </c>
    </row>
    <row r="59" spans="1:21" ht="181.5" customHeight="1" x14ac:dyDescent="0.25">
      <c r="A59" s="446">
        <v>55</v>
      </c>
      <c r="B59" s="412" t="s">
        <v>1484</v>
      </c>
      <c r="C59" s="500" t="s">
        <v>2162</v>
      </c>
      <c r="D59" s="496" t="s">
        <v>2163</v>
      </c>
      <c r="E59" s="446" t="s">
        <v>2363</v>
      </c>
      <c r="F59" s="492" t="s">
        <v>1893</v>
      </c>
      <c r="G59" s="506" t="s">
        <v>2164</v>
      </c>
      <c r="H59" s="494">
        <v>44483</v>
      </c>
      <c r="I59" s="492" t="s">
        <v>2165</v>
      </c>
      <c r="J59" s="495">
        <v>44483</v>
      </c>
      <c r="K59" s="495">
        <v>44489</v>
      </c>
      <c r="L59" s="608">
        <v>161427204</v>
      </c>
      <c r="M59" s="497" t="s">
        <v>2166</v>
      </c>
      <c r="N59" s="493" t="s">
        <v>2167</v>
      </c>
      <c r="O59" s="493"/>
      <c r="P59" s="493"/>
      <c r="Q59" s="467" t="s">
        <v>1387</v>
      </c>
      <c r="R59" s="467" t="s">
        <v>1387</v>
      </c>
      <c r="S59" s="515" t="s">
        <v>2051</v>
      </c>
      <c r="T59" s="491" t="s">
        <v>1920</v>
      </c>
      <c r="U59" s="496" t="s">
        <v>2121</v>
      </c>
    </row>
    <row r="60" spans="1:21" ht="140.25" customHeight="1" x14ac:dyDescent="0.25">
      <c r="A60" s="486">
        <v>56</v>
      </c>
      <c r="B60" s="412" t="s">
        <v>1484</v>
      </c>
      <c r="C60" s="500" t="s">
        <v>2168</v>
      </c>
      <c r="D60" s="496" t="s">
        <v>2169</v>
      </c>
      <c r="E60" s="446" t="s">
        <v>2371</v>
      </c>
      <c r="F60" s="492" t="s">
        <v>1956</v>
      </c>
      <c r="G60" s="506" t="s">
        <v>2170</v>
      </c>
      <c r="H60" s="494">
        <v>44483</v>
      </c>
      <c r="I60" s="493" t="s">
        <v>2171</v>
      </c>
      <c r="J60" s="495">
        <v>44494</v>
      </c>
      <c r="K60" s="495">
        <v>44508</v>
      </c>
      <c r="L60" s="608">
        <v>7825440</v>
      </c>
      <c r="M60" s="491"/>
      <c r="N60" s="467" t="s">
        <v>1387</v>
      </c>
      <c r="O60" s="467"/>
      <c r="P60" s="467"/>
      <c r="Q60" s="467" t="s">
        <v>1387</v>
      </c>
      <c r="R60" s="467" t="s">
        <v>1387</v>
      </c>
      <c r="S60" s="467" t="s">
        <v>1576</v>
      </c>
      <c r="T60" s="493" t="s">
        <v>2155</v>
      </c>
      <c r="U60" s="496" t="s">
        <v>2090</v>
      </c>
    </row>
    <row r="61" spans="1:21" ht="63.75" x14ac:dyDescent="0.3">
      <c r="A61" s="446">
        <v>57</v>
      </c>
      <c r="B61" s="412" t="s">
        <v>1484</v>
      </c>
      <c r="C61" s="500" t="s">
        <v>2172</v>
      </c>
      <c r="D61" s="637" t="s">
        <v>2173</v>
      </c>
      <c r="E61" s="554">
        <v>98530168</v>
      </c>
      <c r="F61" s="492" t="s">
        <v>1956</v>
      </c>
      <c r="G61" s="506" t="s">
        <v>2174</v>
      </c>
      <c r="H61" s="494">
        <v>44498</v>
      </c>
      <c r="I61" s="493" t="s">
        <v>2175</v>
      </c>
      <c r="J61" s="495">
        <v>44509</v>
      </c>
      <c r="K61" s="495">
        <v>44561</v>
      </c>
      <c r="L61" s="608">
        <v>109658014</v>
      </c>
      <c r="M61" s="493" t="s">
        <v>2176</v>
      </c>
      <c r="N61" s="467" t="s">
        <v>1387</v>
      </c>
      <c r="O61" s="467"/>
      <c r="P61" s="467"/>
      <c r="Q61" s="467" t="s">
        <v>1387</v>
      </c>
      <c r="R61" s="467" t="s">
        <v>1387</v>
      </c>
      <c r="S61" s="501" t="s">
        <v>1576</v>
      </c>
      <c r="T61" s="491" t="s">
        <v>1920</v>
      </c>
      <c r="U61" s="496" t="s">
        <v>2090</v>
      </c>
    </row>
    <row r="62" spans="1:21" ht="63" x14ac:dyDescent="0.25">
      <c r="A62" s="446">
        <v>58</v>
      </c>
      <c r="B62" s="412" t="s">
        <v>1484</v>
      </c>
      <c r="C62" s="500" t="s">
        <v>2177</v>
      </c>
      <c r="D62" s="496" t="s">
        <v>2178</v>
      </c>
      <c r="E62" s="552">
        <v>1036934693</v>
      </c>
      <c r="F62" s="492" t="s">
        <v>1956</v>
      </c>
      <c r="G62" s="506" t="s">
        <v>2179</v>
      </c>
      <c r="H62" s="494">
        <v>44498</v>
      </c>
      <c r="I62" s="493" t="s">
        <v>2175</v>
      </c>
      <c r="J62" s="495">
        <v>44504</v>
      </c>
      <c r="K62" s="495">
        <v>44561</v>
      </c>
      <c r="L62" s="608">
        <v>53216883</v>
      </c>
      <c r="M62" s="493" t="s">
        <v>2180</v>
      </c>
      <c r="N62" s="467" t="s">
        <v>1387</v>
      </c>
      <c r="O62" s="467"/>
      <c r="P62" s="467"/>
      <c r="Q62" s="467" t="s">
        <v>1387</v>
      </c>
      <c r="R62" s="467" t="s">
        <v>1387</v>
      </c>
      <c r="S62" s="501" t="s">
        <v>1576</v>
      </c>
      <c r="T62" s="491" t="s">
        <v>1920</v>
      </c>
      <c r="U62" s="496" t="s">
        <v>2090</v>
      </c>
    </row>
    <row r="63" spans="1:21" ht="68.25" customHeight="1" x14ac:dyDescent="0.25">
      <c r="A63" s="555">
        <v>59</v>
      </c>
      <c r="B63" s="556" t="s">
        <v>1484</v>
      </c>
      <c r="C63" s="633" t="s">
        <v>2181</v>
      </c>
      <c r="D63" s="638" t="s">
        <v>2372</v>
      </c>
      <c r="E63" s="584"/>
      <c r="F63" s="585"/>
      <c r="G63" s="585"/>
      <c r="H63" s="585"/>
      <c r="I63" s="585"/>
      <c r="J63" s="585"/>
      <c r="K63" s="585"/>
      <c r="L63" s="611"/>
      <c r="M63" s="585"/>
      <c r="N63" s="585"/>
      <c r="O63" s="585"/>
      <c r="P63" s="585"/>
      <c r="Q63" s="585"/>
      <c r="R63" s="585"/>
      <c r="S63" s="586"/>
      <c r="T63" s="585"/>
      <c r="U63" s="587"/>
    </row>
    <row r="64" spans="1:21" ht="31.5" x14ac:dyDescent="0.25">
      <c r="A64" s="560">
        <v>60</v>
      </c>
      <c r="B64" s="556" t="s">
        <v>1484</v>
      </c>
      <c r="C64" s="582" t="s">
        <v>2182</v>
      </c>
      <c r="D64" s="638" t="s">
        <v>54</v>
      </c>
      <c r="E64" s="584"/>
      <c r="F64" s="585"/>
      <c r="G64" s="585"/>
      <c r="H64" s="585"/>
      <c r="I64" s="585"/>
      <c r="J64" s="585"/>
      <c r="K64" s="585"/>
      <c r="L64" s="611"/>
      <c r="M64" s="585"/>
      <c r="N64" s="585"/>
      <c r="O64" s="585"/>
      <c r="P64" s="585"/>
      <c r="Q64" s="585"/>
      <c r="R64" s="585"/>
      <c r="S64" s="586"/>
      <c r="T64" s="585"/>
      <c r="U64" s="587"/>
    </row>
    <row r="65" spans="1:21" ht="31.5" x14ac:dyDescent="0.25">
      <c r="A65" s="560">
        <v>61</v>
      </c>
      <c r="B65" s="556" t="s">
        <v>1484</v>
      </c>
      <c r="C65" s="633" t="s">
        <v>2183</v>
      </c>
      <c r="D65" s="638" t="s">
        <v>54</v>
      </c>
      <c r="E65" s="584"/>
      <c r="F65" s="585"/>
      <c r="G65" s="585"/>
      <c r="H65" s="585"/>
      <c r="I65" s="585"/>
      <c r="J65" s="585"/>
      <c r="K65" s="585"/>
      <c r="L65" s="611"/>
      <c r="M65" s="585"/>
      <c r="N65" s="585"/>
      <c r="O65" s="585"/>
      <c r="P65" s="585"/>
      <c r="Q65" s="585"/>
      <c r="R65" s="585"/>
      <c r="S65" s="586"/>
      <c r="T65" s="585"/>
      <c r="U65" s="587"/>
    </row>
    <row r="66" spans="1:21" ht="31.5" x14ac:dyDescent="0.25">
      <c r="A66" s="555">
        <v>62</v>
      </c>
      <c r="B66" s="556" t="s">
        <v>1484</v>
      </c>
      <c r="C66" s="633" t="s">
        <v>2184</v>
      </c>
      <c r="D66" s="638" t="s">
        <v>54</v>
      </c>
      <c r="E66" s="584"/>
      <c r="F66" s="585"/>
      <c r="G66" s="585"/>
      <c r="H66" s="585"/>
      <c r="I66" s="585"/>
      <c r="J66" s="585"/>
      <c r="K66" s="585"/>
      <c r="L66" s="611"/>
      <c r="M66" s="585"/>
      <c r="N66" s="585"/>
      <c r="O66" s="585"/>
      <c r="P66" s="585"/>
      <c r="Q66" s="585"/>
      <c r="R66" s="585"/>
      <c r="S66" s="586"/>
      <c r="T66" s="585"/>
      <c r="U66" s="587"/>
    </row>
    <row r="67" spans="1:21" ht="31.5" x14ac:dyDescent="0.25">
      <c r="A67" s="560">
        <v>63</v>
      </c>
      <c r="B67" s="556" t="s">
        <v>1484</v>
      </c>
      <c r="C67" s="633" t="s">
        <v>2185</v>
      </c>
      <c r="D67" s="638" t="s">
        <v>1635</v>
      </c>
      <c r="E67" s="584"/>
      <c r="F67" s="585"/>
      <c r="G67" s="585"/>
      <c r="H67" s="585"/>
      <c r="I67" s="585"/>
      <c r="J67" s="585"/>
      <c r="K67" s="585"/>
      <c r="L67" s="611"/>
      <c r="M67" s="585"/>
      <c r="N67" s="585"/>
      <c r="O67" s="585"/>
      <c r="P67" s="585"/>
      <c r="Q67" s="585"/>
      <c r="R67" s="585"/>
      <c r="S67" s="586"/>
      <c r="T67" s="585"/>
      <c r="U67" s="587"/>
    </row>
    <row r="68" spans="1:21" s="508" customFormat="1" ht="63" x14ac:dyDescent="0.25">
      <c r="A68" s="446">
        <v>64</v>
      </c>
      <c r="B68" s="412" t="s">
        <v>1484</v>
      </c>
      <c r="C68" s="500" t="s">
        <v>2186</v>
      </c>
      <c r="D68" s="500" t="s">
        <v>2187</v>
      </c>
      <c r="E68" s="552">
        <v>1036928649</v>
      </c>
      <c r="F68" s="501" t="s">
        <v>1956</v>
      </c>
      <c r="G68" s="506" t="s">
        <v>2188</v>
      </c>
      <c r="H68" s="509">
        <v>44498</v>
      </c>
      <c r="I68" s="506" t="s">
        <v>2175</v>
      </c>
      <c r="J68" s="509">
        <v>44509</v>
      </c>
      <c r="K68" s="509">
        <v>44561</v>
      </c>
      <c r="L68" s="608">
        <v>14414500</v>
      </c>
      <c r="M68" s="510" t="s">
        <v>1387</v>
      </c>
      <c r="N68" s="510" t="s">
        <v>1387</v>
      </c>
      <c r="O68" s="510"/>
      <c r="P68" s="510"/>
      <c r="Q68" s="510" t="s">
        <v>1387</v>
      </c>
      <c r="R68" s="510" t="s">
        <v>1387</v>
      </c>
      <c r="S68" s="506" t="s">
        <v>1576</v>
      </c>
      <c r="T68" s="506" t="s">
        <v>2155</v>
      </c>
      <c r="U68" s="507" t="s">
        <v>2090</v>
      </c>
    </row>
    <row r="69" spans="1:21" ht="29.25" customHeight="1" x14ac:dyDescent="0.25">
      <c r="A69" s="486">
        <v>65</v>
      </c>
      <c r="B69" s="485" t="s">
        <v>1484</v>
      </c>
      <c r="C69" s="634" t="s">
        <v>2189</v>
      </c>
      <c r="D69" s="526" t="s">
        <v>2190</v>
      </c>
      <c r="E69" s="486" t="s">
        <v>2373</v>
      </c>
      <c r="F69" s="527" t="s">
        <v>1817</v>
      </c>
      <c r="G69" s="528" t="s">
        <v>2191</v>
      </c>
      <c r="H69" s="529">
        <v>44511</v>
      </c>
      <c r="I69" s="530" t="s">
        <v>2192</v>
      </c>
      <c r="J69" s="531">
        <v>44518</v>
      </c>
      <c r="K69" s="531">
        <v>44561</v>
      </c>
      <c r="L69" s="612">
        <v>33733597</v>
      </c>
      <c r="M69" s="568" t="s">
        <v>2193</v>
      </c>
      <c r="N69" s="568" t="s">
        <v>1387</v>
      </c>
      <c r="O69" s="568"/>
      <c r="P69" s="568"/>
      <c r="Q69" s="568" t="s">
        <v>1387</v>
      </c>
      <c r="R69" s="568" t="s">
        <v>1387</v>
      </c>
      <c r="S69" s="528" t="s">
        <v>1576</v>
      </c>
      <c r="T69" s="491" t="s">
        <v>1920</v>
      </c>
      <c r="U69" s="507" t="s">
        <v>2090</v>
      </c>
    </row>
    <row r="70" spans="1:21" ht="165.75" customHeight="1" x14ac:dyDescent="0.25">
      <c r="A70" s="446">
        <v>66</v>
      </c>
      <c r="B70" s="412" t="s">
        <v>1408</v>
      </c>
      <c r="C70" s="500" t="s">
        <v>2194</v>
      </c>
      <c r="D70" s="496" t="s">
        <v>2195</v>
      </c>
      <c r="E70" s="446">
        <v>900261363</v>
      </c>
      <c r="F70" s="492" t="s">
        <v>1977</v>
      </c>
      <c r="G70" s="506" t="s">
        <v>2196</v>
      </c>
      <c r="H70" s="494">
        <v>44496</v>
      </c>
      <c r="I70" s="511" t="s">
        <v>2197</v>
      </c>
      <c r="J70" s="495">
        <v>44509</v>
      </c>
      <c r="K70" s="495">
        <v>44721</v>
      </c>
      <c r="L70" s="608">
        <v>440913599</v>
      </c>
      <c r="M70" s="467" t="s">
        <v>1387</v>
      </c>
      <c r="N70" s="467" t="s">
        <v>1387</v>
      </c>
      <c r="O70" s="467" t="s">
        <v>1387</v>
      </c>
      <c r="P70" s="467" t="s">
        <v>1387</v>
      </c>
      <c r="Q70" s="467" t="s">
        <v>1387</v>
      </c>
      <c r="R70" s="467" t="s">
        <v>1387</v>
      </c>
      <c r="S70" s="469" t="s">
        <v>2055</v>
      </c>
      <c r="T70" s="493" t="s">
        <v>1920</v>
      </c>
      <c r="U70" s="496" t="s">
        <v>2121</v>
      </c>
    </row>
    <row r="71" spans="1:21" ht="63" x14ac:dyDescent="0.25">
      <c r="A71" s="446">
        <v>67</v>
      </c>
      <c r="B71" s="412" t="s">
        <v>1408</v>
      </c>
      <c r="C71" s="500" t="s">
        <v>2198</v>
      </c>
      <c r="D71" s="496" t="s">
        <v>2199</v>
      </c>
      <c r="E71" s="446" t="s">
        <v>2390</v>
      </c>
      <c r="F71" s="492" t="s">
        <v>1977</v>
      </c>
      <c r="G71" s="506" t="s">
        <v>2200</v>
      </c>
      <c r="H71" s="494">
        <v>44467</v>
      </c>
      <c r="I71" s="493" t="s">
        <v>2201</v>
      </c>
      <c r="J71" s="495">
        <v>44494</v>
      </c>
      <c r="K71" s="495">
        <v>44676</v>
      </c>
      <c r="L71" s="608">
        <v>413933133</v>
      </c>
      <c r="M71" s="467" t="s">
        <v>1387</v>
      </c>
      <c r="N71" s="467" t="s">
        <v>1387</v>
      </c>
      <c r="O71" s="467" t="s">
        <v>1387</v>
      </c>
      <c r="P71" s="467" t="s">
        <v>1387</v>
      </c>
      <c r="Q71" s="467" t="s">
        <v>1387</v>
      </c>
      <c r="R71" s="467" t="s">
        <v>1387</v>
      </c>
      <c r="S71" s="469" t="s">
        <v>2055</v>
      </c>
      <c r="T71" s="493" t="s">
        <v>1920</v>
      </c>
      <c r="U71" s="496" t="s">
        <v>2121</v>
      </c>
    </row>
    <row r="72" spans="1:21" ht="149.25" customHeight="1" x14ac:dyDescent="0.25">
      <c r="A72" s="446">
        <v>68</v>
      </c>
      <c r="B72" s="412" t="s">
        <v>1408</v>
      </c>
      <c r="C72" s="500" t="s">
        <v>2202</v>
      </c>
      <c r="D72" s="496" t="s">
        <v>1304</v>
      </c>
      <c r="E72" s="581" t="s">
        <v>1305</v>
      </c>
      <c r="F72" s="492" t="s">
        <v>1893</v>
      </c>
      <c r="G72" s="506" t="s">
        <v>2203</v>
      </c>
      <c r="H72" s="494">
        <v>44461</v>
      </c>
      <c r="I72" s="493" t="s">
        <v>2204</v>
      </c>
      <c r="J72" s="495">
        <v>44469</v>
      </c>
      <c r="K72" s="495">
        <v>44530</v>
      </c>
      <c r="L72" s="608">
        <v>207897373</v>
      </c>
      <c r="M72" s="493" t="s">
        <v>2205</v>
      </c>
      <c r="N72" s="467" t="s">
        <v>1387</v>
      </c>
      <c r="O72" s="467"/>
      <c r="P72" s="467"/>
      <c r="Q72" s="467" t="s">
        <v>1387</v>
      </c>
      <c r="R72" s="467" t="s">
        <v>1387</v>
      </c>
      <c r="S72" s="469" t="s">
        <v>2055</v>
      </c>
      <c r="T72" s="493" t="s">
        <v>2155</v>
      </c>
      <c r="U72" s="496" t="s">
        <v>2121</v>
      </c>
    </row>
    <row r="73" spans="1:21" ht="189.75" customHeight="1" x14ac:dyDescent="0.25">
      <c r="A73" s="446">
        <v>69</v>
      </c>
      <c r="B73" s="412" t="s">
        <v>1408</v>
      </c>
      <c r="C73" s="500" t="s">
        <v>2209</v>
      </c>
      <c r="D73" s="496" t="s">
        <v>2210</v>
      </c>
      <c r="E73" s="446">
        <v>900360539</v>
      </c>
      <c r="F73" s="492" t="s">
        <v>1893</v>
      </c>
      <c r="G73" s="506" t="s">
        <v>2211</v>
      </c>
      <c r="H73" s="494">
        <v>44453</v>
      </c>
      <c r="I73" s="493" t="s">
        <v>2212</v>
      </c>
      <c r="J73" s="495">
        <v>44440</v>
      </c>
      <c r="K73" s="495">
        <v>44502</v>
      </c>
      <c r="L73" s="608">
        <v>215570000</v>
      </c>
      <c r="M73" s="493" t="s">
        <v>2213</v>
      </c>
      <c r="N73" s="467" t="s">
        <v>2214</v>
      </c>
      <c r="O73" s="467" t="s">
        <v>2215</v>
      </c>
      <c r="P73" s="467" t="s">
        <v>2218</v>
      </c>
      <c r="Q73" s="467" t="s">
        <v>1387</v>
      </c>
      <c r="R73" s="467" t="s">
        <v>1387</v>
      </c>
      <c r="S73" s="469" t="s">
        <v>2055</v>
      </c>
      <c r="T73" s="493" t="s">
        <v>1920</v>
      </c>
      <c r="U73" s="496" t="s">
        <v>2121</v>
      </c>
    </row>
    <row r="74" spans="1:21" ht="190.5" customHeight="1" x14ac:dyDescent="0.25">
      <c r="A74" s="446">
        <v>70</v>
      </c>
      <c r="B74" s="412" t="s">
        <v>1408</v>
      </c>
      <c r="C74" s="500" t="s">
        <v>2219</v>
      </c>
      <c r="D74" s="496" t="s">
        <v>2120</v>
      </c>
      <c r="E74" s="446">
        <v>900939876</v>
      </c>
      <c r="F74" s="492" t="s">
        <v>1977</v>
      </c>
      <c r="G74" s="506" t="s">
        <v>2206</v>
      </c>
      <c r="H74" s="494">
        <v>44469</v>
      </c>
      <c r="I74" s="493" t="s">
        <v>2207</v>
      </c>
      <c r="J74" s="495">
        <v>44476</v>
      </c>
      <c r="K74" s="495">
        <v>44561</v>
      </c>
      <c r="L74" s="608">
        <v>400896755</v>
      </c>
      <c r="M74" s="501" t="s">
        <v>2208</v>
      </c>
      <c r="N74" s="467" t="s">
        <v>1387</v>
      </c>
      <c r="O74" s="467" t="s">
        <v>1387</v>
      </c>
      <c r="P74" s="467" t="s">
        <v>1387</v>
      </c>
      <c r="Q74" s="467" t="s">
        <v>1387</v>
      </c>
      <c r="R74" s="467" t="s">
        <v>1387</v>
      </c>
      <c r="S74" s="469" t="s">
        <v>2055</v>
      </c>
      <c r="T74" s="493" t="s">
        <v>1920</v>
      </c>
      <c r="U74" s="496" t="s">
        <v>2121</v>
      </c>
    </row>
    <row r="75" spans="1:21" ht="141.75" customHeight="1" x14ac:dyDescent="0.25">
      <c r="A75" s="446">
        <v>71</v>
      </c>
      <c r="B75" s="412" t="s">
        <v>1408</v>
      </c>
      <c r="C75" s="500" t="s">
        <v>2220</v>
      </c>
      <c r="D75" s="496" t="s">
        <v>1854</v>
      </c>
      <c r="E75" s="446" t="s">
        <v>2391</v>
      </c>
      <c r="F75" s="492" t="s">
        <v>1893</v>
      </c>
      <c r="G75" s="506" t="s">
        <v>2221</v>
      </c>
      <c r="H75" s="494">
        <v>44497</v>
      </c>
      <c r="I75" s="493" t="s">
        <v>2222</v>
      </c>
      <c r="J75" s="495">
        <v>44508</v>
      </c>
      <c r="K75" s="495">
        <v>44561</v>
      </c>
      <c r="L75" s="608">
        <v>325943960</v>
      </c>
      <c r="M75" s="492" t="s">
        <v>2223</v>
      </c>
      <c r="N75" s="467" t="s">
        <v>1387</v>
      </c>
      <c r="O75" s="467" t="s">
        <v>1387</v>
      </c>
      <c r="P75" s="467" t="s">
        <v>1387</v>
      </c>
      <c r="Q75" s="467" t="s">
        <v>1387</v>
      </c>
      <c r="R75" s="467" t="s">
        <v>1387</v>
      </c>
      <c r="S75" s="469" t="s">
        <v>2055</v>
      </c>
      <c r="T75" s="493" t="s">
        <v>2155</v>
      </c>
      <c r="U75" s="496" t="s">
        <v>2121</v>
      </c>
    </row>
    <row r="76" spans="1:21" ht="205.5" customHeight="1" x14ac:dyDescent="0.25">
      <c r="A76" s="446">
        <v>72</v>
      </c>
      <c r="B76" s="412" t="s">
        <v>1408</v>
      </c>
      <c r="C76" s="500" t="s">
        <v>2224</v>
      </c>
      <c r="D76" s="496" t="s">
        <v>884</v>
      </c>
      <c r="E76" s="446" t="s">
        <v>398</v>
      </c>
      <c r="F76" s="492" t="s">
        <v>1893</v>
      </c>
      <c r="G76" s="506" t="s">
        <v>2225</v>
      </c>
      <c r="H76" s="494">
        <v>44496</v>
      </c>
      <c r="I76" s="493" t="s">
        <v>2226</v>
      </c>
      <c r="J76" s="495">
        <v>44498</v>
      </c>
      <c r="K76" s="495">
        <v>44561</v>
      </c>
      <c r="L76" s="608">
        <v>186086675</v>
      </c>
      <c r="M76" s="501" t="s">
        <v>2232</v>
      </c>
      <c r="N76" s="493" t="s">
        <v>2233</v>
      </c>
      <c r="O76" s="467" t="s">
        <v>1387</v>
      </c>
      <c r="P76" s="467" t="s">
        <v>1387</v>
      </c>
      <c r="Q76" s="467" t="s">
        <v>1387</v>
      </c>
      <c r="R76" s="467" t="s">
        <v>1387</v>
      </c>
      <c r="S76" s="469" t="s">
        <v>2055</v>
      </c>
      <c r="T76" s="493" t="s">
        <v>2062</v>
      </c>
      <c r="U76" s="496" t="s">
        <v>2121</v>
      </c>
    </row>
    <row r="77" spans="1:21" ht="119.25" customHeight="1" x14ac:dyDescent="0.25">
      <c r="A77" s="446">
        <v>73</v>
      </c>
      <c r="B77" s="412" t="s">
        <v>1408</v>
      </c>
      <c r="C77" s="500" t="s">
        <v>2227</v>
      </c>
      <c r="D77" s="496" t="s">
        <v>2228</v>
      </c>
      <c r="E77" s="446" t="s">
        <v>2392</v>
      </c>
      <c r="F77" s="492" t="s">
        <v>1893</v>
      </c>
      <c r="G77" s="506" t="s">
        <v>2229</v>
      </c>
      <c r="H77" s="494">
        <v>44540</v>
      </c>
      <c r="I77" s="492" t="s">
        <v>2230</v>
      </c>
      <c r="J77" s="495">
        <v>44551</v>
      </c>
      <c r="K77" s="495">
        <v>44561</v>
      </c>
      <c r="L77" s="608">
        <v>276941308</v>
      </c>
      <c r="M77" s="492" t="s">
        <v>2231</v>
      </c>
      <c r="N77" s="467" t="s">
        <v>1387</v>
      </c>
      <c r="O77" s="467" t="s">
        <v>1387</v>
      </c>
      <c r="P77" s="467" t="s">
        <v>1387</v>
      </c>
      <c r="Q77" s="467" t="s">
        <v>1387</v>
      </c>
      <c r="R77" s="467" t="s">
        <v>1387</v>
      </c>
      <c r="S77" s="469" t="s">
        <v>2055</v>
      </c>
      <c r="T77" s="530" t="s">
        <v>1920</v>
      </c>
      <c r="U77" s="526" t="s">
        <v>2121</v>
      </c>
    </row>
    <row r="78" spans="1:21" ht="133.5" customHeight="1" x14ac:dyDescent="0.25">
      <c r="A78" s="446">
        <v>74</v>
      </c>
      <c r="B78" s="412" t="s">
        <v>1408</v>
      </c>
      <c r="C78" s="500" t="s">
        <v>2234</v>
      </c>
      <c r="D78" s="496" t="s">
        <v>2235</v>
      </c>
      <c r="E78" s="446" t="s">
        <v>2393</v>
      </c>
      <c r="F78" s="492" t="s">
        <v>1893</v>
      </c>
      <c r="G78" s="501" t="s">
        <v>2236</v>
      </c>
      <c r="H78" s="494">
        <v>44531</v>
      </c>
      <c r="I78" s="492" t="s">
        <v>2237</v>
      </c>
      <c r="J78" s="495">
        <v>44547</v>
      </c>
      <c r="K78" s="495">
        <v>44561</v>
      </c>
      <c r="L78" s="608">
        <v>452213972</v>
      </c>
      <c r="M78" s="493" t="s">
        <v>2238</v>
      </c>
      <c r="N78" s="514" t="s">
        <v>2239</v>
      </c>
      <c r="O78" s="467" t="s">
        <v>1387</v>
      </c>
      <c r="P78" s="467" t="s">
        <v>1387</v>
      </c>
      <c r="Q78" s="467" t="s">
        <v>1387</v>
      </c>
      <c r="R78" s="467" t="s">
        <v>1387</v>
      </c>
      <c r="S78" s="469" t="s">
        <v>2055</v>
      </c>
      <c r="T78" s="493" t="s">
        <v>1920</v>
      </c>
      <c r="U78" s="496" t="s">
        <v>2121</v>
      </c>
    </row>
    <row r="79" spans="1:21" ht="126.75" customHeight="1" x14ac:dyDescent="0.25">
      <c r="A79" s="446">
        <v>75</v>
      </c>
      <c r="B79" s="412" t="s">
        <v>1408</v>
      </c>
      <c r="C79" s="500" t="s">
        <v>2240</v>
      </c>
      <c r="D79" s="496" t="s">
        <v>2241</v>
      </c>
      <c r="E79" s="446" t="s">
        <v>2394</v>
      </c>
      <c r="F79" s="492" t="s">
        <v>1977</v>
      </c>
      <c r="G79" s="506" t="s">
        <v>2242</v>
      </c>
      <c r="H79" s="494">
        <v>44566</v>
      </c>
      <c r="I79" s="492" t="s">
        <v>2243</v>
      </c>
      <c r="J79" s="495">
        <v>44623</v>
      </c>
      <c r="K79" s="495">
        <v>44791</v>
      </c>
      <c r="L79" s="613">
        <v>368807171</v>
      </c>
      <c r="M79" s="491"/>
      <c r="N79" s="491"/>
      <c r="O79" s="491"/>
      <c r="P79" s="491"/>
      <c r="Q79" s="491"/>
      <c r="R79" s="491"/>
      <c r="S79" s="493"/>
      <c r="T79" s="491"/>
      <c r="U79" s="491"/>
    </row>
    <row r="80" spans="1:21" ht="111.75" customHeight="1" x14ac:dyDescent="0.25">
      <c r="A80" s="446">
        <v>76</v>
      </c>
      <c r="B80" s="412" t="s">
        <v>1408</v>
      </c>
      <c r="C80" s="500" t="s">
        <v>2244</v>
      </c>
      <c r="D80" s="496" t="s">
        <v>2245</v>
      </c>
      <c r="E80" s="446" t="s">
        <v>2395</v>
      </c>
      <c r="F80" s="492" t="s">
        <v>1977</v>
      </c>
      <c r="G80" s="506" t="s">
        <v>2246</v>
      </c>
      <c r="H80" s="494">
        <v>44565</v>
      </c>
      <c r="I80" s="493" t="s">
        <v>2247</v>
      </c>
      <c r="J80" s="495">
        <v>44613</v>
      </c>
      <c r="K80" s="495">
        <v>44733</v>
      </c>
      <c r="L80" s="608">
        <v>268223397</v>
      </c>
      <c r="M80" s="467" t="s">
        <v>1387</v>
      </c>
      <c r="N80" s="467" t="s">
        <v>1387</v>
      </c>
      <c r="O80" s="467" t="s">
        <v>1387</v>
      </c>
      <c r="P80" s="467" t="s">
        <v>1387</v>
      </c>
      <c r="Q80" s="467" t="s">
        <v>1387</v>
      </c>
      <c r="R80" s="467" t="s">
        <v>1387</v>
      </c>
      <c r="S80" s="469" t="s">
        <v>2055</v>
      </c>
      <c r="T80" s="493" t="s">
        <v>1920</v>
      </c>
      <c r="U80" s="496" t="s">
        <v>2121</v>
      </c>
    </row>
    <row r="81" spans="1:21" ht="31.5" x14ac:dyDescent="0.25">
      <c r="A81" s="574">
        <v>77</v>
      </c>
      <c r="B81" s="570" t="s">
        <v>1887</v>
      </c>
      <c r="C81" s="635" t="s">
        <v>2278</v>
      </c>
      <c r="D81" s="576" t="s">
        <v>2277</v>
      </c>
      <c r="E81" s="576"/>
      <c r="F81" s="575"/>
      <c r="G81" s="575"/>
      <c r="H81" s="575"/>
      <c r="I81" s="575"/>
      <c r="J81" s="575"/>
      <c r="K81" s="575"/>
      <c r="L81" s="609"/>
      <c r="M81" s="575"/>
      <c r="N81" s="575"/>
      <c r="O81" s="575"/>
      <c r="P81" s="575"/>
      <c r="Q81" s="575"/>
      <c r="R81" s="575"/>
      <c r="S81" s="577"/>
      <c r="T81" s="561"/>
      <c r="U81" s="561"/>
    </row>
    <row r="82" spans="1:21" ht="31.5" x14ac:dyDescent="0.25">
      <c r="A82" s="560">
        <v>78</v>
      </c>
      <c r="B82" s="556" t="s">
        <v>1887</v>
      </c>
      <c r="C82" s="633" t="s">
        <v>2279</v>
      </c>
      <c r="D82" s="557" t="s">
        <v>1635</v>
      </c>
      <c r="E82" s="560"/>
      <c r="F82" s="558"/>
      <c r="G82" s="558"/>
      <c r="H82" s="558"/>
      <c r="I82" s="558"/>
      <c r="J82" s="558"/>
      <c r="K82" s="558"/>
      <c r="L82" s="614"/>
      <c r="M82" s="558"/>
      <c r="N82" s="558"/>
      <c r="O82" s="558"/>
      <c r="P82" s="558"/>
      <c r="Q82" s="558"/>
      <c r="R82" s="558"/>
      <c r="S82" s="559"/>
      <c r="T82" s="558"/>
      <c r="U82" s="558"/>
    </row>
    <row r="83" spans="1:21" ht="150" customHeight="1" x14ac:dyDescent="0.25">
      <c r="A83" s="446">
        <v>79</v>
      </c>
      <c r="B83" s="412" t="s">
        <v>1887</v>
      </c>
      <c r="C83" s="500" t="s">
        <v>2280</v>
      </c>
      <c r="D83" s="498" t="s">
        <v>2281</v>
      </c>
      <c r="E83" s="446">
        <v>901002693</v>
      </c>
      <c r="F83" s="493" t="s">
        <v>1893</v>
      </c>
      <c r="G83" s="497" t="s">
        <v>2282</v>
      </c>
      <c r="H83" s="495">
        <v>44389</v>
      </c>
      <c r="I83" s="493" t="s">
        <v>1985</v>
      </c>
      <c r="J83" s="495">
        <v>44453</v>
      </c>
      <c r="K83" s="495">
        <v>44544</v>
      </c>
      <c r="L83" s="608">
        <v>3077959667</v>
      </c>
      <c r="M83" s="491" t="s">
        <v>1387</v>
      </c>
      <c r="N83" s="493" t="s">
        <v>2283</v>
      </c>
      <c r="O83" s="491"/>
      <c r="P83" s="491"/>
      <c r="Q83" s="491"/>
      <c r="R83" s="491"/>
      <c r="S83" s="497" t="s">
        <v>2284</v>
      </c>
      <c r="T83" s="493" t="s">
        <v>2155</v>
      </c>
      <c r="U83" s="491" t="s">
        <v>2285</v>
      </c>
    </row>
    <row r="84" spans="1:21" ht="31.5" x14ac:dyDescent="0.25">
      <c r="A84" s="555">
        <v>80</v>
      </c>
      <c r="B84" s="556" t="s">
        <v>1887</v>
      </c>
      <c r="C84" s="633" t="s">
        <v>2286</v>
      </c>
      <c r="D84" s="557" t="s">
        <v>734</v>
      </c>
      <c r="E84" s="560"/>
      <c r="F84" s="558"/>
      <c r="G84" s="558"/>
      <c r="H84" s="558"/>
      <c r="I84" s="558"/>
      <c r="J84" s="558"/>
      <c r="K84" s="558"/>
      <c r="L84" s="614"/>
      <c r="M84" s="558"/>
      <c r="N84" s="558"/>
      <c r="O84" s="558"/>
      <c r="P84" s="558"/>
      <c r="Q84" s="558"/>
      <c r="R84" s="558"/>
      <c r="S84" s="559"/>
      <c r="T84" s="558"/>
      <c r="U84" s="558"/>
    </row>
    <row r="85" spans="1:21" ht="31.5" x14ac:dyDescent="0.25">
      <c r="A85" s="560">
        <v>81</v>
      </c>
      <c r="B85" s="556" t="s">
        <v>1887</v>
      </c>
      <c r="C85" s="633" t="s">
        <v>2287</v>
      </c>
      <c r="D85" s="557" t="s">
        <v>734</v>
      </c>
      <c r="E85" s="560"/>
      <c r="F85" s="558"/>
      <c r="G85" s="558"/>
      <c r="H85" s="558"/>
      <c r="I85" s="558"/>
      <c r="J85" s="558"/>
      <c r="K85" s="558"/>
      <c r="L85" s="614"/>
      <c r="M85" s="558"/>
      <c r="N85" s="558"/>
      <c r="O85" s="558"/>
      <c r="P85" s="558"/>
      <c r="Q85" s="558"/>
      <c r="R85" s="558"/>
      <c r="S85" s="559"/>
      <c r="T85" s="558"/>
      <c r="U85" s="558"/>
    </row>
    <row r="86" spans="1:21" ht="141.75" customHeight="1" x14ac:dyDescent="0.25">
      <c r="A86" s="446">
        <v>82</v>
      </c>
      <c r="B86" s="412" t="s">
        <v>1887</v>
      </c>
      <c r="C86" s="500" t="s">
        <v>2288</v>
      </c>
      <c r="D86" s="498" t="s">
        <v>2289</v>
      </c>
      <c r="E86" s="446">
        <v>9002433224</v>
      </c>
      <c r="F86" s="492" t="s">
        <v>1893</v>
      </c>
      <c r="G86" s="506" t="s">
        <v>2290</v>
      </c>
      <c r="H86" s="494">
        <v>44433</v>
      </c>
      <c r="I86" s="493" t="s">
        <v>2291</v>
      </c>
      <c r="J86" s="495">
        <v>44440</v>
      </c>
      <c r="K86" s="495">
        <v>44561</v>
      </c>
      <c r="L86" s="608" t="s">
        <v>2292</v>
      </c>
      <c r="M86" s="493" t="s">
        <v>2293</v>
      </c>
      <c r="N86" s="491"/>
      <c r="O86" s="491"/>
      <c r="P86" s="491"/>
      <c r="Q86" s="491"/>
      <c r="R86" s="491"/>
      <c r="S86" s="501" t="s">
        <v>2284</v>
      </c>
      <c r="T86" s="493" t="s">
        <v>1920</v>
      </c>
      <c r="U86" s="496" t="s">
        <v>2121</v>
      </c>
    </row>
    <row r="87" spans="1:21" ht="31.5" x14ac:dyDescent="0.25">
      <c r="A87" s="555">
        <v>83</v>
      </c>
      <c r="B87" s="556" t="s">
        <v>1887</v>
      </c>
      <c r="C87" s="633" t="s">
        <v>2294</v>
      </c>
      <c r="D87" s="557" t="s">
        <v>2277</v>
      </c>
      <c r="E87" s="560"/>
      <c r="F87" s="558"/>
      <c r="G87" s="558"/>
      <c r="H87" s="558"/>
      <c r="I87" s="558"/>
      <c r="J87" s="558"/>
      <c r="K87" s="558"/>
      <c r="L87" s="614"/>
      <c r="M87" s="558"/>
      <c r="N87" s="558"/>
      <c r="O87" s="558"/>
      <c r="P87" s="558"/>
      <c r="Q87" s="558"/>
      <c r="R87" s="558"/>
      <c r="S87" s="559"/>
      <c r="T87" s="558"/>
      <c r="U87" s="558"/>
    </row>
    <row r="88" spans="1:21" ht="64.5" customHeight="1" x14ac:dyDescent="0.25">
      <c r="A88" s="446">
        <v>84</v>
      </c>
      <c r="B88" s="412" t="s">
        <v>1887</v>
      </c>
      <c r="C88" s="500" t="s">
        <v>2295</v>
      </c>
      <c r="D88" s="496" t="s">
        <v>2296</v>
      </c>
      <c r="E88" s="446">
        <v>900984200</v>
      </c>
      <c r="F88" s="492" t="s">
        <v>1893</v>
      </c>
      <c r="G88" s="506" t="s">
        <v>2297</v>
      </c>
      <c r="H88" s="494">
        <v>44440</v>
      </c>
      <c r="I88" s="492" t="s">
        <v>2301</v>
      </c>
      <c r="J88" s="495">
        <v>44502</v>
      </c>
      <c r="K88" s="495">
        <v>44681</v>
      </c>
      <c r="L88" s="608">
        <v>5709597038</v>
      </c>
      <c r="M88" s="491" t="s">
        <v>1387</v>
      </c>
      <c r="N88" s="491" t="s">
        <v>1387</v>
      </c>
      <c r="O88" s="491" t="s">
        <v>1387</v>
      </c>
      <c r="P88" s="491" t="s">
        <v>1387</v>
      </c>
      <c r="Q88" s="491" t="s">
        <v>1387</v>
      </c>
      <c r="R88" s="491" t="s">
        <v>1387</v>
      </c>
      <c r="S88" s="501" t="s">
        <v>2284</v>
      </c>
      <c r="T88" s="493" t="s">
        <v>1920</v>
      </c>
      <c r="U88" s="496" t="s">
        <v>2121</v>
      </c>
    </row>
    <row r="89" spans="1:21" ht="126" x14ac:dyDescent="0.25">
      <c r="A89" s="446">
        <v>85</v>
      </c>
      <c r="B89" s="412" t="s">
        <v>1887</v>
      </c>
      <c r="C89" s="500" t="s">
        <v>2298</v>
      </c>
      <c r="D89" s="498" t="s">
        <v>2299</v>
      </c>
      <c r="E89" s="446">
        <v>811037236</v>
      </c>
      <c r="F89" s="492" t="s">
        <v>1893</v>
      </c>
      <c r="G89" s="506" t="s">
        <v>2300</v>
      </c>
      <c r="H89" s="494">
        <v>44452</v>
      </c>
      <c r="I89" s="493" t="s">
        <v>2302</v>
      </c>
      <c r="J89" s="495">
        <v>44476</v>
      </c>
      <c r="K89" s="495">
        <v>44561</v>
      </c>
      <c r="L89" s="608">
        <v>7669919647</v>
      </c>
      <c r="M89" s="493" t="s">
        <v>2303</v>
      </c>
      <c r="N89" s="491" t="s">
        <v>1387</v>
      </c>
      <c r="O89" s="491" t="s">
        <v>1387</v>
      </c>
      <c r="P89" s="491" t="s">
        <v>1387</v>
      </c>
      <c r="Q89" s="491" t="s">
        <v>1387</v>
      </c>
      <c r="R89" s="491" t="s">
        <v>1387</v>
      </c>
      <c r="S89" s="501" t="s">
        <v>2284</v>
      </c>
      <c r="T89" s="493" t="s">
        <v>1433</v>
      </c>
      <c r="U89" s="496" t="s">
        <v>2121</v>
      </c>
    </row>
    <row r="90" spans="1:21" ht="129.75" customHeight="1" x14ac:dyDescent="0.25">
      <c r="A90" s="486">
        <v>86</v>
      </c>
      <c r="B90" s="412" t="s">
        <v>1887</v>
      </c>
      <c r="C90" s="500" t="s">
        <v>2304</v>
      </c>
      <c r="D90" s="498" t="s">
        <v>1913</v>
      </c>
      <c r="E90" s="446" t="s">
        <v>2374</v>
      </c>
      <c r="F90" s="492" t="s">
        <v>1893</v>
      </c>
      <c r="G90" s="506" t="s">
        <v>2305</v>
      </c>
      <c r="H90" s="494">
        <v>44468</v>
      </c>
      <c r="I90" s="493" t="s">
        <v>2306</v>
      </c>
      <c r="J90" s="495">
        <v>44522</v>
      </c>
      <c r="K90" s="495">
        <v>44561</v>
      </c>
      <c r="L90" s="608">
        <v>9050381514</v>
      </c>
      <c r="M90" s="493" t="s">
        <v>2307</v>
      </c>
      <c r="N90" s="491" t="s">
        <v>1387</v>
      </c>
      <c r="O90" s="491" t="s">
        <v>1387</v>
      </c>
      <c r="P90" s="491" t="s">
        <v>1387</v>
      </c>
      <c r="Q90" s="491" t="s">
        <v>1387</v>
      </c>
      <c r="R90" s="491" t="s">
        <v>1387</v>
      </c>
      <c r="S90" s="501" t="s">
        <v>2284</v>
      </c>
      <c r="T90" s="493" t="s">
        <v>1920</v>
      </c>
      <c r="U90" s="496" t="s">
        <v>2121</v>
      </c>
    </row>
    <row r="91" spans="1:21" ht="141.75" x14ac:dyDescent="0.25">
      <c r="A91" s="446">
        <v>87</v>
      </c>
      <c r="B91" s="412" t="s">
        <v>1887</v>
      </c>
      <c r="C91" s="500" t="s">
        <v>2308</v>
      </c>
      <c r="D91" s="492" t="s">
        <v>2310</v>
      </c>
      <c r="E91" s="412" t="s">
        <v>2380</v>
      </c>
      <c r="F91" s="492" t="s">
        <v>1893</v>
      </c>
      <c r="G91" s="506" t="s">
        <v>2309</v>
      </c>
      <c r="H91" s="494">
        <v>44468</v>
      </c>
      <c r="I91" s="511" t="s">
        <v>2311</v>
      </c>
      <c r="J91" s="495">
        <v>44533</v>
      </c>
      <c r="K91" s="495">
        <v>44561</v>
      </c>
      <c r="L91" s="608">
        <v>2541362173</v>
      </c>
      <c r="M91" s="493" t="s">
        <v>2312</v>
      </c>
      <c r="N91" s="491" t="s">
        <v>1387</v>
      </c>
      <c r="O91" s="491" t="s">
        <v>1387</v>
      </c>
      <c r="P91" s="491" t="s">
        <v>1387</v>
      </c>
      <c r="Q91" s="491" t="s">
        <v>1387</v>
      </c>
      <c r="R91" s="491" t="s">
        <v>1387</v>
      </c>
      <c r="S91" s="501" t="s">
        <v>2284</v>
      </c>
      <c r="T91" s="493" t="s">
        <v>1920</v>
      </c>
      <c r="U91" s="496" t="s">
        <v>2121</v>
      </c>
    </row>
    <row r="92" spans="1:21" ht="78.75" x14ac:dyDescent="0.25">
      <c r="A92" s="446">
        <v>88</v>
      </c>
      <c r="B92" s="412" t="s">
        <v>1887</v>
      </c>
      <c r="C92" s="500" t="s">
        <v>2313</v>
      </c>
      <c r="D92" s="492" t="s">
        <v>2314</v>
      </c>
      <c r="E92" s="412" t="s">
        <v>2381</v>
      </c>
      <c r="F92" s="492" t="s">
        <v>1893</v>
      </c>
      <c r="G92" s="506" t="s">
        <v>2315</v>
      </c>
      <c r="H92" s="494">
        <v>44470</v>
      </c>
      <c r="I92" s="493" t="s">
        <v>2316</v>
      </c>
      <c r="J92" s="495">
        <v>44536</v>
      </c>
      <c r="K92" s="495">
        <v>44561</v>
      </c>
      <c r="L92" s="608">
        <v>9073648591</v>
      </c>
      <c r="M92" s="492" t="s">
        <v>2317</v>
      </c>
      <c r="N92" s="491" t="s">
        <v>1387</v>
      </c>
      <c r="O92" s="491" t="s">
        <v>1387</v>
      </c>
      <c r="P92" s="491" t="s">
        <v>1387</v>
      </c>
      <c r="Q92" s="491" t="s">
        <v>1387</v>
      </c>
      <c r="R92" s="491" t="s">
        <v>1387</v>
      </c>
      <c r="S92" s="501" t="s">
        <v>2284</v>
      </c>
      <c r="T92" s="493" t="s">
        <v>1920</v>
      </c>
      <c r="U92" s="496" t="s">
        <v>2121</v>
      </c>
    </row>
    <row r="93" spans="1:21" ht="81" customHeight="1" x14ac:dyDescent="0.25">
      <c r="A93" s="486">
        <v>89</v>
      </c>
      <c r="B93" s="412" t="s">
        <v>1887</v>
      </c>
      <c r="C93" s="500" t="s">
        <v>2318</v>
      </c>
      <c r="D93" s="496" t="s">
        <v>2319</v>
      </c>
      <c r="E93" s="446" t="s">
        <v>2382</v>
      </c>
      <c r="F93" s="492" t="s">
        <v>1893</v>
      </c>
      <c r="G93" s="506" t="s">
        <v>2320</v>
      </c>
      <c r="H93" s="494">
        <v>44470</v>
      </c>
      <c r="I93" s="493" t="s">
        <v>2321</v>
      </c>
      <c r="J93" s="495">
        <v>44509</v>
      </c>
      <c r="K93" s="495">
        <v>44705</v>
      </c>
      <c r="L93" s="608">
        <v>9049424001</v>
      </c>
      <c r="M93" s="500" t="s">
        <v>1387</v>
      </c>
      <c r="N93" s="491" t="s">
        <v>1387</v>
      </c>
      <c r="O93" s="491" t="s">
        <v>1387</v>
      </c>
      <c r="P93" s="491" t="s">
        <v>1387</v>
      </c>
      <c r="Q93" s="491" t="s">
        <v>1387</v>
      </c>
      <c r="R93" s="491" t="s">
        <v>1387</v>
      </c>
      <c r="S93" s="501" t="s">
        <v>2284</v>
      </c>
      <c r="T93" s="493"/>
      <c r="U93" s="496" t="s">
        <v>2121</v>
      </c>
    </row>
    <row r="94" spans="1:21" ht="126" x14ac:dyDescent="0.25">
      <c r="A94" s="446">
        <v>90</v>
      </c>
      <c r="B94" s="412" t="s">
        <v>1887</v>
      </c>
      <c r="C94" s="500" t="s">
        <v>2322</v>
      </c>
      <c r="D94" s="498" t="s">
        <v>2323</v>
      </c>
      <c r="E94" s="446">
        <v>900855258</v>
      </c>
      <c r="F94" s="492" t="s">
        <v>1893</v>
      </c>
      <c r="G94" s="506" t="s">
        <v>2324</v>
      </c>
      <c r="H94" s="494">
        <v>44483</v>
      </c>
      <c r="I94" s="493" t="s">
        <v>2325</v>
      </c>
      <c r="J94" s="495">
        <v>44497</v>
      </c>
      <c r="K94" s="495">
        <v>44561</v>
      </c>
      <c r="L94" s="608">
        <v>640537850</v>
      </c>
      <c r="M94" s="491" t="s">
        <v>1387</v>
      </c>
      <c r="N94" s="491" t="s">
        <v>1387</v>
      </c>
      <c r="O94" s="491" t="s">
        <v>1387</v>
      </c>
      <c r="P94" s="491" t="s">
        <v>1387</v>
      </c>
      <c r="Q94" s="491" t="s">
        <v>1387</v>
      </c>
      <c r="R94" s="491" t="s">
        <v>1387</v>
      </c>
      <c r="S94" s="501" t="s">
        <v>2284</v>
      </c>
      <c r="T94" s="493" t="s">
        <v>1920</v>
      </c>
      <c r="U94" s="496" t="s">
        <v>2121</v>
      </c>
    </row>
    <row r="95" spans="1:21" ht="66" customHeight="1" x14ac:dyDescent="0.25">
      <c r="A95" s="446">
        <v>91</v>
      </c>
      <c r="B95" s="412" t="s">
        <v>1887</v>
      </c>
      <c r="C95" s="500" t="s">
        <v>2326</v>
      </c>
      <c r="D95" s="496" t="s">
        <v>2327</v>
      </c>
      <c r="E95" s="446" t="s">
        <v>2383</v>
      </c>
      <c r="F95" s="492" t="s">
        <v>1893</v>
      </c>
      <c r="G95" s="506" t="s">
        <v>2328</v>
      </c>
      <c r="H95" s="494">
        <v>44543</v>
      </c>
      <c r="I95" s="493" t="s">
        <v>2329</v>
      </c>
      <c r="J95" s="495">
        <v>44623</v>
      </c>
      <c r="K95" s="495">
        <v>44776</v>
      </c>
      <c r="L95" s="608">
        <v>8740434139</v>
      </c>
      <c r="M95" s="491"/>
      <c r="N95" s="491"/>
      <c r="O95" s="491"/>
      <c r="P95" s="491"/>
      <c r="Q95" s="491"/>
      <c r="R95" s="491"/>
      <c r="S95" s="493"/>
      <c r="T95" s="491"/>
      <c r="U95" s="496" t="s">
        <v>2121</v>
      </c>
    </row>
    <row r="96" spans="1:21" ht="31.5" x14ac:dyDescent="0.25">
      <c r="A96" s="555">
        <v>92</v>
      </c>
      <c r="B96" s="556" t="s">
        <v>1887</v>
      </c>
      <c r="C96" s="633" t="s">
        <v>2331</v>
      </c>
      <c r="D96" s="557" t="s">
        <v>2277</v>
      </c>
      <c r="E96" s="560"/>
      <c r="F96" s="558"/>
      <c r="G96" s="558"/>
      <c r="H96" s="558"/>
      <c r="I96" s="558"/>
      <c r="J96" s="558"/>
      <c r="K96" s="558"/>
      <c r="L96" s="614"/>
      <c r="M96" s="558"/>
      <c r="N96" s="558"/>
      <c r="O96" s="558"/>
      <c r="P96" s="558"/>
      <c r="Q96" s="558"/>
      <c r="R96" s="558"/>
      <c r="S96" s="559"/>
      <c r="T96" s="558"/>
      <c r="U96" s="558"/>
    </row>
    <row r="97" spans="1:21" ht="31.5" x14ac:dyDescent="0.25">
      <c r="A97" s="560">
        <v>93</v>
      </c>
      <c r="B97" s="556" t="s">
        <v>1887</v>
      </c>
      <c r="C97" s="633" t="s">
        <v>2332</v>
      </c>
      <c r="D97" s="557" t="s">
        <v>734</v>
      </c>
      <c r="E97" s="560"/>
      <c r="F97" s="558"/>
      <c r="G97" s="558"/>
      <c r="H97" s="558"/>
      <c r="I97" s="558"/>
      <c r="J97" s="558"/>
      <c r="K97" s="558"/>
      <c r="L97" s="614"/>
      <c r="M97" s="558"/>
      <c r="N97" s="558"/>
      <c r="O97" s="558"/>
      <c r="P97" s="558"/>
      <c r="Q97" s="558"/>
      <c r="R97" s="558"/>
      <c r="S97" s="559"/>
      <c r="T97" s="558"/>
      <c r="U97" s="558"/>
    </row>
    <row r="98" spans="1:21" ht="31.5" x14ac:dyDescent="0.25">
      <c r="A98" s="560">
        <v>94</v>
      </c>
      <c r="B98" s="556" t="s">
        <v>1887</v>
      </c>
      <c r="C98" s="633" t="s">
        <v>2333</v>
      </c>
      <c r="D98" s="557" t="s">
        <v>1635</v>
      </c>
      <c r="E98" s="560"/>
      <c r="F98" s="558"/>
      <c r="G98" s="558"/>
      <c r="H98" s="558"/>
      <c r="I98" s="558"/>
      <c r="J98" s="558"/>
      <c r="K98" s="558"/>
      <c r="L98" s="614"/>
      <c r="M98" s="558"/>
      <c r="N98" s="558"/>
      <c r="O98" s="558"/>
      <c r="P98" s="558"/>
      <c r="Q98" s="558"/>
      <c r="R98" s="558"/>
      <c r="S98" s="559"/>
      <c r="T98" s="558"/>
      <c r="U98" s="558"/>
    </row>
    <row r="99" spans="1:21" ht="78.75" x14ac:dyDescent="0.25">
      <c r="A99" s="486">
        <v>95</v>
      </c>
      <c r="B99" s="412" t="s">
        <v>1887</v>
      </c>
      <c r="C99" s="500" t="s">
        <v>2334</v>
      </c>
      <c r="D99" s="498" t="s">
        <v>2335</v>
      </c>
      <c r="E99" s="446" t="s">
        <v>2383</v>
      </c>
      <c r="F99" s="492" t="s">
        <v>1893</v>
      </c>
      <c r="G99" s="506" t="s">
        <v>2336</v>
      </c>
      <c r="H99" s="494">
        <v>44560</v>
      </c>
      <c r="I99" s="493" t="s">
        <v>2337</v>
      </c>
      <c r="J99" s="495">
        <v>44613</v>
      </c>
      <c r="K99" s="495">
        <v>44715</v>
      </c>
      <c r="L99" s="608">
        <v>5600876637</v>
      </c>
      <c r="M99" s="491" t="s">
        <v>1387</v>
      </c>
      <c r="N99" s="491" t="s">
        <v>1387</v>
      </c>
      <c r="O99" s="491" t="s">
        <v>1387</v>
      </c>
      <c r="P99" s="491" t="s">
        <v>1387</v>
      </c>
      <c r="Q99" s="491" t="s">
        <v>1387</v>
      </c>
      <c r="R99" s="491" t="s">
        <v>1387</v>
      </c>
      <c r="S99" s="501" t="s">
        <v>2284</v>
      </c>
      <c r="T99" s="493" t="s">
        <v>1920</v>
      </c>
      <c r="U99" s="496" t="s">
        <v>2121</v>
      </c>
    </row>
    <row r="100" spans="1:21" ht="31.5" x14ac:dyDescent="0.25">
      <c r="A100" s="560">
        <v>96</v>
      </c>
      <c r="B100" s="556" t="s">
        <v>1887</v>
      </c>
      <c r="C100" s="633" t="s">
        <v>2338</v>
      </c>
      <c r="D100" s="557" t="s">
        <v>2339</v>
      </c>
      <c r="E100" s="560"/>
      <c r="F100" s="558"/>
      <c r="G100" s="558"/>
      <c r="H100" s="558"/>
      <c r="I100" s="558"/>
      <c r="J100" s="558"/>
      <c r="K100" s="558"/>
      <c r="L100" s="614"/>
      <c r="M100" s="558"/>
      <c r="N100" s="558"/>
      <c r="O100" s="558"/>
      <c r="P100" s="558"/>
      <c r="Q100" s="558"/>
      <c r="R100" s="558"/>
      <c r="S100" s="559"/>
      <c r="T100" s="558"/>
      <c r="U100" s="558"/>
    </row>
    <row r="101" spans="1:21" ht="94.5" customHeight="1" x14ac:dyDescent="0.25">
      <c r="A101" s="446">
        <v>97</v>
      </c>
      <c r="B101" s="412" t="s">
        <v>1887</v>
      </c>
      <c r="C101" s="500" t="s">
        <v>2340</v>
      </c>
      <c r="D101" s="496" t="s">
        <v>2341</v>
      </c>
      <c r="E101" s="239" t="s">
        <v>2384</v>
      </c>
      <c r="F101" s="492" t="s">
        <v>1893</v>
      </c>
      <c r="G101" s="506" t="s">
        <v>2342</v>
      </c>
      <c r="H101" s="494">
        <v>44580</v>
      </c>
      <c r="I101" s="493" t="s">
        <v>2343</v>
      </c>
      <c r="J101" s="495">
        <v>44684</v>
      </c>
      <c r="K101" s="495">
        <v>44926</v>
      </c>
      <c r="L101" s="608">
        <v>6853873549</v>
      </c>
      <c r="M101" s="491"/>
      <c r="N101" s="491"/>
      <c r="O101" s="491"/>
      <c r="P101" s="491"/>
      <c r="Q101" s="491"/>
      <c r="R101" s="491"/>
      <c r="S101" s="493"/>
      <c r="T101" s="491"/>
      <c r="U101" s="491"/>
    </row>
    <row r="102" spans="1:21" ht="31.5" x14ac:dyDescent="0.25">
      <c r="A102" s="555">
        <v>98</v>
      </c>
      <c r="B102" s="556" t="s">
        <v>1887</v>
      </c>
      <c r="C102" s="633" t="s">
        <v>2344</v>
      </c>
      <c r="D102" s="557" t="s">
        <v>734</v>
      </c>
      <c r="E102" s="560"/>
      <c r="F102" s="558"/>
      <c r="G102" s="558"/>
      <c r="H102" s="558"/>
      <c r="I102" s="558"/>
      <c r="J102" s="558"/>
      <c r="K102" s="558"/>
      <c r="L102" s="614"/>
      <c r="M102" s="558"/>
      <c r="N102" s="558"/>
      <c r="O102" s="558"/>
      <c r="P102" s="558"/>
      <c r="Q102" s="558"/>
      <c r="R102" s="558"/>
      <c r="S102" s="559"/>
      <c r="T102" s="558"/>
      <c r="U102" s="558"/>
    </row>
    <row r="103" spans="1:21" ht="195" customHeight="1" x14ac:dyDescent="0.25">
      <c r="A103" s="446">
        <v>99</v>
      </c>
      <c r="B103" s="412" t="s">
        <v>1887</v>
      </c>
      <c r="C103" s="500" t="s">
        <v>2345</v>
      </c>
      <c r="D103" s="496" t="s">
        <v>2346</v>
      </c>
      <c r="E103" s="446">
        <v>900091943</v>
      </c>
      <c r="F103" s="492" t="s">
        <v>1977</v>
      </c>
      <c r="G103" s="506" t="s">
        <v>2347</v>
      </c>
      <c r="H103" s="494">
        <v>44601</v>
      </c>
      <c r="I103" s="493" t="s">
        <v>2351</v>
      </c>
      <c r="J103" s="495">
        <v>44649</v>
      </c>
      <c r="K103" s="495">
        <v>44926</v>
      </c>
      <c r="L103" s="608">
        <v>570576644</v>
      </c>
      <c r="M103" s="491"/>
      <c r="N103" s="491"/>
      <c r="O103" s="491"/>
      <c r="P103" s="491"/>
      <c r="Q103" s="491"/>
      <c r="R103" s="491"/>
      <c r="S103" s="493"/>
      <c r="T103" s="491"/>
      <c r="U103" s="491"/>
    </row>
    <row r="104" spans="1:21" ht="110.25" x14ac:dyDescent="0.25">
      <c r="A104" s="446">
        <v>100</v>
      </c>
      <c r="B104" s="412" t="s">
        <v>1887</v>
      </c>
      <c r="C104" s="500" t="s">
        <v>2348</v>
      </c>
      <c r="D104" s="496" t="s">
        <v>2349</v>
      </c>
      <c r="E104" s="446" t="s">
        <v>2385</v>
      </c>
      <c r="F104" s="492" t="s">
        <v>1893</v>
      </c>
      <c r="G104" s="506" t="s">
        <v>2350</v>
      </c>
      <c r="H104" s="494">
        <v>44585</v>
      </c>
      <c r="I104" s="493" t="s">
        <v>2343</v>
      </c>
      <c r="J104" s="495">
        <v>44649</v>
      </c>
      <c r="K104" s="495">
        <v>44926</v>
      </c>
      <c r="L104" s="615">
        <v>6938991344</v>
      </c>
      <c r="M104" s="491"/>
      <c r="N104" s="491"/>
      <c r="O104" s="491"/>
      <c r="P104" s="491"/>
      <c r="Q104" s="491"/>
      <c r="R104" s="491"/>
      <c r="S104" s="493"/>
      <c r="T104" s="491"/>
      <c r="U104" s="491"/>
    </row>
    <row r="105" spans="1:21" ht="90.75" customHeight="1" x14ac:dyDescent="0.25">
      <c r="A105" s="486">
        <v>101</v>
      </c>
      <c r="B105" s="412" t="s">
        <v>1909</v>
      </c>
      <c r="C105" s="500" t="s">
        <v>2352</v>
      </c>
      <c r="D105" s="496" t="s">
        <v>2353</v>
      </c>
      <c r="E105" s="446" t="s">
        <v>2401</v>
      </c>
      <c r="F105" s="492" t="s">
        <v>1893</v>
      </c>
      <c r="G105" s="506" t="s">
        <v>2354</v>
      </c>
      <c r="H105" s="494">
        <v>44536</v>
      </c>
      <c r="I105" s="493" t="s">
        <v>2355</v>
      </c>
      <c r="J105" s="491"/>
      <c r="K105" s="491"/>
      <c r="L105" s="616">
        <v>13813088364</v>
      </c>
      <c r="M105" s="491" t="s">
        <v>2330</v>
      </c>
      <c r="N105" s="491"/>
      <c r="O105" s="491"/>
      <c r="P105" s="491"/>
      <c r="Q105" s="491"/>
      <c r="R105" s="491"/>
      <c r="S105" s="493"/>
      <c r="T105" s="491"/>
      <c r="U105" s="496" t="s">
        <v>2357</v>
      </c>
    </row>
    <row r="106" spans="1:21" ht="90.75" customHeight="1" x14ac:dyDescent="0.25">
      <c r="A106" s="446">
        <v>102</v>
      </c>
      <c r="B106" s="412" t="s">
        <v>1909</v>
      </c>
      <c r="C106" s="500" t="s">
        <v>2361</v>
      </c>
      <c r="D106" s="496" t="s">
        <v>2358</v>
      </c>
      <c r="E106" s="446" t="s">
        <v>2402</v>
      </c>
      <c r="F106" s="492" t="s">
        <v>1893</v>
      </c>
      <c r="G106" s="506" t="s">
        <v>2359</v>
      </c>
      <c r="H106" s="494">
        <v>44475</v>
      </c>
      <c r="I106" s="493" t="s">
        <v>2316</v>
      </c>
      <c r="J106" s="495">
        <v>44522</v>
      </c>
      <c r="K106" s="495">
        <v>44561</v>
      </c>
      <c r="L106" s="608">
        <v>14630211335</v>
      </c>
      <c r="M106" s="493" t="s">
        <v>2360</v>
      </c>
      <c r="N106" s="491" t="s">
        <v>1387</v>
      </c>
      <c r="O106" s="491" t="s">
        <v>1387</v>
      </c>
      <c r="P106" s="491" t="s">
        <v>1387</v>
      </c>
      <c r="Q106" s="491" t="s">
        <v>1387</v>
      </c>
      <c r="R106" s="491" t="s">
        <v>1387</v>
      </c>
      <c r="S106" s="501" t="s">
        <v>2284</v>
      </c>
      <c r="T106" s="493" t="s">
        <v>1920</v>
      </c>
      <c r="U106" s="496" t="s">
        <v>2121</v>
      </c>
    </row>
  </sheetData>
  <autoFilter ref="A4:U106" xr:uid="{8974A96C-3F4A-4E85-83C0-B206733BC75F}"/>
  <mergeCells count="1">
    <mergeCell ref="A1:U2"/>
  </mergeCells>
  <pageMargins left="0.23622047244094491" right="0.23622047244094491" top="0.74803149606299213" bottom="0.74803149606299213" header="0.31496062992125984" footer="0.31496062992125984"/>
  <pageSetup paperSize="14" scale="4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F5B5D-C046-4F63-876D-0CFA921B67C5}">
  <dimension ref="A1:U91"/>
  <sheetViews>
    <sheetView topLeftCell="A46" workbookViewId="0">
      <selection activeCell="T5" sqref="T5"/>
    </sheetView>
  </sheetViews>
  <sheetFormatPr baseColWidth="10" defaultRowHeight="15" x14ac:dyDescent="0.25"/>
  <cols>
    <col min="2" max="2" width="24" customWidth="1"/>
    <col min="3" max="3" width="21.85546875" customWidth="1"/>
    <col min="4" max="4" width="33.7109375" bestFit="1" customWidth="1"/>
    <col min="5" max="5" width="19.5703125" customWidth="1"/>
    <col min="6" max="6" width="22.5703125" customWidth="1"/>
    <col min="7" max="7" width="45.140625" customWidth="1"/>
    <col min="8" max="8" width="16.28515625" style="654" customWidth="1"/>
    <col min="9" max="9" width="27.85546875" customWidth="1"/>
    <col min="12" max="12" width="17.140625" bestFit="1" customWidth="1"/>
    <col min="13" max="13" width="16.42578125" customWidth="1"/>
    <col min="17" max="17" width="17.140625" customWidth="1"/>
    <col min="18" max="18" width="20.140625" customWidth="1"/>
    <col min="19" max="19" width="15.28515625" customWidth="1"/>
    <col min="20" max="20" width="18.42578125" customWidth="1"/>
    <col min="21" max="21" width="23" customWidth="1"/>
  </cols>
  <sheetData>
    <row r="1" spans="1:21" ht="63" customHeight="1" x14ac:dyDescent="0.25">
      <c r="A1" s="722" t="s">
        <v>2403</v>
      </c>
      <c r="B1" s="723"/>
      <c r="C1" s="723"/>
      <c r="D1" s="723"/>
      <c r="E1" s="723"/>
      <c r="F1" s="723"/>
      <c r="G1" s="723"/>
      <c r="H1" s="723"/>
      <c r="I1" s="723"/>
      <c r="J1" s="723"/>
      <c r="K1" s="723"/>
      <c r="L1" s="723"/>
      <c r="M1" s="723"/>
      <c r="N1" s="723"/>
      <c r="O1" s="723"/>
      <c r="P1" s="723"/>
      <c r="Q1" s="723"/>
      <c r="R1" s="723"/>
      <c r="S1" s="723"/>
      <c r="T1" s="723"/>
      <c r="U1" s="723"/>
    </row>
    <row r="2" spans="1:21" ht="15.75" customHeight="1" x14ac:dyDescent="0.25">
      <c r="A2" s="724"/>
      <c r="B2" s="725"/>
      <c r="C2" s="725"/>
      <c r="D2" s="725"/>
      <c r="E2" s="725"/>
      <c r="F2" s="725"/>
      <c r="G2" s="725"/>
      <c r="H2" s="725"/>
      <c r="I2" s="725"/>
      <c r="J2" s="725"/>
      <c r="K2" s="725"/>
      <c r="L2" s="725"/>
      <c r="M2" s="725"/>
      <c r="N2" s="725"/>
      <c r="O2" s="725"/>
      <c r="P2" s="725"/>
      <c r="Q2" s="725"/>
      <c r="R2" s="725"/>
      <c r="S2" s="725"/>
      <c r="T2" s="725"/>
      <c r="U2" s="725"/>
    </row>
    <row r="3" spans="1:21" ht="15.75" customHeight="1" x14ac:dyDescent="0.25">
      <c r="A3" s="442"/>
      <c r="B3" s="412"/>
      <c r="C3" s="412"/>
      <c r="D3" s="412"/>
      <c r="E3" s="412"/>
      <c r="F3" s="412"/>
      <c r="G3" s="438"/>
      <c r="H3" s="412"/>
      <c r="I3" s="412"/>
      <c r="J3" s="412"/>
      <c r="K3" s="465"/>
      <c r="L3" s="588"/>
      <c r="M3" s="412"/>
      <c r="N3" s="412"/>
      <c r="O3" s="412"/>
      <c r="P3" s="412"/>
      <c r="Q3" s="412"/>
      <c r="R3" s="412"/>
      <c r="S3" s="472"/>
      <c r="T3" s="414"/>
      <c r="U3" s="446"/>
    </row>
    <row r="4" spans="1:21" ht="31.5" x14ac:dyDescent="0.25">
      <c r="A4" s="477" t="s">
        <v>1814</v>
      </c>
      <c r="B4" s="477" t="s">
        <v>1367</v>
      </c>
      <c r="C4" s="477" t="s">
        <v>1368</v>
      </c>
      <c r="D4" s="477" t="s">
        <v>4</v>
      </c>
      <c r="E4" s="477" t="s">
        <v>2362</v>
      </c>
      <c r="F4" s="477" t="s">
        <v>1367</v>
      </c>
      <c r="G4" s="502" t="s">
        <v>3</v>
      </c>
      <c r="H4" s="477" t="s">
        <v>2070</v>
      </c>
      <c r="I4" s="477" t="s">
        <v>1369</v>
      </c>
      <c r="J4" s="477" t="s">
        <v>1370</v>
      </c>
      <c r="K4" s="478" t="s">
        <v>1371</v>
      </c>
      <c r="L4" s="642" t="s">
        <v>1372</v>
      </c>
      <c r="M4" s="477" t="s">
        <v>1373</v>
      </c>
      <c r="N4" s="477" t="s">
        <v>1374</v>
      </c>
      <c r="O4" s="477" t="s">
        <v>2216</v>
      </c>
      <c r="P4" s="477" t="s">
        <v>2217</v>
      </c>
      <c r="Q4" s="477" t="s">
        <v>1377</v>
      </c>
      <c r="R4" s="477" t="s">
        <v>1378</v>
      </c>
      <c r="S4" s="479" t="s">
        <v>1379</v>
      </c>
      <c r="T4" s="477" t="s">
        <v>18</v>
      </c>
      <c r="U4" s="482" t="s">
        <v>2089</v>
      </c>
    </row>
    <row r="5" spans="1:21" ht="100.5" customHeight="1" x14ac:dyDescent="0.25">
      <c r="A5" s="446">
        <v>1</v>
      </c>
      <c r="B5" s="412" t="s">
        <v>1380</v>
      </c>
      <c r="C5" s="446" t="s">
        <v>2404</v>
      </c>
      <c r="D5" s="412" t="s">
        <v>2405</v>
      </c>
      <c r="E5" s="412" t="s">
        <v>2406</v>
      </c>
      <c r="F5" s="412" t="s">
        <v>1817</v>
      </c>
      <c r="G5" s="413" t="s">
        <v>2407</v>
      </c>
      <c r="H5" s="467">
        <v>44566</v>
      </c>
      <c r="I5" s="412" t="s">
        <v>2079</v>
      </c>
      <c r="J5" s="467">
        <v>44567</v>
      </c>
      <c r="K5" s="467">
        <v>44778</v>
      </c>
      <c r="L5" s="645">
        <v>200000000</v>
      </c>
      <c r="M5" s="467" t="s">
        <v>2408</v>
      </c>
      <c r="N5" s="467"/>
      <c r="O5" s="467"/>
      <c r="P5" s="467"/>
      <c r="Q5" s="467"/>
      <c r="R5" s="467"/>
      <c r="S5" s="472" t="s">
        <v>2409</v>
      </c>
      <c r="T5" s="467" t="s">
        <v>2461</v>
      </c>
      <c r="U5" s="412" t="s">
        <v>2090</v>
      </c>
    </row>
    <row r="6" spans="1:21" ht="15" customHeight="1" x14ac:dyDescent="0.25">
      <c r="A6" s="640">
        <v>2</v>
      </c>
      <c r="B6" s="403" t="s">
        <v>1390</v>
      </c>
      <c r="C6" s="444" t="s">
        <v>2410</v>
      </c>
      <c r="D6" s="729" t="s">
        <v>734</v>
      </c>
      <c r="E6" s="730"/>
      <c r="F6" s="730"/>
      <c r="G6" s="730"/>
      <c r="H6" s="730"/>
      <c r="I6" s="730"/>
      <c r="J6" s="730"/>
      <c r="K6" s="730"/>
      <c r="L6" s="730"/>
      <c r="M6" s="730"/>
      <c r="N6" s="730"/>
      <c r="O6" s="730"/>
      <c r="P6" s="730"/>
      <c r="Q6" s="730"/>
      <c r="R6" s="730"/>
      <c r="S6" s="730"/>
      <c r="T6" s="730"/>
      <c r="U6" s="731"/>
    </row>
    <row r="7" spans="1:21" ht="90" x14ac:dyDescent="0.25">
      <c r="A7" s="640">
        <v>3</v>
      </c>
      <c r="B7" s="410" t="s">
        <v>2411</v>
      </c>
      <c r="C7" s="443" t="s">
        <v>2412</v>
      </c>
      <c r="D7" s="410" t="s">
        <v>2413</v>
      </c>
      <c r="E7" s="443" t="s">
        <v>2414</v>
      </c>
      <c r="F7" s="443" t="s">
        <v>1820</v>
      </c>
      <c r="G7" s="444" t="s">
        <v>2415</v>
      </c>
      <c r="H7" s="641">
        <v>44631</v>
      </c>
      <c r="I7" s="444" t="s">
        <v>2416</v>
      </c>
      <c r="J7" s="641">
        <v>44649</v>
      </c>
      <c r="K7" s="641">
        <v>44926</v>
      </c>
      <c r="L7" s="443" t="s">
        <v>2417</v>
      </c>
      <c r="M7" s="403"/>
      <c r="N7" s="403"/>
      <c r="O7" s="403"/>
      <c r="P7" s="403"/>
      <c r="Q7" s="403"/>
      <c r="R7" s="403"/>
      <c r="S7" s="444" t="s">
        <v>2420</v>
      </c>
      <c r="T7" s="443" t="s">
        <v>2418</v>
      </c>
      <c r="U7" s="443" t="s">
        <v>2419</v>
      </c>
    </row>
    <row r="8" spans="1:21" ht="105" x14ac:dyDescent="0.25">
      <c r="A8" s="444">
        <v>4</v>
      </c>
      <c r="B8" s="443" t="s">
        <v>2421</v>
      </c>
      <c r="C8" s="443" t="s">
        <v>2422</v>
      </c>
      <c r="D8" s="444" t="s">
        <v>2423</v>
      </c>
      <c r="E8" s="443" t="s">
        <v>2424</v>
      </c>
      <c r="F8" s="444" t="s">
        <v>1817</v>
      </c>
      <c r="G8" s="639" t="s">
        <v>2425</v>
      </c>
      <c r="H8" s="643">
        <v>44620</v>
      </c>
      <c r="I8" s="639" t="s">
        <v>2343</v>
      </c>
      <c r="J8" s="643">
        <v>44648</v>
      </c>
      <c r="K8" s="643">
        <v>44926</v>
      </c>
      <c r="L8" s="444" t="s">
        <v>2426</v>
      </c>
      <c r="M8" s="403"/>
      <c r="N8" s="403"/>
      <c r="O8" s="403"/>
      <c r="P8" s="403"/>
      <c r="Q8" s="403"/>
      <c r="R8" s="403"/>
      <c r="S8" s="444" t="s">
        <v>2427</v>
      </c>
      <c r="T8" s="444" t="s">
        <v>2418</v>
      </c>
      <c r="U8" s="444" t="s">
        <v>2419</v>
      </c>
    </row>
    <row r="9" spans="1:21" ht="60" x14ac:dyDescent="0.25">
      <c r="A9" s="446">
        <v>5</v>
      </c>
      <c r="B9" s="410" t="s">
        <v>2428</v>
      </c>
      <c r="C9" s="444" t="s">
        <v>2429</v>
      </c>
      <c r="D9" s="444" t="s">
        <v>1251</v>
      </c>
      <c r="E9" s="444" t="s">
        <v>2430</v>
      </c>
      <c r="F9" s="444" t="s">
        <v>1817</v>
      </c>
      <c r="G9" s="444" t="s">
        <v>2431</v>
      </c>
      <c r="H9" s="643">
        <v>44575</v>
      </c>
      <c r="I9" s="444" t="s">
        <v>2432</v>
      </c>
      <c r="J9" s="643">
        <v>44578</v>
      </c>
      <c r="K9" s="641">
        <v>44561</v>
      </c>
      <c r="L9" s="444" t="s">
        <v>2433</v>
      </c>
      <c r="M9" s="403"/>
      <c r="N9" s="403"/>
      <c r="O9" s="403"/>
      <c r="P9" s="403"/>
      <c r="Q9" s="403"/>
      <c r="R9" s="403"/>
      <c r="S9" s="444" t="s">
        <v>2434</v>
      </c>
      <c r="T9" s="444" t="s">
        <v>2418</v>
      </c>
      <c r="U9" s="444" t="s">
        <v>2419</v>
      </c>
    </row>
    <row r="10" spans="1:21" x14ac:dyDescent="0.25">
      <c r="A10" s="640">
        <v>6</v>
      </c>
      <c r="B10" s="444" t="s">
        <v>2421</v>
      </c>
      <c r="C10" s="444" t="s">
        <v>2435</v>
      </c>
      <c r="D10" s="726" t="s">
        <v>734</v>
      </c>
      <c r="E10" s="727"/>
      <c r="F10" s="727"/>
      <c r="G10" s="727"/>
      <c r="H10" s="727"/>
      <c r="I10" s="727"/>
      <c r="J10" s="727"/>
      <c r="K10" s="727"/>
      <c r="L10" s="727"/>
      <c r="M10" s="727"/>
      <c r="N10" s="727"/>
      <c r="O10" s="727"/>
      <c r="P10" s="727"/>
      <c r="Q10" s="727"/>
      <c r="R10" s="727"/>
      <c r="S10" s="727"/>
      <c r="T10" s="727"/>
      <c r="U10" s="728"/>
    </row>
    <row r="11" spans="1:21" x14ac:dyDescent="0.25">
      <c r="A11" s="640">
        <v>7</v>
      </c>
      <c r="B11" s="444" t="s">
        <v>1390</v>
      </c>
      <c r="C11" s="444" t="s">
        <v>2436</v>
      </c>
      <c r="D11" s="726" t="s">
        <v>734</v>
      </c>
      <c r="E11" s="727"/>
      <c r="F11" s="727"/>
      <c r="G11" s="727"/>
      <c r="H11" s="727"/>
      <c r="I11" s="727"/>
      <c r="J11" s="727"/>
      <c r="K11" s="727"/>
      <c r="L11" s="727"/>
      <c r="M11" s="727"/>
      <c r="N11" s="727"/>
      <c r="O11" s="727"/>
      <c r="P11" s="727"/>
      <c r="Q11" s="727"/>
      <c r="R11" s="727"/>
      <c r="S11" s="727"/>
      <c r="T11" s="727"/>
      <c r="U11" s="728"/>
    </row>
    <row r="12" spans="1:21" x14ac:dyDescent="0.25">
      <c r="A12" s="444">
        <v>8</v>
      </c>
      <c r="B12" s="410" t="s">
        <v>2411</v>
      </c>
      <c r="C12" s="651" t="s">
        <v>2775</v>
      </c>
      <c r="D12" s="444"/>
      <c r="E12" s="403"/>
      <c r="F12" s="403"/>
      <c r="G12" s="403"/>
      <c r="H12" s="640"/>
      <c r="I12" s="403"/>
      <c r="J12" s="403"/>
      <c r="K12" s="403"/>
      <c r="L12" s="403"/>
      <c r="M12" s="403"/>
      <c r="N12" s="403"/>
      <c r="O12" s="403"/>
      <c r="P12" s="403"/>
      <c r="Q12" s="403"/>
      <c r="R12" s="403"/>
      <c r="S12" s="403"/>
      <c r="T12" s="403"/>
      <c r="U12" s="403"/>
    </row>
    <row r="13" spans="1:21" ht="90" x14ac:dyDescent="0.25">
      <c r="A13" s="446">
        <v>9</v>
      </c>
      <c r="B13" s="403" t="s">
        <v>1380</v>
      </c>
      <c r="C13" s="444" t="s">
        <v>2769</v>
      </c>
      <c r="D13" s="444" t="s">
        <v>1663</v>
      </c>
      <c r="E13" s="444" t="s">
        <v>2438</v>
      </c>
      <c r="F13" s="444" t="s">
        <v>1817</v>
      </c>
      <c r="G13" s="444" t="s">
        <v>2439</v>
      </c>
      <c r="H13" s="643">
        <v>44638</v>
      </c>
      <c r="I13" s="444" t="s">
        <v>2440</v>
      </c>
      <c r="J13" s="643">
        <v>44649</v>
      </c>
      <c r="K13" s="643">
        <v>44926</v>
      </c>
      <c r="L13" s="444" t="s">
        <v>2441</v>
      </c>
      <c r="M13" s="403"/>
      <c r="N13" s="403"/>
      <c r="O13" s="403"/>
      <c r="P13" s="403"/>
      <c r="Q13" s="403"/>
      <c r="R13" s="403"/>
      <c r="S13" s="444" t="s">
        <v>2434</v>
      </c>
      <c r="T13" s="444" t="s">
        <v>2418</v>
      </c>
      <c r="U13" s="444" t="s">
        <v>2419</v>
      </c>
    </row>
    <row r="14" spans="1:21" ht="45" x14ac:dyDescent="0.25">
      <c r="A14" s="640">
        <v>10</v>
      </c>
      <c r="B14" s="403" t="s">
        <v>1380</v>
      </c>
      <c r="C14" s="444" t="s">
        <v>2437</v>
      </c>
      <c r="D14" s="444" t="s">
        <v>2442</v>
      </c>
      <c r="E14" s="444" t="s">
        <v>2443</v>
      </c>
      <c r="F14" s="444" t="s">
        <v>1817</v>
      </c>
      <c r="G14" s="444" t="s">
        <v>2444</v>
      </c>
      <c r="H14" s="643">
        <v>44578</v>
      </c>
      <c r="I14" s="444" t="s">
        <v>2445</v>
      </c>
      <c r="J14" s="643">
        <v>44593</v>
      </c>
      <c r="K14" s="643">
        <v>44895</v>
      </c>
      <c r="L14" s="444" t="s">
        <v>2446</v>
      </c>
      <c r="M14" s="403"/>
      <c r="N14" s="403"/>
      <c r="O14" s="403"/>
      <c r="P14" s="403"/>
      <c r="Q14" s="403"/>
      <c r="R14" s="403"/>
      <c r="S14" s="444" t="s">
        <v>2434</v>
      </c>
      <c r="T14" s="444" t="s">
        <v>2418</v>
      </c>
      <c r="U14" s="444" t="s">
        <v>2419</v>
      </c>
    </row>
    <row r="15" spans="1:21" x14ac:dyDescent="0.25">
      <c r="A15" s="640">
        <v>11</v>
      </c>
      <c r="B15" s="444" t="s">
        <v>2421</v>
      </c>
      <c r="C15" s="444" t="s">
        <v>2447</v>
      </c>
      <c r="D15" s="726" t="s">
        <v>734</v>
      </c>
      <c r="E15" s="727"/>
      <c r="F15" s="727"/>
      <c r="G15" s="727"/>
      <c r="H15" s="727"/>
      <c r="I15" s="727"/>
      <c r="J15" s="727"/>
      <c r="K15" s="727"/>
      <c r="L15" s="727"/>
      <c r="M15" s="727"/>
      <c r="N15" s="727"/>
      <c r="O15" s="727"/>
      <c r="P15" s="727"/>
      <c r="Q15" s="727"/>
      <c r="R15" s="727"/>
      <c r="S15" s="727"/>
      <c r="T15" s="727"/>
      <c r="U15" s="728"/>
    </row>
    <row r="16" spans="1:21" ht="60" x14ac:dyDescent="0.25">
      <c r="A16" s="444">
        <v>12</v>
      </c>
      <c r="B16" s="444" t="s">
        <v>1390</v>
      </c>
      <c r="C16" s="444" t="s">
        <v>2448</v>
      </c>
      <c r="D16" s="444" t="s">
        <v>2449</v>
      </c>
      <c r="E16" s="444" t="s">
        <v>2450</v>
      </c>
      <c r="F16" s="444" t="s">
        <v>1817</v>
      </c>
      <c r="G16" s="444" t="s">
        <v>2451</v>
      </c>
      <c r="H16" s="643">
        <v>44707</v>
      </c>
      <c r="I16" s="444" t="s">
        <v>2452</v>
      </c>
      <c r="J16" s="643">
        <v>44718</v>
      </c>
      <c r="K16" s="643">
        <v>45098</v>
      </c>
      <c r="L16" s="444" t="s">
        <v>2453</v>
      </c>
      <c r="M16" s="403"/>
      <c r="N16" s="403"/>
      <c r="O16" s="403"/>
      <c r="P16" s="403"/>
      <c r="Q16" s="403"/>
      <c r="R16" s="403"/>
      <c r="S16" s="444" t="s">
        <v>2427</v>
      </c>
      <c r="T16" s="444" t="s">
        <v>2418</v>
      </c>
      <c r="U16" s="444" t="s">
        <v>2419</v>
      </c>
    </row>
    <row r="17" spans="1:21" ht="75" x14ac:dyDescent="0.25">
      <c r="A17" s="446">
        <v>13</v>
      </c>
      <c r="B17" s="444" t="s">
        <v>1380</v>
      </c>
      <c r="C17" s="444" t="s">
        <v>2454</v>
      </c>
      <c r="D17" s="443" t="s">
        <v>2455</v>
      </c>
      <c r="E17" s="444" t="s">
        <v>2456</v>
      </c>
      <c r="F17" s="444" t="s">
        <v>1817</v>
      </c>
      <c r="G17" s="639" t="s">
        <v>2457</v>
      </c>
      <c r="H17" s="643">
        <v>44580</v>
      </c>
      <c r="I17" s="444" t="s">
        <v>2458</v>
      </c>
      <c r="J17" s="643">
        <v>44592</v>
      </c>
      <c r="K17" s="643">
        <v>44620</v>
      </c>
      <c r="L17" s="444" t="s">
        <v>2459</v>
      </c>
      <c r="M17" s="403"/>
      <c r="N17" s="403"/>
      <c r="O17" s="403"/>
      <c r="P17" s="403"/>
      <c r="Q17" s="403"/>
      <c r="R17" s="403"/>
      <c r="S17" s="444" t="s">
        <v>2460</v>
      </c>
      <c r="T17" s="444" t="s">
        <v>2461</v>
      </c>
      <c r="U17" s="444" t="s">
        <v>2419</v>
      </c>
    </row>
    <row r="18" spans="1:21" x14ac:dyDescent="0.25">
      <c r="A18" s="640">
        <v>14</v>
      </c>
      <c r="B18" s="444" t="s">
        <v>1390</v>
      </c>
      <c r="C18" s="444" t="s">
        <v>2462</v>
      </c>
      <c r="D18" s="726" t="s">
        <v>734</v>
      </c>
      <c r="E18" s="727"/>
      <c r="F18" s="727"/>
      <c r="G18" s="727"/>
      <c r="H18" s="727"/>
      <c r="I18" s="727"/>
      <c r="J18" s="727"/>
      <c r="K18" s="727"/>
      <c r="L18" s="727"/>
      <c r="M18" s="727"/>
      <c r="N18" s="727"/>
      <c r="O18" s="727"/>
      <c r="P18" s="727"/>
      <c r="Q18" s="727"/>
      <c r="R18" s="727"/>
      <c r="S18" s="727"/>
      <c r="T18" s="727"/>
      <c r="U18" s="728"/>
    </row>
    <row r="19" spans="1:21" ht="195" x14ac:dyDescent="0.25">
      <c r="A19" s="640">
        <v>15</v>
      </c>
      <c r="B19" s="444" t="s">
        <v>2421</v>
      </c>
      <c r="C19" s="444" t="s">
        <v>2463</v>
      </c>
      <c r="D19" s="444" t="s">
        <v>2464</v>
      </c>
      <c r="E19" s="444" t="s">
        <v>2465</v>
      </c>
      <c r="F19" s="444" t="s">
        <v>1820</v>
      </c>
      <c r="G19" s="444" t="s">
        <v>2466</v>
      </c>
      <c r="H19" s="643">
        <v>44620</v>
      </c>
      <c r="I19" s="444" t="s">
        <v>2467</v>
      </c>
      <c r="J19" s="643">
        <v>44678</v>
      </c>
      <c r="K19" s="643">
        <v>44774</v>
      </c>
      <c r="L19" s="444" t="s">
        <v>2468</v>
      </c>
      <c r="M19" s="444" t="s">
        <v>2469</v>
      </c>
      <c r="N19" s="444" t="s">
        <v>2470</v>
      </c>
      <c r="O19" s="444" t="s">
        <v>2471</v>
      </c>
      <c r="P19" s="403"/>
      <c r="Q19" s="403"/>
      <c r="R19" s="403"/>
      <c r="S19" s="444" t="s">
        <v>2472</v>
      </c>
      <c r="T19" s="444" t="s">
        <v>2418</v>
      </c>
      <c r="U19" s="444" t="s">
        <v>2419</v>
      </c>
    </row>
    <row r="20" spans="1:21" ht="75" x14ac:dyDescent="0.25">
      <c r="A20" s="444">
        <v>16</v>
      </c>
      <c r="B20" s="644" t="s">
        <v>2411</v>
      </c>
      <c r="C20" s="644" t="s">
        <v>2473</v>
      </c>
      <c r="D20" s="444" t="s">
        <v>2477</v>
      </c>
      <c r="E20" s="444" t="s">
        <v>2474</v>
      </c>
      <c r="F20" s="444" t="s">
        <v>1817</v>
      </c>
      <c r="G20" s="444" t="s">
        <v>1669</v>
      </c>
      <c r="H20" s="643">
        <v>44623</v>
      </c>
      <c r="I20" s="444" t="s">
        <v>2475</v>
      </c>
      <c r="J20" s="643">
        <v>44631</v>
      </c>
      <c r="K20" s="643">
        <v>44926</v>
      </c>
      <c r="L20" s="444" t="s">
        <v>2476</v>
      </c>
      <c r="M20" s="403"/>
      <c r="N20" s="403"/>
      <c r="O20" s="403"/>
      <c r="P20" s="403"/>
      <c r="Q20" s="403"/>
      <c r="R20" s="403"/>
      <c r="S20" s="444" t="s">
        <v>2434</v>
      </c>
      <c r="T20" s="444" t="s">
        <v>2418</v>
      </c>
      <c r="U20" s="444" t="s">
        <v>2419</v>
      </c>
    </row>
    <row r="21" spans="1:21" ht="90" x14ac:dyDescent="0.25">
      <c r="A21" s="446">
        <v>17</v>
      </c>
      <c r="B21" s="644" t="s">
        <v>2421</v>
      </c>
      <c r="C21" s="644" t="s">
        <v>2478</v>
      </c>
      <c r="D21" s="444" t="s">
        <v>2479</v>
      </c>
      <c r="E21" s="444" t="s">
        <v>2480</v>
      </c>
      <c r="F21" s="444" t="s">
        <v>1817</v>
      </c>
      <c r="G21" s="444" t="s">
        <v>2481</v>
      </c>
      <c r="H21" s="643">
        <v>44603</v>
      </c>
      <c r="I21" s="444" t="s">
        <v>2482</v>
      </c>
      <c r="J21" s="643">
        <v>44649</v>
      </c>
      <c r="K21" s="643">
        <v>44926</v>
      </c>
      <c r="L21" s="444" t="s">
        <v>2483</v>
      </c>
      <c r="M21" s="403"/>
      <c r="N21" s="403"/>
      <c r="O21" s="403"/>
      <c r="P21" s="403"/>
      <c r="Q21" s="403"/>
      <c r="R21" s="403"/>
      <c r="S21" s="444" t="s">
        <v>2427</v>
      </c>
      <c r="T21" s="444" t="s">
        <v>2418</v>
      </c>
      <c r="U21" s="444" t="s">
        <v>2419</v>
      </c>
    </row>
    <row r="22" spans="1:21" ht="90" x14ac:dyDescent="0.25">
      <c r="A22" s="640">
        <v>18</v>
      </c>
      <c r="B22" s="444" t="s">
        <v>2411</v>
      </c>
      <c r="C22" s="444" t="s">
        <v>2484</v>
      </c>
      <c r="D22" s="444" t="s">
        <v>593</v>
      </c>
      <c r="E22" s="443" t="s">
        <v>2485</v>
      </c>
      <c r="F22" s="444" t="s">
        <v>1817</v>
      </c>
      <c r="G22" s="444" t="s">
        <v>2486</v>
      </c>
      <c r="H22" s="643">
        <v>44630</v>
      </c>
      <c r="I22" s="444" t="s">
        <v>2487</v>
      </c>
      <c r="J22" s="641">
        <v>44637</v>
      </c>
      <c r="K22" s="641">
        <v>44926</v>
      </c>
      <c r="L22" s="444" t="s">
        <v>2488</v>
      </c>
      <c r="M22" s="403"/>
      <c r="N22" s="403"/>
      <c r="O22" s="403"/>
      <c r="P22" s="403"/>
      <c r="Q22" s="403"/>
      <c r="R22" s="403"/>
      <c r="S22" s="444" t="s">
        <v>2489</v>
      </c>
      <c r="T22" s="444" t="s">
        <v>2418</v>
      </c>
      <c r="U22" s="444" t="s">
        <v>2419</v>
      </c>
    </row>
    <row r="23" spans="1:21" ht="75" x14ac:dyDescent="0.25">
      <c r="A23" s="640">
        <v>19</v>
      </c>
      <c r="B23" s="444" t="s">
        <v>1380</v>
      </c>
      <c r="C23" s="444" t="s">
        <v>2490</v>
      </c>
      <c r="D23" s="444" t="s">
        <v>1667</v>
      </c>
      <c r="E23" s="444" t="s">
        <v>2491</v>
      </c>
      <c r="F23" s="444" t="s">
        <v>1817</v>
      </c>
      <c r="G23" s="444" t="s">
        <v>2492</v>
      </c>
      <c r="H23" s="643">
        <v>44638</v>
      </c>
      <c r="I23" s="444" t="s">
        <v>2475</v>
      </c>
      <c r="J23" s="643">
        <v>44643</v>
      </c>
      <c r="K23" s="643">
        <v>44926</v>
      </c>
      <c r="L23" s="444" t="s">
        <v>2493</v>
      </c>
      <c r="M23" s="403"/>
      <c r="N23" s="403"/>
      <c r="O23" s="403"/>
      <c r="P23" s="403"/>
      <c r="Q23" s="403"/>
      <c r="R23" s="403"/>
      <c r="S23" s="444" t="s">
        <v>2494</v>
      </c>
      <c r="T23" s="444" t="s">
        <v>2418</v>
      </c>
      <c r="U23" s="444" t="s">
        <v>2419</v>
      </c>
    </row>
    <row r="24" spans="1:21" ht="105" x14ac:dyDescent="0.25">
      <c r="A24" s="444">
        <v>20</v>
      </c>
      <c r="B24" s="444" t="s">
        <v>2421</v>
      </c>
      <c r="C24" s="444" t="s">
        <v>2495</v>
      </c>
      <c r="D24" s="444" t="s">
        <v>2496</v>
      </c>
      <c r="E24" s="444" t="s">
        <v>2497</v>
      </c>
      <c r="F24" s="444" t="s">
        <v>1820</v>
      </c>
      <c r="G24" s="444" t="s">
        <v>2498</v>
      </c>
      <c r="H24" s="643">
        <v>44642</v>
      </c>
      <c r="I24" s="444" t="s">
        <v>2499</v>
      </c>
      <c r="J24" s="643">
        <v>44714</v>
      </c>
      <c r="K24" s="643">
        <v>45124</v>
      </c>
      <c r="L24" s="444" t="s">
        <v>2500</v>
      </c>
      <c r="M24" s="403"/>
      <c r="N24" s="403"/>
      <c r="O24" s="403"/>
      <c r="P24" s="403"/>
      <c r="Q24" s="403"/>
      <c r="R24" s="403"/>
      <c r="S24" s="444" t="s">
        <v>2460</v>
      </c>
      <c r="T24" s="444" t="s">
        <v>2418</v>
      </c>
      <c r="U24" s="444" t="s">
        <v>2419</v>
      </c>
    </row>
    <row r="25" spans="1:21" ht="75" x14ac:dyDescent="0.25">
      <c r="A25" s="446">
        <v>21</v>
      </c>
      <c r="B25" s="444" t="s">
        <v>2411</v>
      </c>
      <c r="C25" s="444" t="s">
        <v>2501</v>
      </c>
      <c r="D25" s="444" t="s">
        <v>2502</v>
      </c>
      <c r="E25" s="444" t="s">
        <v>450</v>
      </c>
      <c r="F25" s="444" t="s">
        <v>1817</v>
      </c>
      <c r="G25" s="643" t="s">
        <v>2503</v>
      </c>
      <c r="H25" s="643">
        <v>44693</v>
      </c>
      <c r="I25" s="444" t="s">
        <v>2504</v>
      </c>
      <c r="J25" s="643">
        <v>44702</v>
      </c>
      <c r="K25" s="643">
        <v>44926</v>
      </c>
      <c r="L25" s="444" t="s">
        <v>2505</v>
      </c>
      <c r="M25" s="403"/>
      <c r="N25" s="403"/>
      <c r="O25" s="403"/>
      <c r="P25" s="403"/>
      <c r="Q25" s="403"/>
      <c r="R25" s="403"/>
      <c r="S25" s="444" t="s">
        <v>2494</v>
      </c>
      <c r="T25" s="444" t="s">
        <v>2418</v>
      </c>
      <c r="U25" s="444" t="s">
        <v>2419</v>
      </c>
    </row>
    <row r="26" spans="1:21" x14ac:dyDescent="0.25">
      <c r="A26" s="640">
        <v>22</v>
      </c>
      <c r="B26" s="444" t="s">
        <v>2421</v>
      </c>
      <c r="C26" s="444" t="s">
        <v>2506</v>
      </c>
      <c r="D26" s="726" t="s">
        <v>734</v>
      </c>
      <c r="E26" s="727"/>
      <c r="F26" s="727"/>
      <c r="G26" s="727"/>
      <c r="H26" s="727"/>
      <c r="I26" s="727"/>
      <c r="J26" s="727"/>
      <c r="K26" s="727"/>
      <c r="L26" s="727"/>
      <c r="M26" s="727"/>
      <c r="N26" s="727"/>
      <c r="O26" s="727"/>
      <c r="P26" s="727"/>
      <c r="Q26" s="727"/>
      <c r="R26" s="727"/>
      <c r="S26" s="727"/>
      <c r="T26" s="727"/>
      <c r="U26" s="728"/>
    </row>
    <row r="27" spans="1:21" ht="75" x14ac:dyDescent="0.25">
      <c r="A27" s="640">
        <v>23</v>
      </c>
      <c r="B27" s="444" t="s">
        <v>2411</v>
      </c>
      <c r="C27" s="444" t="s">
        <v>2507</v>
      </c>
      <c r="D27" s="444" t="s">
        <v>2508</v>
      </c>
      <c r="E27" s="444" t="s">
        <v>1834</v>
      </c>
      <c r="F27" s="444" t="s">
        <v>1817</v>
      </c>
      <c r="G27" s="444" t="s">
        <v>2509</v>
      </c>
      <c r="H27" s="643">
        <v>44623</v>
      </c>
      <c r="I27" s="444" t="s">
        <v>2475</v>
      </c>
      <c r="J27" s="643">
        <v>44627</v>
      </c>
      <c r="K27" s="643">
        <v>44926</v>
      </c>
      <c r="L27" s="444" t="s">
        <v>2510</v>
      </c>
      <c r="M27" s="403"/>
      <c r="N27" s="403"/>
      <c r="O27" s="403"/>
      <c r="P27" s="403"/>
      <c r="Q27" s="403"/>
      <c r="R27" s="403"/>
      <c r="S27" s="444" t="s">
        <v>2489</v>
      </c>
      <c r="T27" s="444" t="s">
        <v>2418</v>
      </c>
      <c r="U27" s="444" t="s">
        <v>2419</v>
      </c>
    </row>
    <row r="28" spans="1:21" ht="120" x14ac:dyDescent="0.25">
      <c r="A28" s="444">
        <v>24</v>
      </c>
      <c r="B28" s="444" t="s">
        <v>2421</v>
      </c>
      <c r="C28" s="444" t="s">
        <v>2511</v>
      </c>
      <c r="D28" s="444" t="s">
        <v>2512</v>
      </c>
      <c r="E28" s="444" t="s">
        <v>2513</v>
      </c>
      <c r="F28" s="444" t="s">
        <v>2514</v>
      </c>
      <c r="G28" s="444" t="s">
        <v>2515</v>
      </c>
      <c r="H28" s="643">
        <v>44631</v>
      </c>
      <c r="I28" s="444" t="s">
        <v>2516</v>
      </c>
      <c r="J28" s="643">
        <v>44678</v>
      </c>
      <c r="K28" s="643">
        <v>44774</v>
      </c>
      <c r="L28" s="444" t="s">
        <v>2517</v>
      </c>
      <c r="M28" s="444" t="s">
        <v>2518</v>
      </c>
      <c r="N28" s="444" t="s">
        <v>2519</v>
      </c>
      <c r="O28" s="403"/>
      <c r="P28" s="403"/>
      <c r="Q28" s="403"/>
      <c r="R28" s="403"/>
      <c r="S28" s="444" t="s">
        <v>2472</v>
      </c>
      <c r="T28" s="444" t="s">
        <v>2418</v>
      </c>
      <c r="U28" s="444" t="s">
        <v>2419</v>
      </c>
    </row>
    <row r="29" spans="1:21" ht="75" x14ac:dyDescent="0.25">
      <c r="A29" s="446">
        <v>25</v>
      </c>
      <c r="B29" s="444" t="s">
        <v>2421</v>
      </c>
      <c r="C29" s="444" t="s">
        <v>2520</v>
      </c>
      <c r="D29" s="443" t="s">
        <v>2521</v>
      </c>
      <c r="E29" s="443" t="s">
        <v>2522</v>
      </c>
      <c r="F29" s="443" t="s">
        <v>2514</v>
      </c>
      <c r="G29" s="444" t="s">
        <v>2523</v>
      </c>
      <c r="H29" s="643">
        <v>44736</v>
      </c>
      <c r="I29" s="444" t="s">
        <v>2524</v>
      </c>
      <c r="J29" s="643">
        <v>44749</v>
      </c>
      <c r="K29" s="643">
        <v>44917</v>
      </c>
      <c r="L29" s="444" t="s">
        <v>2525</v>
      </c>
      <c r="M29" s="444" t="s">
        <v>2526</v>
      </c>
      <c r="N29" s="403"/>
      <c r="O29" s="403"/>
      <c r="P29" s="403"/>
      <c r="Q29" s="403"/>
      <c r="R29" s="403"/>
      <c r="S29" s="444" t="s">
        <v>2427</v>
      </c>
      <c r="T29" s="444" t="s">
        <v>2418</v>
      </c>
      <c r="U29" s="444" t="s">
        <v>2419</v>
      </c>
    </row>
    <row r="30" spans="1:21" ht="105" x14ac:dyDescent="0.25">
      <c r="A30" s="640">
        <v>26</v>
      </c>
      <c r="B30" s="444" t="s">
        <v>1380</v>
      </c>
      <c r="C30" s="444" t="s">
        <v>2527</v>
      </c>
      <c r="D30" s="443" t="s">
        <v>1258</v>
      </c>
      <c r="E30" s="443" t="s">
        <v>2364</v>
      </c>
      <c r="F30" s="444" t="s">
        <v>1817</v>
      </c>
      <c r="G30" s="444" t="s">
        <v>2528</v>
      </c>
      <c r="H30" s="643">
        <v>44588</v>
      </c>
      <c r="I30" s="444" t="s">
        <v>2529</v>
      </c>
      <c r="J30" s="643">
        <v>44594</v>
      </c>
      <c r="K30" s="643">
        <v>44926</v>
      </c>
      <c r="L30" s="444" t="s">
        <v>2530</v>
      </c>
      <c r="M30" s="403"/>
      <c r="N30" s="403"/>
      <c r="O30" s="403"/>
      <c r="P30" s="403"/>
      <c r="Q30" s="403"/>
      <c r="R30" s="403"/>
      <c r="S30" s="444" t="s">
        <v>2494</v>
      </c>
      <c r="T30" s="444" t="s">
        <v>2418</v>
      </c>
      <c r="U30" s="444" t="s">
        <v>2419</v>
      </c>
    </row>
    <row r="31" spans="1:21" ht="90" x14ac:dyDescent="0.25">
      <c r="A31" s="640">
        <v>27</v>
      </c>
      <c r="B31" s="444" t="s">
        <v>2411</v>
      </c>
      <c r="C31" s="444" t="s">
        <v>2531</v>
      </c>
      <c r="D31" s="444" t="s">
        <v>2532</v>
      </c>
      <c r="E31" s="444" t="s">
        <v>2366</v>
      </c>
      <c r="F31" s="444" t="s">
        <v>1817</v>
      </c>
      <c r="G31" s="444" t="s">
        <v>2533</v>
      </c>
      <c r="H31" s="643">
        <v>44642</v>
      </c>
      <c r="I31" s="444" t="s">
        <v>2534</v>
      </c>
      <c r="J31" s="643">
        <v>44649</v>
      </c>
      <c r="K31" s="643">
        <v>44657</v>
      </c>
      <c r="L31" s="444" t="s">
        <v>2535</v>
      </c>
      <c r="M31" s="444" t="s">
        <v>2536</v>
      </c>
      <c r="N31" s="403"/>
      <c r="O31" s="403"/>
      <c r="P31" s="403"/>
      <c r="Q31" s="403"/>
      <c r="R31" s="403"/>
      <c r="S31" s="444" t="s">
        <v>2489</v>
      </c>
      <c r="T31" s="444" t="s">
        <v>2418</v>
      </c>
      <c r="U31" s="444" t="s">
        <v>2419</v>
      </c>
    </row>
    <row r="32" spans="1:21" ht="90" x14ac:dyDescent="0.25">
      <c r="A32" s="444">
        <v>28</v>
      </c>
      <c r="B32" s="444" t="s">
        <v>1380</v>
      </c>
      <c r="C32" s="444" t="s">
        <v>2537</v>
      </c>
      <c r="D32" s="444" t="s">
        <v>2538</v>
      </c>
      <c r="E32" s="444" t="s">
        <v>2539</v>
      </c>
      <c r="F32" s="444" t="s">
        <v>1817</v>
      </c>
      <c r="G32" s="444" t="s">
        <v>2540</v>
      </c>
      <c r="H32" s="643">
        <v>44586</v>
      </c>
      <c r="I32" s="444" t="s">
        <v>1942</v>
      </c>
      <c r="J32" s="643">
        <v>44593</v>
      </c>
      <c r="K32" s="643">
        <v>44621</v>
      </c>
      <c r="L32" s="444" t="s">
        <v>2541</v>
      </c>
      <c r="M32" s="403"/>
      <c r="N32" s="403"/>
      <c r="O32" s="403"/>
      <c r="P32" s="403"/>
      <c r="Q32" s="403"/>
      <c r="R32" s="403"/>
      <c r="S32" s="444" t="s">
        <v>2434</v>
      </c>
      <c r="T32" s="444" t="s">
        <v>2461</v>
      </c>
      <c r="U32" s="444" t="s">
        <v>2419</v>
      </c>
    </row>
    <row r="33" spans="1:21" ht="225" x14ac:dyDescent="0.25">
      <c r="A33" s="446">
        <v>29</v>
      </c>
      <c r="B33" s="444" t="s">
        <v>2421</v>
      </c>
      <c r="C33" s="444" t="s">
        <v>2542</v>
      </c>
      <c r="D33" s="444" t="s">
        <v>2543</v>
      </c>
      <c r="E33" s="443" t="s">
        <v>2544</v>
      </c>
      <c r="F33" s="444" t="s">
        <v>2514</v>
      </c>
      <c r="G33" s="444" t="s">
        <v>2545</v>
      </c>
      <c r="H33" s="653">
        <v>44652</v>
      </c>
      <c r="I33" s="444" t="s">
        <v>2546</v>
      </c>
      <c r="J33" s="641">
        <v>44678</v>
      </c>
      <c r="K33" s="641">
        <v>44769</v>
      </c>
      <c r="L33" s="443" t="s">
        <v>2547</v>
      </c>
      <c r="M33" s="444" t="s">
        <v>2548</v>
      </c>
      <c r="N33" s="444" t="s">
        <v>2549</v>
      </c>
      <c r="O33" s="444" t="s">
        <v>2550</v>
      </c>
      <c r="P33" s="403"/>
      <c r="Q33" s="403"/>
      <c r="R33" s="403"/>
      <c r="S33" s="444" t="s">
        <v>2551</v>
      </c>
      <c r="T33" s="444" t="s">
        <v>2418</v>
      </c>
      <c r="U33" s="444" t="s">
        <v>2419</v>
      </c>
    </row>
    <row r="34" spans="1:21" ht="90" x14ac:dyDescent="0.25">
      <c r="A34" s="640">
        <v>30</v>
      </c>
      <c r="B34" s="444" t="s">
        <v>2411</v>
      </c>
      <c r="C34" s="444" t="s">
        <v>2552</v>
      </c>
      <c r="D34" s="444" t="s">
        <v>2553</v>
      </c>
      <c r="E34" s="444" t="s">
        <v>2554</v>
      </c>
      <c r="F34" s="444" t="s">
        <v>1817</v>
      </c>
      <c r="G34" s="444" t="s">
        <v>2555</v>
      </c>
      <c r="H34" s="643">
        <v>44651</v>
      </c>
      <c r="I34" s="444" t="s">
        <v>2556</v>
      </c>
      <c r="J34" s="643">
        <v>44670</v>
      </c>
      <c r="K34" s="643">
        <v>44742</v>
      </c>
      <c r="L34" s="444" t="s">
        <v>2557</v>
      </c>
      <c r="M34" s="403"/>
      <c r="N34" s="403"/>
      <c r="O34" s="403"/>
      <c r="P34" s="403"/>
      <c r="Q34" s="403"/>
      <c r="R34" s="403"/>
      <c r="S34" s="444" t="s">
        <v>2558</v>
      </c>
      <c r="T34" s="444" t="s">
        <v>2461</v>
      </c>
      <c r="U34" s="444" t="s">
        <v>2419</v>
      </c>
    </row>
    <row r="35" spans="1:21" ht="60" x14ac:dyDescent="0.25">
      <c r="A35" s="640">
        <v>31</v>
      </c>
      <c r="B35" s="444" t="s">
        <v>2411</v>
      </c>
      <c r="C35" s="444" t="s">
        <v>2559</v>
      </c>
      <c r="D35" s="444" t="s">
        <v>2553</v>
      </c>
      <c r="E35" s="444" t="s">
        <v>2554</v>
      </c>
      <c r="F35" s="444" t="s">
        <v>1817</v>
      </c>
      <c r="G35" s="444" t="s">
        <v>2560</v>
      </c>
      <c r="H35" s="643">
        <v>44659</v>
      </c>
      <c r="I35" s="444" t="s">
        <v>2556</v>
      </c>
      <c r="J35" s="643">
        <v>44670</v>
      </c>
      <c r="K35" s="643">
        <v>44742</v>
      </c>
      <c r="L35" s="444" t="s">
        <v>2565</v>
      </c>
      <c r="M35" s="403"/>
      <c r="N35" s="403"/>
      <c r="O35" s="403"/>
      <c r="P35" s="403"/>
      <c r="Q35" s="403"/>
      <c r="R35" s="403"/>
      <c r="S35" s="444" t="s">
        <v>2558</v>
      </c>
      <c r="T35" s="444" t="s">
        <v>2461</v>
      </c>
      <c r="U35" s="444" t="s">
        <v>2419</v>
      </c>
    </row>
    <row r="36" spans="1:21" ht="90" x14ac:dyDescent="0.25">
      <c r="A36" s="444">
        <v>32</v>
      </c>
      <c r="B36" s="444" t="s">
        <v>1380</v>
      </c>
      <c r="C36" s="444" t="s">
        <v>2561</v>
      </c>
      <c r="D36" s="444" t="s">
        <v>2562</v>
      </c>
      <c r="E36" s="444" t="s">
        <v>1867</v>
      </c>
      <c r="F36" s="444" t="s">
        <v>1817</v>
      </c>
      <c r="G36" s="444" t="s">
        <v>2563</v>
      </c>
      <c r="H36" s="643">
        <v>44588</v>
      </c>
      <c r="I36" s="444" t="s">
        <v>2564</v>
      </c>
      <c r="J36" s="643">
        <v>44593</v>
      </c>
      <c r="K36" s="643">
        <v>44607</v>
      </c>
      <c r="L36" s="444" t="s">
        <v>2566</v>
      </c>
      <c r="M36" s="444" t="s">
        <v>2567</v>
      </c>
      <c r="N36" s="403"/>
      <c r="O36" s="403"/>
      <c r="P36" s="403"/>
      <c r="Q36" s="403"/>
      <c r="R36" s="403"/>
      <c r="S36" s="444" t="s">
        <v>2568</v>
      </c>
      <c r="T36" s="444" t="s">
        <v>2461</v>
      </c>
      <c r="U36" s="444" t="s">
        <v>2419</v>
      </c>
    </row>
    <row r="37" spans="1:21" ht="15.75" x14ac:dyDescent="0.25">
      <c r="A37" s="446">
        <v>33</v>
      </c>
      <c r="B37" s="444" t="s">
        <v>2421</v>
      </c>
      <c r="C37" s="444" t="s">
        <v>2569</v>
      </c>
      <c r="D37" s="726" t="s">
        <v>734</v>
      </c>
      <c r="E37" s="727"/>
      <c r="F37" s="727"/>
      <c r="G37" s="727"/>
      <c r="H37" s="727"/>
      <c r="I37" s="727"/>
      <c r="J37" s="727"/>
      <c r="K37" s="727"/>
      <c r="L37" s="727"/>
      <c r="M37" s="727"/>
      <c r="N37" s="727"/>
      <c r="O37" s="727"/>
      <c r="P37" s="727"/>
      <c r="Q37" s="727"/>
      <c r="R37" s="727"/>
      <c r="S37" s="727"/>
      <c r="T37" s="727"/>
      <c r="U37" s="728"/>
    </row>
    <row r="38" spans="1:21" ht="120" x14ac:dyDescent="0.25">
      <c r="A38" s="640">
        <v>34</v>
      </c>
      <c r="B38" s="444" t="s">
        <v>2411</v>
      </c>
      <c r="C38" s="444" t="s">
        <v>2570</v>
      </c>
      <c r="D38" s="444" t="s">
        <v>2571</v>
      </c>
      <c r="E38" s="444" t="s">
        <v>2572</v>
      </c>
      <c r="F38" s="444" t="s">
        <v>1820</v>
      </c>
      <c r="G38" s="444" t="s">
        <v>2573</v>
      </c>
      <c r="H38" s="643">
        <v>44683</v>
      </c>
      <c r="I38" s="444" t="s">
        <v>2574</v>
      </c>
      <c r="J38" s="643">
        <v>44749</v>
      </c>
      <c r="K38" s="643">
        <v>44926</v>
      </c>
      <c r="L38" s="444" t="s">
        <v>2575</v>
      </c>
      <c r="M38" s="403"/>
      <c r="N38" s="403"/>
      <c r="O38" s="403"/>
      <c r="P38" s="403"/>
      <c r="Q38" s="403"/>
      <c r="R38" s="403"/>
      <c r="S38" s="444" t="s">
        <v>2427</v>
      </c>
      <c r="T38" s="444" t="s">
        <v>2418</v>
      </c>
      <c r="U38" s="444" t="s">
        <v>2419</v>
      </c>
    </row>
    <row r="39" spans="1:21" ht="60" x14ac:dyDescent="0.25">
      <c r="A39" s="640">
        <v>35</v>
      </c>
      <c r="B39" s="444" t="s">
        <v>2421</v>
      </c>
      <c r="C39" s="444" t="s">
        <v>2576</v>
      </c>
      <c r="D39" s="444" t="s">
        <v>2577</v>
      </c>
      <c r="E39" s="444" t="s">
        <v>2578</v>
      </c>
      <c r="F39" s="443" t="s">
        <v>1820</v>
      </c>
      <c r="G39" s="444" t="s">
        <v>2579</v>
      </c>
      <c r="H39" s="641">
        <v>44691</v>
      </c>
      <c r="I39" s="444" t="s">
        <v>2580</v>
      </c>
      <c r="J39" s="641">
        <v>44886</v>
      </c>
      <c r="K39" s="641">
        <v>45280</v>
      </c>
      <c r="L39" s="443" t="s">
        <v>2754</v>
      </c>
      <c r="M39" s="403"/>
      <c r="N39" s="403"/>
      <c r="O39" s="403"/>
      <c r="P39" s="403"/>
      <c r="Q39" s="403"/>
      <c r="R39" s="403"/>
      <c r="S39" s="444" t="s">
        <v>2427</v>
      </c>
      <c r="T39" s="444" t="s">
        <v>2581</v>
      </c>
      <c r="U39" s="444" t="s">
        <v>2419</v>
      </c>
    </row>
    <row r="40" spans="1:21" ht="75" x14ac:dyDescent="0.25">
      <c r="A40" s="444">
        <v>36</v>
      </c>
      <c r="B40" s="444" t="s">
        <v>2421</v>
      </c>
      <c r="C40" s="444" t="s">
        <v>2582</v>
      </c>
      <c r="D40" s="444" t="s">
        <v>2583</v>
      </c>
      <c r="E40" s="444" t="s">
        <v>2584</v>
      </c>
      <c r="F40" s="444" t="s">
        <v>2514</v>
      </c>
      <c r="G40" s="444" t="s">
        <v>2585</v>
      </c>
      <c r="H40" s="643">
        <v>44685</v>
      </c>
      <c r="I40" s="444" t="s">
        <v>2586</v>
      </c>
      <c r="J40" s="643">
        <v>44741</v>
      </c>
      <c r="K40" s="643">
        <v>44926</v>
      </c>
      <c r="L40" s="444" t="s">
        <v>2587</v>
      </c>
      <c r="M40" s="403"/>
      <c r="N40" s="403"/>
      <c r="O40" s="403"/>
      <c r="P40" s="403"/>
      <c r="Q40" s="403"/>
      <c r="R40" s="403"/>
      <c r="S40" s="444" t="s">
        <v>2427</v>
      </c>
      <c r="T40" s="444" t="s">
        <v>2418</v>
      </c>
      <c r="U40" s="444" t="s">
        <v>2419</v>
      </c>
    </row>
    <row r="41" spans="1:21" ht="15.75" x14ac:dyDescent="0.25">
      <c r="A41" s="446">
        <v>37</v>
      </c>
      <c r="B41" s="444" t="s">
        <v>1380</v>
      </c>
      <c r="C41" s="651" t="s">
        <v>2770</v>
      </c>
      <c r="D41" s="444"/>
      <c r="E41" s="444"/>
      <c r="F41" s="444"/>
      <c r="G41" s="444"/>
      <c r="H41" s="643"/>
      <c r="I41" s="444"/>
      <c r="J41" s="643"/>
      <c r="K41" s="643"/>
      <c r="L41" s="444"/>
      <c r="M41" s="403"/>
      <c r="N41" s="403"/>
      <c r="O41" s="403"/>
      <c r="P41" s="403"/>
      <c r="Q41" s="403"/>
      <c r="R41" s="403"/>
      <c r="S41" s="444"/>
      <c r="T41" s="444"/>
      <c r="U41" s="444"/>
    </row>
    <row r="42" spans="1:21" ht="75" x14ac:dyDescent="0.25">
      <c r="A42" s="640">
        <v>38</v>
      </c>
      <c r="B42" s="444" t="s">
        <v>1380</v>
      </c>
      <c r="C42" s="444" t="s">
        <v>2588</v>
      </c>
      <c r="D42" s="444" t="s">
        <v>191</v>
      </c>
      <c r="E42" s="444" t="s">
        <v>1791</v>
      </c>
      <c r="F42" s="444" t="s">
        <v>1817</v>
      </c>
      <c r="G42" s="444" t="s">
        <v>2589</v>
      </c>
      <c r="H42" s="643">
        <v>44659</v>
      </c>
      <c r="I42" s="444" t="s">
        <v>2590</v>
      </c>
      <c r="J42" s="643">
        <v>44673</v>
      </c>
      <c r="K42" s="643">
        <v>44681</v>
      </c>
      <c r="L42" s="444" t="s">
        <v>2591</v>
      </c>
      <c r="M42" s="403"/>
      <c r="N42" s="403"/>
      <c r="O42" s="403"/>
      <c r="P42" s="403"/>
      <c r="Q42" s="403"/>
      <c r="R42" s="403"/>
      <c r="S42" s="444" t="s">
        <v>2420</v>
      </c>
      <c r="T42" s="444" t="s">
        <v>2461</v>
      </c>
      <c r="U42" s="444" t="s">
        <v>2419</v>
      </c>
    </row>
    <row r="43" spans="1:21" ht="75" x14ac:dyDescent="0.25">
      <c r="A43" s="640">
        <v>39</v>
      </c>
      <c r="B43" s="444" t="s">
        <v>2421</v>
      </c>
      <c r="C43" s="444" t="s">
        <v>2592</v>
      </c>
      <c r="D43" s="443" t="s">
        <v>2593</v>
      </c>
      <c r="E43" s="444" t="s">
        <v>2594</v>
      </c>
      <c r="F43" s="444" t="s">
        <v>2514</v>
      </c>
      <c r="G43" s="444" t="s">
        <v>2595</v>
      </c>
      <c r="H43" s="643">
        <v>44721</v>
      </c>
      <c r="I43" s="444" t="s">
        <v>2574</v>
      </c>
      <c r="J43" s="643">
        <v>44789</v>
      </c>
      <c r="K43" s="643">
        <v>44926</v>
      </c>
      <c r="L43" s="444" t="s">
        <v>2596</v>
      </c>
      <c r="N43" s="403"/>
      <c r="O43" s="403"/>
      <c r="P43" s="403"/>
      <c r="Q43" s="403"/>
      <c r="R43" s="403"/>
      <c r="S43" s="444" t="s">
        <v>2427</v>
      </c>
      <c r="T43" s="444" t="s">
        <v>2418</v>
      </c>
      <c r="U43" s="444" t="s">
        <v>2419</v>
      </c>
    </row>
    <row r="44" spans="1:21" x14ac:dyDescent="0.25">
      <c r="A44" s="444">
        <v>40</v>
      </c>
      <c r="B44" s="444" t="s">
        <v>2411</v>
      </c>
      <c r="C44" s="444" t="s">
        <v>2776</v>
      </c>
      <c r="D44" s="443"/>
      <c r="E44" s="444"/>
      <c r="F44" s="444"/>
      <c r="G44" s="444"/>
      <c r="H44" s="643"/>
      <c r="I44" s="444"/>
      <c r="J44" s="643"/>
      <c r="K44" s="643"/>
      <c r="L44" s="444"/>
      <c r="M44" s="403"/>
      <c r="N44" s="403"/>
      <c r="O44" s="403"/>
      <c r="P44" s="403"/>
      <c r="Q44" s="403"/>
      <c r="R44" s="403"/>
      <c r="S44" s="73"/>
      <c r="T44" s="444"/>
      <c r="U44" s="444"/>
    </row>
    <row r="45" spans="1:21" ht="240" x14ac:dyDescent="0.25">
      <c r="A45" s="446">
        <v>41</v>
      </c>
      <c r="B45" s="444" t="s">
        <v>2411</v>
      </c>
      <c r="C45" s="444" t="s">
        <v>2597</v>
      </c>
      <c r="D45" s="444" t="s">
        <v>2598</v>
      </c>
      <c r="E45" s="444" t="s">
        <v>2599</v>
      </c>
      <c r="F45" s="444" t="s">
        <v>1817</v>
      </c>
      <c r="G45" s="444" t="s">
        <v>2600</v>
      </c>
      <c r="H45" s="643">
        <v>44707</v>
      </c>
      <c r="I45" s="444" t="s">
        <v>2601</v>
      </c>
      <c r="J45" s="643">
        <v>44741</v>
      </c>
      <c r="K45" s="643">
        <v>44926</v>
      </c>
      <c r="L45" s="444" t="s">
        <v>2602</v>
      </c>
      <c r="M45" s="403"/>
      <c r="N45" s="403"/>
      <c r="O45" s="403"/>
      <c r="P45" s="403"/>
      <c r="Q45" s="403"/>
      <c r="R45" s="403"/>
      <c r="T45" s="444" t="s">
        <v>2418</v>
      </c>
      <c r="U45" s="444" t="s">
        <v>2419</v>
      </c>
    </row>
    <row r="46" spans="1:21" ht="75" x14ac:dyDescent="0.25">
      <c r="A46" s="640">
        <v>42</v>
      </c>
      <c r="B46" s="444" t="s">
        <v>1380</v>
      </c>
      <c r="C46" s="444" t="s">
        <v>2603</v>
      </c>
      <c r="D46" s="444" t="s">
        <v>2604</v>
      </c>
      <c r="E46" s="444" t="s">
        <v>2605</v>
      </c>
      <c r="F46" s="444" t="s">
        <v>1817</v>
      </c>
      <c r="G46" s="444" t="s">
        <v>2606</v>
      </c>
      <c r="H46" s="643">
        <v>44743</v>
      </c>
      <c r="I46" s="444" t="s">
        <v>2607</v>
      </c>
      <c r="J46" s="643">
        <v>44743</v>
      </c>
      <c r="K46" s="643">
        <v>44926</v>
      </c>
      <c r="L46" s="444" t="s">
        <v>2608</v>
      </c>
      <c r="M46" s="403"/>
      <c r="N46" s="403"/>
      <c r="O46" s="403"/>
      <c r="P46" s="403"/>
      <c r="Q46" s="403"/>
      <c r="R46" s="403"/>
      <c r="S46" s="444" t="s">
        <v>2434</v>
      </c>
      <c r="T46" s="444" t="s">
        <v>2418</v>
      </c>
      <c r="U46" s="444" t="s">
        <v>2419</v>
      </c>
    </row>
    <row r="47" spans="1:21" ht="60" x14ac:dyDescent="0.25">
      <c r="A47" s="640">
        <v>43</v>
      </c>
      <c r="B47" s="444" t="s">
        <v>2421</v>
      </c>
      <c r="C47" s="444" t="s">
        <v>2609</v>
      </c>
      <c r="D47" s="444" t="s">
        <v>2610</v>
      </c>
      <c r="E47" s="444" t="s">
        <v>2611</v>
      </c>
      <c r="F47" s="444" t="s">
        <v>2514</v>
      </c>
      <c r="G47" s="444" t="s">
        <v>2612</v>
      </c>
      <c r="H47" s="643">
        <v>44714</v>
      </c>
      <c r="I47" s="444" t="s">
        <v>2613</v>
      </c>
      <c r="J47" s="643">
        <v>44797</v>
      </c>
      <c r="K47" s="643">
        <v>44926</v>
      </c>
      <c r="L47" s="444" t="s">
        <v>2614</v>
      </c>
      <c r="M47" s="403"/>
      <c r="N47" s="403"/>
      <c r="O47" s="403"/>
      <c r="P47" s="403"/>
      <c r="Q47" s="403"/>
      <c r="R47" s="403"/>
      <c r="S47" s="444" t="s">
        <v>2427</v>
      </c>
      <c r="T47" s="444" t="s">
        <v>2418</v>
      </c>
      <c r="U47" s="444" t="s">
        <v>2419</v>
      </c>
    </row>
    <row r="48" spans="1:21" ht="90" x14ac:dyDescent="0.25">
      <c r="A48" s="444">
        <v>44</v>
      </c>
      <c r="B48" s="444" t="s">
        <v>1380</v>
      </c>
      <c r="C48" s="444" t="s">
        <v>2615</v>
      </c>
      <c r="D48" s="444" t="s">
        <v>2616</v>
      </c>
      <c r="E48" s="444" t="s">
        <v>2617</v>
      </c>
      <c r="F48" s="444" t="s">
        <v>1818</v>
      </c>
      <c r="G48" s="444" t="s">
        <v>2618</v>
      </c>
      <c r="H48" s="643">
        <v>44767</v>
      </c>
      <c r="I48" s="444" t="s">
        <v>2175</v>
      </c>
      <c r="J48" s="643">
        <v>44767</v>
      </c>
      <c r="K48" s="643">
        <v>44775</v>
      </c>
      <c r="L48" s="444" t="s">
        <v>2619</v>
      </c>
      <c r="M48" s="403"/>
      <c r="N48" s="403"/>
      <c r="O48" s="403"/>
      <c r="P48" s="403"/>
      <c r="Q48" s="403"/>
      <c r="R48" s="403"/>
      <c r="S48" s="444" t="s">
        <v>2420</v>
      </c>
      <c r="T48" s="444" t="s">
        <v>2461</v>
      </c>
      <c r="U48" s="444" t="s">
        <v>2419</v>
      </c>
    </row>
    <row r="49" spans="1:21" ht="90" x14ac:dyDescent="0.25">
      <c r="A49" s="446">
        <v>45</v>
      </c>
      <c r="B49" s="444" t="s">
        <v>2621</v>
      </c>
      <c r="C49" s="406" t="s">
        <v>2620</v>
      </c>
      <c r="D49" s="443" t="s">
        <v>2779</v>
      </c>
      <c r="E49" s="443" t="s">
        <v>2780</v>
      </c>
      <c r="F49" s="443" t="s">
        <v>2514</v>
      </c>
      <c r="G49" s="444" t="s">
        <v>2781</v>
      </c>
      <c r="H49" s="641">
        <v>44824</v>
      </c>
      <c r="I49" s="444" t="s">
        <v>2782</v>
      </c>
      <c r="J49" s="641">
        <v>44881</v>
      </c>
      <c r="K49" s="641">
        <v>44926</v>
      </c>
      <c r="L49" s="648">
        <v>8278505686</v>
      </c>
      <c r="M49" s="444" t="s">
        <v>2783</v>
      </c>
      <c r="N49" s="403"/>
      <c r="O49" s="403"/>
      <c r="P49" s="403"/>
      <c r="Q49" s="403"/>
      <c r="R49" s="403"/>
      <c r="S49" s="404" t="s">
        <v>2427</v>
      </c>
      <c r="T49" s="403" t="s">
        <v>2418</v>
      </c>
      <c r="U49" s="403"/>
    </row>
    <row r="50" spans="1:21" x14ac:dyDescent="0.25">
      <c r="A50" s="640">
        <v>46</v>
      </c>
      <c r="B50" s="444" t="s">
        <v>2421</v>
      </c>
      <c r="C50" s="444" t="s">
        <v>2622</v>
      </c>
      <c r="D50" s="726" t="s">
        <v>734</v>
      </c>
      <c r="E50" s="727"/>
      <c r="F50" s="727"/>
      <c r="G50" s="727"/>
      <c r="H50" s="727"/>
      <c r="I50" s="727"/>
      <c r="J50" s="727"/>
      <c r="K50" s="727"/>
      <c r="L50" s="728"/>
      <c r="M50" s="655"/>
      <c r="N50" s="655"/>
      <c r="O50" s="655"/>
      <c r="P50" s="655"/>
      <c r="Q50" s="655"/>
      <c r="R50" s="655"/>
      <c r="S50" s="655"/>
      <c r="T50" s="655"/>
      <c r="U50" s="655"/>
    </row>
    <row r="51" spans="1:21" ht="75" x14ac:dyDescent="0.25">
      <c r="A51" s="640">
        <v>47</v>
      </c>
      <c r="B51" s="444" t="s">
        <v>2623</v>
      </c>
      <c r="C51" s="444" t="s">
        <v>2624</v>
      </c>
      <c r="D51" s="444" t="s">
        <v>2625</v>
      </c>
      <c r="E51" s="444" t="s">
        <v>2626</v>
      </c>
      <c r="F51" s="444" t="s">
        <v>1817</v>
      </c>
      <c r="G51" s="444" t="s">
        <v>2627</v>
      </c>
      <c r="H51" s="643">
        <v>44769</v>
      </c>
      <c r="I51" s="404" t="s">
        <v>2628</v>
      </c>
      <c r="J51" s="643">
        <v>44771</v>
      </c>
      <c r="K51" s="643">
        <v>44775</v>
      </c>
      <c r="L51" s="444" t="s">
        <v>2629</v>
      </c>
      <c r="M51" s="403"/>
      <c r="N51" s="403"/>
      <c r="O51" s="403"/>
      <c r="P51" s="403"/>
      <c r="Q51" s="403"/>
      <c r="R51" s="403"/>
      <c r="S51" s="444" t="s">
        <v>2420</v>
      </c>
      <c r="T51" s="444" t="s">
        <v>2461</v>
      </c>
      <c r="U51" s="444" t="s">
        <v>2419</v>
      </c>
    </row>
    <row r="52" spans="1:21" ht="75" x14ac:dyDescent="0.25">
      <c r="A52" s="444">
        <v>48</v>
      </c>
      <c r="B52" s="444" t="s">
        <v>2411</v>
      </c>
      <c r="C52" s="406" t="s">
        <v>2630</v>
      </c>
      <c r="D52" s="443" t="s">
        <v>884</v>
      </c>
      <c r="E52" s="443" t="s">
        <v>2784</v>
      </c>
      <c r="F52" s="444" t="s">
        <v>1817</v>
      </c>
      <c r="G52" s="444" t="s">
        <v>2785</v>
      </c>
      <c r="H52" s="641">
        <v>44819</v>
      </c>
      <c r="I52" s="404" t="s">
        <v>2786</v>
      </c>
      <c r="J52" s="641">
        <v>44824</v>
      </c>
      <c r="K52" s="641">
        <v>44926</v>
      </c>
      <c r="L52" s="648">
        <v>341831894</v>
      </c>
      <c r="M52" s="403"/>
      <c r="N52" s="403"/>
      <c r="O52" s="403"/>
      <c r="P52" s="403"/>
      <c r="Q52" s="403"/>
      <c r="R52" s="403"/>
      <c r="S52" s="444" t="s">
        <v>2427</v>
      </c>
      <c r="T52" s="443" t="s">
        <v>2461</v>
      </c>
      <c r="U52" s="443" t="s">
        <v>2419</v>
      </c>
    </row>
    <row r="53" spans="1:21" ht="15.75" x14ac:dyDescent="0.25">
      <c r="A53" s="446">
        <v>49</v>
      </c>
      <c r="B53" s="444" t="s">
        <v>2421</v>
      </c>
      <c r="C53" s="444" t="s">
        <v>2631</v>
      </c>
      <c r="D53" s="726" t="s">
        <v>734</v>
      </c>
      <c r="E53" s="727"/>
      <c r="F53" s="727"/>
      <c r="G53" s="727"/>
      <c r="H53" s="727"/>
      <c r="I53" s="727"/>
      <c r="J53" s="727"/>
      <c r="K53" s="727"/>
      <c r="L53" s="728"/>
      <c r="M53" s="655"/>
      <c r="N53" s="655"/>
      <c r="O53" s="655"/>
      <c r="P53" s="655"/>
      <c r="Q53" s="655"/>
      <c r="R53" s="655"/>
      <c r="S53" s="655"/>
      <c r="T53" s="655"/>
      <c r="U53" s="655"/>
    </row>
    <row r="54" spans="1:21" ht="105" x14ac:dyDescent="0.25">
      <c r="A54" s="640">
        <v>50</v>
      </c>
      <c r="B54" s="444" t="s">
        <v>2623</v>
      </c>
      <c r="C54" s="444" t="s">
        <v>2632</v>
      </c>
      <c r="D54" s="444" t="s">
        <v>2633</v>
      </c>
      <c r="E54" s="444" t="s">
        <v>2634</v>
      </c>
      <c r="F54" s="444" t="s">
        <v>1817</v>
      </c>
      <c r="G54" s="444" t="s">
        <v>2635</v>
      </c>
      <c r="H54" s="641">
        <v>44769</v>
      </c>
      <c r="I54" s="444" t="s">
        <v>2636</v>
      </c>
      <c r="J54" s="643">
        <v>44771</v>
      </c>
      <c r="K54" s="643">
        <v>44775</v>
      </c>
      <c r="L54" s="444" t="s">
        <v>2637</v>
      </c>
      <c r="M54" s="403"/>
      <c r="N54" s="403"/>
      <c r="O54" s="403"/>
      <c r="P54" s="403"/>
      <c r="Q54" s="403"/>
      <c r="R54" s="403"/>
      <c r="S54" s="444" t="s">
        <v>2420</v>
      </c>
      <c r="T54" s="444" t="s">
        <v>2461</v>
      </c>
      <c r="U54" s="444" t="s">
        <v>2419</v>
      </c>
    </row>
    <row r="55" spans="1:21" ht="90" x14ac:dyDescent="0.25">
      <c r="A55" s="640">
        <v>51</v>
      </c>
      <c r="B55" s="444" t="s">
        <v>2421</v>
      </c>
      <c r="C55" s="444" t="s">
        <v>2638</v>
      </c>
      <c r="D55" s="444" t="s">
        <v>2639</v>
      </c>
      <c r="E55" s="444" t="s">
        <v>2640</v>
      </c>
      <c r="F55" s="444" t="s">
        <v>2514</v>
      </c>
      <c r="G55" s="444" t="s">
        <v>2641</v>
      </c>
      <c r="H55" s="641">
        <v>44797</v>
      </c>
      <c r="I55" s="639" t="s">
        <v>2642</v>
      </c>
      <c r="J55" s="641">
        <v>44816</v>
      </c>
      <c r="K55" s="641">
        <v>44926</v>
      </c>
      <c r="L55" s="443" t="s">
        <v>2643</v>
      </c>
      <c r="M55" s="403"/>
      <c r="N55" s="403"/>
      <c r="O55" s="403"/>
      <c r="P55" s="403"/>
      <c r="Q55" s="403"/>
      <c r="R55" s="403"/>
      <c r="S55" s="444" t="s">
        <v>2427</v>
      </c>
      <c r="T55" s="444" t="s">
        <v>2418</v>
      </c>
      <c r="U55" s="444" t="s">
        <v>2419</v>
      </c>
    </row>
    <row r="56" spans="1:21" ht="90" x14ac:dyDescent="0.25">
      <c r="A56" s="444">
        <v>52</v>
      </c>
      <c r="B56" s="444" t="s">
        <v>2623</v>
      </c>
      <c r="C56" s="444" t="s">
        <v>2644</v>
      </c>
      <c r="D56" s="444" t="s">
        <v>2645</v>
      </c>
      <c r="E56" s="444" t="s">
        <v>2646</v>
      </c>
      <c r="F56" s="444" t="s">
        <v>1817</v>
      </c>
      <c r="G56" s="444" t="s">
        <v>2647</v>
      </c>
      <c r="H56" s="643">
        <v>44769</v>
      </c>
      <c r="I56" s="444" t="s">
        <v>2649</v>
      </c>
      <c r="J56" s="643">
        <v>44769</v>
      </c>
      <c r="K56" s="643">
        <v>44775</v>
      </c>
      <c r="L56" s="444" t="s">
        <v>2648</v>
      </c>
      <c r="M56" s="403"/>
      <c r="N56" s="403"/>
      <c r="O56" s="403"/>
      <c r="P56" s="403"/>
      <c r="Q56" s="403"/>
      <c r="R56" s="403"/>
      <c r="S56" s="444" t="s">
        <v>2420</v>
      </c>
      <c r="T56" s="444" t="s">
        <v>2461</v>
      </c>
      <c r="U56" s="444" t="s">
        <v>2419</v>
      </c>
    </row>
    <row r="57" spans="1:21" ht="90" x14ac:dyDescent="0.25">
      <c r="A57" s="446">
        <v>53</v>
      </c>
      <c r="B57" s="403" t="s">
        <v>2623</v>
      </c>
      <c r="C57" s="444" t="s">
        <v>2650</v>
      </c>
      <c r="D57" s="444" t="s">
        <v>2651</v>
      </c>
      <c r="E57" s="443" t="s">
        <v>2652</v>
      </c>
      <c r="F57" s="444" t="s">
        <v>1817</v>
      </c>
      <c r="G57" s="444" t="s">
        <v>2653</v>
      </c>
      <c r="H57" s="643">
        <v>44795</v>
      </c>
      <c r="I57" s="444" t="s">
        <v>2654</v>
      </c>
      <c r="J57" s="643">
        <v>44795</v>
      </c>
      <c r="K57" s="643">
        <v>44810</v>
      </c>
      <c r="L57" s="444" t="s">
        <v>2655</v>
      </c>
      <c r="M57" s="403"/>
      <c r="N57" s="403"/>
      <c r="O57" s="403"/>
      <c r="P57" s="403"/>
      <c r="Q57" s="403"/>
      <c r="R57" s="403"/>
      <c r="S57" s="444" t="s">
        <v>2568</v>
      </c>
      <c r="T57" s="444" t="s">
        <v>2461</v>
      </c>
      <c r="U57" s="444" t="s">
        <v>2419</v>
      </c>
    </row>
    <row r="58" spans="1:21" ht="90" x14ac:dyDescent="0.25">
      <c r="A58" s="640">
        <v>54</v>
      </c>
      <c r="B58" s="403" t="s">
        <v>2411</v>
      </c>
      <c r="C58" s="406" t="s">
        <v>2777</v>
      </c>
      <c r="D58" s="444" t="s">
        <v>2787</v>
      </c>
      <c r="E58" s="443" t="s">
        <v>2788</v>
      </c>
      <c r="F58" s="444" t="s">
        <v>2514</v>
      </c>
      <c r="G58" s="444" t="s">
        <v>2789</v>
      </c>
      <c r="H58" s="643">
        <v>44833</v>
      </c>
      <c r="I58" s="444" t="s">
        <v>2790</v>
      </c>
      <c r="J58" s="643">
        <v>44845</v>
      </c>
      <c r="K58" s="643">
        <v>44926</v>
      </c>
      <c r="L58" s="444" t="s">
        <v>2791</v>
      </c>
      <c r="M58" s="404" t="s">
        <v>2792</v>
      </c>
      <c r="N58" s="403"/>
      <c r="O58" s="403"/>
      <c r="P58" s="403"/>
      <c r="Q58" s="403"/>
      <c r="R58" s="403"/>
      <c r="S58" s="444" t="s">
        <v>2427</v>
      </c>
      <c r="T58" s="444" t="s">
        <v>2418</v>
      </c>
      <c r="U58" s="444" t="s">
        <v>2419</v>
      </c>
    </row>
    <row r="59" spans="1:21" ht="75" x14ac:dyDescent="0.25">
      <c r="A59" s="640">
        <v>55</v>
      </c>
      <c r="B59" s="403" t="s">
        <v>2411</v>
      </c>
      <c r="C59" s="406" t="s">
        <v>2778</v>
      </c>
      <c r="D59" s="444" t="s">
        <v>2793</v>
      </c>
      <c r="E59" s="647">
        <v>8163518</v>
      </c>
      <c r="F59" s="444" t="s">
        <v>2411</v>
      </c>
      <c r="G59" s="444" t="s">
        <v>2794</v>
      </c>
      <c r="H59" s="643">
        <v>44855</v>
      </c>
      <c r="I59" s="444" t="s">
        <v>2795</v>
      </c>
      <c r="J59" s="643">
        <v>44886</v>
      </c>
      <c r="K59" s="643">
        <v>44926</v>
      </c>
      <c r="L59" s="649">
        <v>281402559</v>
      </c>
      <c r="M59" s="404" t="s">
        <v>2796</v>
      </c>
      <c r="N59" s="403"/>
      <c r="O59" s="403"/>
      <c r="P59" s="403"/>
      <c r="Q59" s="403"/>
      <c r="R59" s="403"/>
      <c r="S59" s="444" t="s">
        <v>2797</v>
      </c>
      <c r="T59" s="444" t="s">
        <v>2418</v>
      </c>
      <c r="U59" s="444" t="s">
        <v>2419</v>
      </c>
    </row>
    <row r="60" spans="1:21" ht="120" x14ac:dyDescent="0.25">
      <c r="A60" s="444">
        <v>56</v>
      </c>
      <c r="B60" s="444" t="s">
        <v>2411</v>
      </c>
      <c r="C60" s="444" t="s">
        <v>2656</v>
      </c>
      <c r="D60" s="444" t="s">
        <v>2120</v>
      </c>
      <c r="E60" s="444" t="s">
        <v>2657</v>
      </c>
      <c r="F60" s="444" t="s">
        <v>1820</v>
      </c>
      <c r="G60" s="444" t="s">
        <v>2658</v>
      </c>
      <c r="H60" s="643">
        <v>44684</v>
      </c>
      <c r="I60" s="444" t="s">
        <v>2659</v>
      </c>
      <c r="J60" s="643">
        <v>44726</v>
      </c>
      <c r="K60" s="643">
        <v>44926</v>
      </c>
      <c r="L60" s="444" t="s">
        <v>2660</v>
      </c>
      <c r="M60" s="403"/>
      <c r="N60" s="403"/>
      <c r="O60" s="403"/>
      <c r="P60" s="403"/>
      <c r="Q60" s="403"/>
      <c r="R60" s="403"/>
      <c r="S60" s="444" t="s">
        <v>2427</v>
      </c>
      <c r="T60" s="444" t="s">
        <v>2418</v>
      </c>
      <c r="U60" s="444" t="s">
        <v>2419</v>
      </c>
    </row>
    <row r="61" spans="1:21" ht="15.75" x14ac:dyDescent="0.25">
      <c r="A61" s="446">
        <v>57</v>
      </c>
      <c r="B61" s="444" t="s">
        <v>2421</v>
      </c>
      <c r="C61" s="444" t="s">
        <v>2661</v>
      </c>
      <c r="D61" s="726" t="s">
        <v>734</v>
      </c>
      <c r="E61" s="727"/>
      <c r="F61" s="727"/>
      <c r="G61" s="727"/>
      <c r="H61" s="727"/>
      <c r="I61" s="727"/>
      <c r="J61" s="727"/>
      <c r="K61" s="727"/>
      <c r="L61" s="727"/>
      <c r="M61" s="727"/>
      <c r="N61" s="727"/>
      <c r="O61" s="727"/>
      <c r="P61" s="727"/>
      <c r="Q61" s="727"/>
      <c r="R61" s="727"/>
      <c r="S61" s="727"/>
      <c r="T61" s="727"/>
      <c r="U61" s="728"/>
    </row>
    <row r="62" spans="1:21" ht="120" x14ac:dyDescent="0.25">
      <c r="A62" s="640">
        <v>58</v>
      </c>
      <c r="B62" s="444" t="s">
        <v>2411</v>
      </c>
      <c r="C62" s="444" t="s">
        <v>2662</v>
      </c>
      <c r="D62" s="443" t="s">
        <v>2663</v>
      </c>
      <c r="E62" s="444" t="s">
        <v>1194</v>
      </c>
      <c r="F62" s="444" t="s">
        <v>1820</v>
      </c>
      <c r="G62" s="444" t="s">
        <v>2664</v>
      </c>
      <c r="H62" s="643">
        <v>44700</v>
      </c>
      <c r="I62" s="444" t="s">
        <v>2665</v>
      </c>
      <c r="J62" s="643">
        <v>44789</v>
      </c>
      <c r="K62" s="643">
        <v>44926</v>
      </c>
      <c r="L62" s="444" t="s">
        <v>2666</v>
      </c>
      <c r="M62" s="403"/>
      <c r="N62" s="403"/>
      <c r="O62" s="403"/>
      <c r="P62" s="403"/>
      <c r="Q62" s="403"/>
      <c r="R62" s="403"/>
      <c r="S62" s="444" t="s">
        <v>2427</v>
      </c>
      <c r="T62" s="444" t="s">
        <v>2418</v>
      </c>
      <c r="U62" s="444" t="s">
        <v>2419</v>
      </c>
    </row>
    <row r="63" spans="1:21" ht="75" x14ac:dyDescent="0.25">
      <c r="A63" s="640">
        <v>59</v>
      </c>
      <c r="B63" s="444" t="s">
        <v>2623</v>
      </c>
      <c r="C63" s="444" t="s">
        <v>2667</v>
      </c>
      <c r="D63" s="444" t="s">
        <v>2668</v>
      </c>
      <c r="E63" s="444" t="s">
        <v>2669</v>
      </c>
      <c r="F63" s="444" t="s">
        <v>1817</v>
      </c>
      <c r="G63" s="444" t="s">
        <v>2670</v>
      </c>
      <c r="H63" s="643">
        <v>44803</v>
      </c>
      <c r="I63" s="444" t="s">
        <v>2671</v>
      </c>
      <c r="J63" s="641">
        <v>44812</v>
      </c>
      <c r="K63" s="641">
        <v>44926</v>
      </c>
      <c r="L63" s="648">
        <v>193655175</v>
      </c>
      <c r="M63" s="444" t="s">
        <v>2755</v>
      </c>
      <c r="N63" s="403"/>
      <c r="O63" s="403"/>
      <c r="P63" s="403"/>
      <c r="Q63" s="403"/>
      <c r="R63" s="403"/>
      <c r="S63" s="444" t="s">
        <v>2427</v>
      </c>
      <c r="T63" s="444" t="s">
        <v>2418</v>
      </c>
      <c r="U63" s="444" t="s">
        <v>2419</v>
      </c>
    </row>
    <row r="64" spans="1:21" ht="120" x14ac:dyDescent="0.25">
      <c r="A64" s="444">
        <v>60</v>
      </c>
      <c r="B64" s="444" t="s">
        <v>2421</v>
      </c>
      <c r="C64" s="406" t="s">
        <v>2672</v>
      </c>
      <c r="D64" s="444" t="s">
        <v>2798</v>
      </c>
      <c r="E64" s="443" t="s">
        <v>2388</v>
      </c>
      <c r="F64" s="444" t="s">
        <v>1817</v>
      </c>
      <c r="G64" s="444" t="s">
        <v>2799</v>
      </c>
      <c r="H64" s="641">
        <v>44833</v>
      </c>
      <c r="I64" s="404" t="s">
        <v>2800</v>
      </c>
      <c r="J64" s="641">
        <v>44840</v>
      </c>
      <c r="K64" s="641">
        <v>44924</v>
      </c>
      <c r="L64" s="648">
        <v>572610400</v>
      </c>
      <c r="M64" s="403"/>
      <c r="N64" s="403"/>
      <c r="O64" s="403"/>
      <c r="P64" s="403"/>
      <c r="Q64" s="403"/>
      <c r="R64" s="403"/>
      <c r="S64" s="444" t="s">
        <v>2797</v>
      </c>
      <c r="T64" s="443" t="s">
        <v>2461</v>
      </c>
      <c r="U64" s="443" t="s">
        <v>2419</v>
      </c>
    </row>
    <row r="65" spans="1:21" ht="15.75" x14ac:dyDescent="0.25">
      <c r="A65" s="446">
        <v>61</v>
      </c>
      <c r="B65" s="444" t="s">
        <v>2411</v>
      </c>
      <c r="C65" s="651" t="s">
        <v>2673</v>
      </c>
      <c r="D65" s="403" t="s">
        <v>734</v>
      </c>
      <c r="E65" s="403"/>
      <c r="F65" s="403"/>
      <c r="G65" s="403"/>
      <c r="H65" s="640"/>
      <c r="I65" s="403"/>
      <c r="J65" s="403"/>
      <c r="K65" s="403"/>
      <c r="L65" s="403"/>
      <c r="M65" s="403"/>
      <c r="N65" s="403"/>
      <c r="O65" s="403"/>
      <c r="P65" s="403"/>
      <c r="Q65" s="403"/>
      <c r="R65" s="403"/>
      <c r="S65" s="403"/>
      <c r="T65" s="403"/>
      <c r="U65" s="403"/>
    </row>
    <row r="66" spans="1:21" x14ac:dyDescent="0.25">
      <c r="A66" s="640">
        <v>62</v>
      </c>
      <c r="B66" s="444" t="s">
        <v>2623</v>
      </c>
      <c r="C66" s="406" t="s">
        <v>2674</v>
      </c>
      <c r="D66" s="403" t="s">
        <v>734</v>
      </c>
      <c r="E66" s="403"/>
      <c r="F66" s="403"/>
      <c r="G66" s="403"/>
      <c r="H66" s="640"/>
      <c r="I66" s="403"/>
      <c r="J66" s="403"/>
      <c r="K66" s="403"/>
      <c r="L66" s="403"/>
      <c r="M66" s="403"/>
      <c r="N66" s="403"/>
      <c r="O66" s="403"/>
      <c r="P66" s="403"/>
      <c r="Q66" s="403"/>
      <c r="R66" s="403"/>
      <c r="S66" s="403"/>
      <c r="T66" s="403"/>
      <c r="U66" s="403"/>
    </row>
    <row r="67" spans="1:21" ht="90" x14ac:dyDescent="0.25">
      <c r="A67" s="640">
        <v>63</v>
      </c>
      <c r="B67" s="444" t="s">
        <v>2411</v>
      </c>
      <c r="C67" s="444" t="s">
        <v>2675</v>
      </c>
      <c r="D67" s="444" t="s">
        <v>2676</v>
      </c>
      <c r="E67" s="444" t="s">
        <v>2677</v>
      </c>
      <c r="F67" s="444" t="s">
        <v>1817</v>
      </c>
      <c r="G67" s="444" t="s">
        <v>2678</v>
      </c>
      <c r="H67" s="643">
        <v>44719</v>
      </c>
      <c r="I67" s="444" t="s">
        <v>2534</v>
      </c>
      <c r="J67" s="643">
        <v>44720</v>
      </c>
      <c r="K67" s="643">
        <v>44789</v>
      </c>
      <c r="L67" s="444" t="s">
        <v>2679</v>
      </c>
      <c r="M67" s="403"/>
      <c r="N67" s="403"/>
      <c r="O67" s="403"/>
      <c r="P67" s="403"/>
      <c r="Q67" s="403"/>
      <c r="R67" s="403"/>
      <c r="S67" s="444" t="s">
        <v>2434</v>
      </c>
      <c r="T67" s="444" t="s">
        <v>2461</v>
      </c>
      <c r="U67" s="444" t="s">
        <v>2419</v>
      </c>
    </row>
    <row r="68" spans="1:21" ht="105" x14ac:dyDescent="0.25">
      <c r="A68" s="444">
        <v>64</v>
      </c>
      <c r="B68" s="444" t="s">
        <v>2411</v>
      </c>
      <c r="C68" s="444" t="s">
        <v>2680</v>
      </c>
      <c r="D68" s="444" t="s">
        <v>2681</v>
      </c>
      <c r="E68" s="444" t="s">
        <v>2682</v>
      </c>
      <c r="F68" s="444" t="s">
        <v>1820</v>
      </c>
      <c r="G68" s="444" t="s">
        <v>2683</v>
      </c>
      <c r="H68" s="643">
        <v>44734</v>
      </c>
      <c r="I68" s="444" t="s">
        <v>2684</v>
      </c>
      <c r="J68" s="643">
        <v>44797</v>
      </c>
      <c r="K68" s="643">
        <v>44926</v>
      </c>
      <c r="L68" s="444" t="s">
        <v>2685</v>
      </c>
      <c r="M68" s="403"/>
      <c r="N68" s="403"/>
      <c r="O68" s="403"/>
      <c r="P68" s="403"/>
      <c r="Q68" s="403"/>
      <c r="R68" s="403"/>
      <c r="S68" s="444" t="s">
        <v>2427</v>
      </c>
      <c r="T68" s="444" t="s">
        <v>2418</v>
      </c>
      <c r="U68" s="444" t="s">
        <v>2419</v>
      </c>
    </row>
    <row r="69" spans="1:21" ht="105" x14ac:dyDescent="0.25">
      <c r="A69" s="446">
        <v>65</v>
      </c>
      <c r="B69" s="444" t="s">
        <v>2411</v>
      </c>
      <c r="C69" s="444" t="s">
        <v>2686</v>
      </c>
      <c r="D69" s="444" t="s">
        <v>2030</v>
      </c>
      <c r="E69" s="444" t="s">
        <v>1867</v>
      </c>
      <c r="F69" s="444" t="s">
        <v>1817</v>
      </c>
      <c r="G69" s="444" t="s">
        <v>2687</v>
      </c>
      <c r="H69" s="643">
        <v>44713</v>
      </c>
      <c r="I69" s="444" t="s">
        <v>2688</v>
      </c>
      <c r="J69" s="643">
        <v>44713</v>
      </c>
      <c r="K69" s="643">
        <v>44732</v>
      </c>
      <c r="L69" s="444" t="s">
        <v>2689</v>
      </c>
      <c r="M69" s="403"/>
      <c r="N69" s="403"/>
      <c r="O69" s="403"/>
      <c r="P69" s="403"/>
      <c r="Q69" s="403"/>
      <c r="R69" s="403"/>
      <c r="S69" s="444" t="s">
        <v>2568</v>
      </c>
      <c r="T69" s="444" t="s">
        <v>2461</v>
      </c>
      <c r="U69" s="444" t="s">
        <v>2419</v>
      </c>
    </row>
    <row r="70" spans="1:21" ht="90" x14ac:dyDescent="0.25">
      <c r="A70" s="640">
        <v>66</v>
      </c>
      <c r="B70" s="444" t="s">
        <v>2411</v>
      </c>
      <c r="C70" s="444" t="s">
        <v>2690</v>
      </c>
      <c r="D70" s="444" t="s">
        <v>1079</v>
      </c>
      <c r="E70" s="444" t="s">
        <v>2691</v>
      </c>
      <c r="F70" s="444" t="s">
        <v>1817</v>
      </c>
      <c r="G70" s="444" t="s">
        <v>2692</v>
      </c>
      <c r="H70" s="643">
        <v>44721</v>
      </c>
      <c r="I70" s="444" t="s">
        <v>2693</v>
      </c>
      <c r="J70" s="643">
        <v>44725</v>
      </c>
      <c r="K70" s="643">
        <v>44926</v>
      </c>
      <c r="L70" s="444" t="s">
        <v>2694</v>
      </c>
      <c r="M70" s="403"/>
      <c r="N70" s="403"/>
      <c r="O70" s="403"/>
      <c r="P70" s="403"/>
      <c r="Q70" s="403"/>
      <c r="R70" s="403"/>
      <c r="S70" s="444" t="s">
        <v>2434</v>
      </c>
      <c r="T70" s="444" t="s">
        <v>2418</v>
      </c>
      <c r="U70" s="444" t="s">
        <v>2419</v>
      </c>
    </row>
    <row r="71" spans="1:21" ht="90" x14ac:dyDescent="0.25">
      <c r="A71" s="640">
        <v>67</v>
      </c>
      <c r="B71" s="444" t="s">
        <v>2411</v>
      </c>
      <c r="C71" s="444" t="s">
        <v>2695</v>
      </c>
      <c r="D71" s="444" t="s">
        <v>2696</v>
      </c>
      <c r="E71" s="444" t="s">
        <v>2640</v>
      </c>
      <c r="F71" s="444" t="s">
        <v>2514</v>
      </c>
      <c r="G71" s="444" t="s">
        <v>2697</v>
      </c>
      <c r="H71" s="643">
        <v>44804</v>
      </c>
      <c r="I71" s="444" t="s">
        <v>2698</v>
      </c>
      <c r="J71" s="643">
        <v>44809</v>
      </c>
      <c r="K71" s="643">
        <v>44926</v>
      </c>
      <c r="L71" s="444" t="s">
        <v>2699</v>
      </c>
      <c r="M71" s="403"/>
      <c r="N71" s="403"/>
      <c r="O71" s="403"/>
      <c r="P71" s="403"/>
      <c r="Q71" s="403"/>
      <c r="R71" s="403"/>
      <c r="S71" s="444" t="s">
        <v>2427</v>
      </c>
      <c r="T71" s="444" t="s">
        <v>2418</v>
      </c>
      <c r="U71" s="444" t="s">
        <v>2419</v>
      </c>
    </row>
    <row r="72" spans="1:21" ht="90" x14ac:dyDescent="0.25">
      <c r="A72" s="444">
        <v>68</v>
      </c>
      <c r="B72" s="444" t="s">
        <v>2802</v>
      </c>
      <c r="C72" s="406" t="s">
        <v>2771</v>
      </c>
      <c r="D72" s="444" t="s">
        <v>2801</v>
      </c>
      <c r="E72" s="444" t="s">
        <v>2803</v>
      </c>
      <c r="F72" s="444" t="s">
        <v>1817</v>
      </c>
      <c r="G72" s="444" t="s">
        <v>2804</v>
      </c>
      <c r="H72" s="643">
        <v>44834</v>
      </c>
      <c r="I72" s="444" t="s">
        <v>2805</v>
      </c>
      <c r="J72" s="643">
        <v>44845</v>
      </c>
      <c r="K72" s="643">
        <v>44926</v>
      </c>
      <c r="L72" s="649">
        <v>134945620</v>
      </c>
      <c r="M72" s="403"/>
      <c r="N72" s="403"/>
      <c r="O72" s="403"/>
      <c r="P72" s="403"/>
      <c r="Q72" s="403"/>
      <c r="R72" s="403"/>
      <c r="S72" s="444" t="s">
        <v>2427</v>
      </c>
      <c r="T72" s="444" t="s">
        <v>2461</v>
      </c>
      <c r="U72" s="444" t="s">
        <v>2419</v>
      </c>
    </row>
    <row r="73" spans="1:21" ht="90" x14ac:dyDescent="0.25">
      <c r="A73" s="446">
        <v>69</v>
      </c>
      <c r="B73" s="444" t="s">
        <v>2428</v>
      </c>
      <c r="C73" s="444" t="s">
        <v>2700</v>
      </c>
      <c r="D73" s="411" t="s">
        <v>2702</v>
      </c>
      <c r="E73" s="444" t="s">
        <v>1867</v>
      </c>
      <c r="F73" s="444" t="s">
        <v>1817</v>
      </c>
      <c r="G73" s="444" t="s">
        <v>2701</v>
      </c>
      <c r="H73" s="641">
        <v>44824</v>
      </c>
      <c r="I73" s="444" t="s">
        <v>2703</v>
      </c>
      <c r="J73" s="641">
        <v>44824</v>
      </c>
      <c r="K73" s="646">
        <v>44826</v>
      </c>
      <c r="L73" s="648">
        <v>14875000</v>
      </c>
      <c r="M73" s="403"/>
      <c r="N73" s="403"/>
      <c r="O73" s="403"/>
      <c r="P73" s="403"/>
      <c r="Q73" s="403"/>
      <c r="R73" s="403"/>
      <c r="S73" s="444" t="s">
        <v>2568</v>
      </c>
      <c r="T73" s="444" t="s">
        <v>2418</v>
      </c>
      <c r="U73" s="444" t="s">
        <v>2419</v>
      </c>
    </row>
    <row r="74" spans="1:21" ht="75" x14ac:dyDescent="0.25">
      <c r="A74" s="640">
        <v>70</v>
      </c>
      <c r="B74" s="444" t="s">
        <v>2428</v>
      </c>
      <c r="C74" s="406" t="s">
        <v>2772</v>
      </c>
      <c r="D74" s="411" t="s">
        <v>2806</v>
      </c>
      <c r="E74" s="444" t="s">
        <v>2807</v>
      </c>
      <c r="F74" s="444" t="s">
        <v>2707</v>
      </c>
      <c r="G74" s="444" t="s">
        <v>2808</v>
      </c>
      <c r="H74" s="641">
        <v>44830</v>
      </c>
      <c r="I74" s="444" t="s">
        <v>2809</v>
      </c>
      <c r="J74" s="641">
        <v>44832</v>
      </c>
      <c r="K74" s="646">
        <v>44832</v>
      </c>
      <c r="L74" s="648">
        <v>2462400</v>
      </c>
      <c r="M74" s="403"/>
      <c r="N74" s="403"/>
      <c r="O74" s="403"/>
      <c r="P74" s="403"/>
      <c r="Q74" s="403"/>
      <c r="R74" s="403"/>
      <c r="S74" s="444" t="s">
        <v>2427</v>
      </c>
      <c r="T74" s="444" t="s">
        <v>2461</v>
      </c>
      <c r="U74" s="444" t="s">
        <v>2419</v>
      </c>
    </row>
    <row r="75" spans="1:21" ht="135" x14ac:dyDescent="0.25">
      <c r="A75" s="640">
        <v>71</v>
      </c>
      <c r="B75" s="410" t="s">
        <v>2428</v>
      </c>
      <c r="C75" s="444" t="s">
        <v>2704</v>
      </c>
      <c r="D75" s="410" t="s">
        <v>2705</v>
      </c>
      <c r="E75" s="647">
        <v>15447551</v>
      </c>
      <c r="F75" s="444" t="s">
        <v>2707</v>
      </c>
      <c r="G75" s="444" t="s">
        <v>2706</v>
      </c>
      <c r="H75" s="643">
        <v>44854</v>
      </c>
      <c r="I75" s="444" t="s">
        <v>2708</v>
      </c>
      <c r="J75" s="646">
        <v>44859</v>
      </c>
      <c r="K75" s="646">
        <v>44905</v>
      </c>
      <c r="L75" s="443" t="s">
        <v>2709</v>
      </c>
      <c r="M75" s="403"/>
      <c r="N75" s="403"/>
      <c r="O75" s="403"/>
      <c r="P75" s="403"/>
      <c r="Q75" s="403"/>
      <c r="R75" s="403"/>
      <c r="S75" s="444" t="s">
        <v>2710</v>
      </c>
      <c r="T75" s="444" t="s">
        <v>2461</v>
      </c>
      <c r="U75" s="444" t="s">
        <v>2419</v>
      </c>
    </row>
    <row r="76" spans="1:21" ht="90" x14ac:dyDescent="0.25">
      <c r="A76" s="444">
        <v>72</v>
      </c>
      <c r="B76" s="444" t="s">
        <v>2428</v>
      </c>
      <c r="C76" s="444" t="s">
        <v>2711</v>
      </c>
      <c r="D76" s="411" t="s">
        <v>2702</v>
      </c>
      <c r="E76" s="443" t="s">
        <v>1867</v>
      </c>
      <c r="F76" s="444" t="s">
        <v>2428</v>
      </c>
      <c r="G76" s="404" t="s">
        <v>2712</v>
      </c>
      <c r="H76" s="641">
        <v>44860</v>
      </c>
      <c r="I76" s="411" t="s">
        <v>2713</v>
      </c>
      <c r="J76" s="641">
        <v>44861</v>
      </c>
      <c r="K76" s="641">
        <v>44881</v>
      </c>
      <c r="L76" s="648">
        <v>33320000</v>
      </c>
      <c r="M76" s="403"/>
      <c r="N76" s="403"/>
      <c r="O76" s="403"/>
      <c r="P76" s="403"/>
      <c r="Q76" s="403"/>
      <c r="R76" s="403"/>
      <c r="S76" s="444" t="s">
        <v>2568</v>
      </c>
      <c r="T76" s="444" t="s">
        <v>2461</v>
      </c>
      <c r="U76" s="444" t="s">
        <v>2419</v>
      </c>
    </row>
    <row r="77" spans="1:21" ht="105" x14ac:dyDescent="0.25">
      <c r="A77" s="446">
        <v>73</v>
      </c>
      <c r="B77" s="444" t="s">
        <v>2428</v>
      </c>
      <c r="C77" s="444" t="s">
        <v>2714</v>
      </c>
      <c r="D77" s="444" t="s">
        <v>2718</v>
      </c>
      <c r="E77" s="443" t="s">
        <v>2716</v>
      </c>
      <c r="F77" s="444" t="s">
        <v>2717</v>
      </c>
      <c r="G77" s="404" t="s">
        <v>2715</v>
      </c>
      <c r="H77" s="641">
        <v>44883</v>
      </c>
      <c r="I77" s="444" t="s">
        <v>2719</v>
      </c>
      <c r="J77" s="641">
        <v>44888</v>
      </c>
      <c r="K77" s="641">
        <v>44926</v>
      </c>
      <c r="L77" s="648">
        <v>41293000</v>
      </c>
      <c r="M77" s="403"/>
      <c r="N77" s="403"/>
      <c r="O77" s="403"/>
      <c r="P77" s="403"/>
      <c r="Q77" s="403"/>
      <c r="R77" s="403"/>
      <c r="S77" s="444" t="s">
        <v>2720</v>
      </c>
      <c r="T77" s="444" t="s">
        <v>2461</v>
      </c>
      <c r="U77" s="444" t="s">
        <v>2721</v>
      </c>
    </row>
    <row r="78" spans="1:21" ht="75" x14ac:dyDescent="0.25">
      <c r="A78" s="640">
        <v>74</v>
      </c>
      <c r="B78" s="443" t="s">
        <v>2411</v>
      </c>
      <c r="C78" s="443" t="s">
        <v>2722</v>
      </c>
      <c r="D78" s="443" t="s">
        <v>1304</v>
      </c>
      <c r="E78" s="443" t="s">
        <v>2723</v>
      </c>
      <c r="F78" s="444" t="s">
        <v>2717</v>
      </c>
      <c r="G78" s="444" t="s">
        <v>2724</v>
      </c>
      <c r="H78" s="641">
        <v>44839</v>
      </c>
      <c r="I78" s="444" t="s">
        <v>2725</v>
      </c>
      <c r="J78" s="641">
        <v>44845</v>
      </c>
      <c r="K78" s="641">
        <v>44926</v>
      </c>
      <c r="L78" s="648">
        <v>228663462</v>
      </c>
      <c r="M78" s="403"/>
      <c r="N78" s="403"/>
      <c r="O78" s="403"/>
      <c r="P78" s="403"/>
      <c r="Q78" s="403"/>
      <c r="R78" s="403"/>
      <c r="S78" s="444" t="s">
        <v>2427</v>
      </c>
      <c r="T78" s="443" t="s">
        <v>2461</v>
      </c>
      <c r="U78" s="443" t="s">
        <v>2419</v>
      </c>
    </row>
    <row r="79" spans="1:21" ht="75" x14ac:dyDescent="0.25">
      <c r="A79" s="640">
        <v>75</v>
      </c>
      <c r="B79" s="443" t="s">
        <v>2428</v>
      </c>
      <c r="C79" s="443" t="s">
        <v>2726</v>
      </c>
      <c r="D79" s="443" t="s">
        <v>2727</v>
      </c>
      <c r="E79" s="443" t="s">
        <v>2728</v>
      </c>
      <c r="F79" s="444" t="s">
        <v>2717</v>
      </c>
      <c r="G79" s="444" t="s">
        <v>2729</v>
      </c>
      <c r="H79" s="641">
        <v>44862</v>
      </c>
      <c r="I79" s="404" t="s">
        <v>2730</v>
      </c>
      <c r="J79" s="641">
        <v>44866</v>
      </c>
      <c r="K79" s="641">
        <v>44926</v>
      </c>
      <c r="L79" s="648">
        <v>47191065</v>
      </c>
      <c r="M79" s="403"/>
      <c r="N79" s="403"/>
      <c r="O79" s="403"/>
      <c r="P79" s="403"/>
      <c r="Q79" s="403"/>
      <c r="R79" s="403"/>
      <c r="S79" s="444" t="s">
        <v>2427</v>
      </c>
      <c r="T79" s="443" t="s">
        <v>2461</v>
      </c>
      <c r="U79" s="443" t="s">
        <v>2419</v>
      </c>
    </row>
    <row r="80" spans="1:21" ht="105" x14ac:dyDescent="0.25">
      <c r="A80" s="444">
        <v>76</v>
      </c>
      <c r="B80" s="443" t="s">
        <v>2411</v>
      </c>
      <c r="C80" s="443" t="s">
        <v>2731</v>
      </c>
      <c r="D80" s="444" t="s">
        <v>1932</v>
      </c>
      <c r="E80" s="443" t="s">
        <v>2375</v>
      </c>
      <c r="F80" s="444" t="s">
        <v>2717</v>
      </c>
      <c r="G80" s="444" t="s">
        <v>2732</v>
      </c>
      <c r="H80" s="641">
        <v>44890</v>
      </c>
      <c r="I80" s="404" t="s">
        <v>2733</v>
      </c>
      <c r="J80" s="641">
        <v>44897</v>
      </c>
      <c r="K80" s="641">
        <v>44926</v>
      </c>
      <c r="L80" s="648">
        <v>265200000</v>
      </c>
      <c r="M80" s="403"/>
      <c r="N80" s="403"/>
      <c r="O80" s="403"/>
      <c r="P80" s="403"/>
      <c r="Q80" s="403"/>
      <c r="R80" s="403"/>
      <c r="S80" s="444" t="s">
        <v>2720</v>
      </c>
      <c r="T80" s="443" t="s">
        <v>2461</v>
      </c>
      <c r="U80" s="443" t="s">
        <v>2419</v>
      </c>
    </row>
    <row r="81" spans="1:21" ht="90" x14ac:dyDescent="0.25">
      <c r="A81" s="446">
        <v>77</v>
      </c>
      <c r="B81" s="443" t="s">
        <v>2428</v>
      </c>
      <c r="C81" s="443" t="s">
        <v>2734</v>
      </c>
      <c r="D81" s="444" t="s">
        <v>2735</v>
      </c>
      <c r="E81" s="443" t="s">
        <v>2406</v>
      </c>
      <c r="F81" s="444" t="s">
        <v>2717</v>
      </c>
      <c r="G81" s="444" t="s">
        <v>2736</v>
      </c>
      <c r="H81" s="641">
        <v>44862</v>
      </c>
      <c r="I81" s="444" t="s">
        <v>2737</v>
      </c>
      <c r="J81" s="641">
        <v>44866</v>
      </c>
      <c r="K81" s="641">
        <v>44926</v>
      </c>
      <c r="L81" s="649">
        <v>65000000</v>
      </c>
      <c r="M81" s="403"/>
      <c r="N81" s="403"/>
      <c r="O81" s="403"/>
      <c r="P81" s="403"/>
      <c r="Q81" s="403"/>
      <c r="R81" s="403"/>
      <c r="S81" s="444" t="s">
        <v>2568</v>
      </c>
      <c r="T81" s="443" t="s">
        <v>2461</v>
      </c>
      <c r="U81" s="443" t="s">
        <v>2419</v>
      </c>
    </row>
    <row r="82" spans="1:21" ht="90" x14ac:dyDescent="0.25">
      <c r="A82" s="640">
        <v>78</v>
      </c>
      <c r="B82" s="443" t="s">
        <v>2428</v>
      </c>
      <c r="C82" s="443" t="s">
        <v>2738</v>
      </c>
      <c r="D82" s="443" t="s">
        <v>2739</v>
      </c>
      <c r="E82" s="647">
        <v>98530168</v>
      </c>
      <c r="F82" s="444" t="s">
        <v>2717</v>
      </c>
      <c r="G82" s="444" t="s">
        <v>2740</v>
      </c>
      <c r="H82" s="641">
        <v>44895</v>
      </c>
      <c r="I82" s="444" t="s">
        <v>2741</v>
      </c>
      <c r="J82" s="641">
        <v>44907</v>
      </c>
      <c r="K82" s="641">
        <v>44926</v>
      </c>
      <c r="L82" s="648">
        <v>11442296</v>
      </c>
      <c r="M82" s="403"/>
      <c r="N82" s="403"/>
      <c r="O82" s="403"/>
      <c r="P82" s="403" t="s">
        <v>2742</v>
      </c>
      <c r="Q82" s="403"/>
      <c r="R82" s="403"/>
      <c r="S82" s="444" t="s">
        <v>2720</v>
      </c>
      <c r="T82" s="443" t="s">
        <v>2461</v>
      </c>
      <c r="U82" s="443" t="s">
        <v>2419</v>
      </c>
    </row>
    <row r="83" spans="1:21" ht="75" x14ac:dyDescent="0.25">
      <c r="A83" s="640">
        <v>79</v>
      </c>
      <c r="B83" s="443" t="s">
        <v>2428</v>
      </c>
      <c r="C83" s="443" t="s">
        <v>2743</v>
      </c>
      <c r="D83" s="443" t="s">
        <v>2744</v>
      </c>
      <c r="E83" s="443" t="s">
        <v>1791</v>
      </c>
      <c r="F83" s="444" t="s">
        <v>2717</v>
      </c>
      <c r="G83" s="444" t="s">
        <v>2745</v>
      </c>
      <c r="H83" s="640"/>
      <c r="I83" s="404" t="s">
        <v>2746</v>
      </c>
      <c r="J83" s="403"/>
      <c r="K83" s="403"/>
      <c r="L83" s="650">
        <v>34508688.619999997</v>
      </c>
      <c r="M83" s="403"/>
      <c r="N83" s="403"/>
      <c r="O83" s="403"/>
      <c r="P83" s="403"/>
      <c r="Q83" s="403"/>
      <c r="R83" s="403"/>
      <c r="S83" s="403"/>
      <c r="T83" s="403"/>
      <c r="U83" s="403"/>
    </row>
    <row r="84" spans="1:21" ht="105" x14ac:dyDescent="0.25">
      <c r="A84" s="444">
        <v>80</v>
      </c>
      <c r="B84" s="443" t="s">
        <v>1380</v>
      </c>
      <c r="C84" s="443" t="s">
        <v>2774</v>
      </c>
      <c r="D84" s="443" t="s">
        <v>2645</v>
      </c>
      <c r="E84" s="647">
        <v>15437215</v>
      </c>
      <c r="F84" s="444" t="s">
        <v>2717</v>
      </c>
      <c r="G84" s="444" t="s">
        <v>2747</v>
      </c>
      <c r="H84" s="641">
        <v>44911</v>
      </c>
      <c r="I84" s="404" t="s">
        <v>2748</v>
      </c>
      <c r="J84" s="641">
        <v>44914</v>
      </c>
      <c r="K84" s="641">
        <v>44926</v>
      </c>
      <c r="L84" s="648">
        <v>1600000</v>
      </c>
      <c r="M84" s="403"/>
      <c r="N84" s="403"/>
      <c r="O84" s="403"/>
      <c r="P84" s="403"/>
      <c r="Q84" s="403"/>
      <c r="R84" s="403"/>
      <c r="S84" s="444" t="s">
        <v>2720</v>
      </c>
      <c r="T84" s="443" t="s">
        <v>2461</v>
      </c>
      <c r="U84" s="443" t="s">
        <v>2419</v>
      </c>
    </row>
    <row r="85" spans="1:21" x14ac:dyDescent="0.25">
      <c r="A85" s="640">
        <v>81</v>
      </c>
      <c r="B85" s="443"/>
      <c r="C85" s="652" t="s">
        <v>2773</v>
      </c>
      <c r="D85" s="443" t="s">
        <v>734</v>
      </c>
      <c r="E85" s="647"/>
      <c r="F85" s="444"/>
      <c r="G85" s="444"/>
      <c r="H85" s="641"/>
      <c r="I85" s="404"/>
      <c r="J85" s="641"/>
      <c r="K85" s="641"/>
      <c r="L85" s="648"/>
      <c r="M85" s="403"/>
      <c r="N85" s="403"/>
      <c r="O85" s="403"/>
      <c r="P85" s="403"/>
      <c r="Q85" s="403"/>
      <c r="R85" s="403"/>
      <c r="S85" s="444"/>
      <c r="T85" s="443"/>
      <c r="U85" s="443"/>
    </row>
    <row r="86" spans="1:21" ht="75" x14ac:dyDescent="0.25">
      <c r="A86" s="640">
        <v>82</v>
      </c>
      <c r="B86" s="443" t="s">
        <v>2428</v>
      </c>
      <c r="C86" s="443" t="s">
        <v>2749</v>
      </c>
      <c r="D86" s="444" t="s">
        <v>2750</v>
      </c>
      <c r="E86" s="444" t="s">
        <v>2366</v>
      </c>
      <c r="F86" s="444" t="s">
        <v>2717</v>
      </c>
      <c r="G86" s="404" t="s">
        <v>2751</v>
      </c>
      <c r="H86" s="641">
        <v>44911</v>
      </c>
      <c r="I86" s="444" t="s">
        <v>2752</v>
      </c>
      <c r="J86" s="443" t="s">
        <v>2753</v>
      </c>
      <c r="K86" s="641">
        <v>44911</v>
      </c>
      <c r="L86" s="648">
        <v>17600000</v>
      </c>
      <c r="M86" s="403"/>
      <c r="N86" s="403"/>
      <c r="O86" s="403"/>
      <c r="P86" s="403"/>
      <c r="Q86" s="403"/>
      <c r="R86" s="403"/>
      <c r="S86" s="444" t="s">
        <v>2434</v>
      </c>
      <c r="T86" s="443" t="s">
        <v>2461</v>
      </c>
      <c r="U86" s="443" t="s">
        <v>2419</v>
      </c>
    </row>
    <row r="87" spans="1:21" ht="30" x14ac:dyDescent="0.25">
      <c r="A87" s="444">
        <v>83</v>
      </c>
      <c r="B87" s="443" t="s">
        <v>2428</v>
      </c>
      <c r="C87" s="652" t="s">
        <v>2768</v>
      </c>
      <c r="D87" s="443" t="s">
        <v>734</v>
      </c>
      <c r="E87" s="647"/>
      <c r="F87" s="444"/>
      <c r="G87" s="444"/>
      <c r="H87" s="641"/>
      <c r="I87" s="444"/>
      <c r="J87" s="443"/>
      <c r="K87" s="641"/>
      <c r="L87" s="648"/>
      <c r="M87" s="403"/>
      <c r="N87" s="403"/>
      <c r="O87" s="403"/>
      <c r="P87" s="403"/>
      <c r="Q87" s="403"/>
      <c r="R87" s="403"/>
      <c r="S87" s="444" t="s">
        <v>2720</v>
      </c>
      <c r="T87" s="443" t="s">
        <v>2418</v>
      </c>
      <c r="U87" s="443" t="s">
        <v>2419</v>
      </c>
    </row>
    <row r="88" spans="1:21" x14ac:dyDescent="0.25">
      <c r="A88" s="403"/>
      <c r="B88" s="403"/>
      <c r="C88" s="403"/>
      <c r="D88" s="403"/>
      <c r="E88" s="403"/>
      <c r="F88" s="403"/>
      <c r="G88" s="403"/>
      <c r="H88" s="640"/>
      <c r="I88" s="403"/>
      <c r="J88" s="403"/>
      <c r="K88" s="403"/>
      <c r="L88" s="403"/>
      <c r="M88" s="403"/>
      <c r="N88" s="403"/>
      <c r="O88" s="403"/>
      <c r="P88" s="403"/>
      <c r="Q88" s="403"/>
      <c r="R88" s="403"/>
      <c r="S88" s="403"/>
      <c r="T88" s="403"/>
      <c r="U88" s="403"/>
    </row>
    <row r="89" spans="1:21" x14ac:dyDescent="0.25">
      <c r="A89" s="403"/>
      <c r="B89" s="403"/>
      <c r="C89" s="403"/>
      <c r="D89" s="403"/>
      <c r="E89" s="403"/>
      <c r="F89" s="403"/>
      <c r="G89" s="403"/>
      <c r="H89" s="640"/>
      <c r="I89" s="403"/>
      <c r="J89" s="403"/>
      <c r="K89" s="403"/>
      <c r="L89" s="403"/>
      <c r="M89" s="403"/>
      <c r="N89" s="403"/>
      <c r="O89" s="403"/>
      <c r="P89" s="403"/>
      <c r="Q89" s="403"/>
      <c r="R89" s="403"/>
      <c r="S89" s="403"/>
      <c r="T89" s="403"/>
      <c r="U89" s="403"/>
    </row>
    <row r="90" spans="1:21" x14ac:dyDescent="0.25">
      <c r="A90" s="403"/>
      <c r="B90" s="403"/>
      <c r="C90" s="403"/>
      <c r="D90" s="403"/>
      <c r="E90" s="403"/>
      <c r="F90" s="403"/>
      <c r="G90" s="403"/>
      <c r="H90" s="640"/>
      <c r="I90" s="403"/>
      <c r="J90" s="403"/>
      <c r="K90" s="403"/>
      <c r="L90" s="403"/>
      <c r="M90" s="403"/>
      <c r="N90" s="403"/>
      <c r="O90" s="403"/>
      <c r="P90" s="403"/>
      <c r="Q90" s="403"/>
      <c r="R90" s="403"/>
      <c r="S90" s="403"/>
      <c r="T90" s="403"/>
      <c r="U90" s="403"/>
    </row>
    <row r="91" spans="1:21" x14ac:dyDescent="0.25">
      <c r="A91" s="403"/>
      <c r="B91" s="403"/>
      <c r="C91" s="403"/>
      <c r="D91" s="403"/>
      <c r="E91" s="403"/>
      <c r="F91" s="403"/>
      <c r="G91" s="403"/>
      <c r="H91" s="640"/>
      <c r="I91" s="403"/>
      <c r="J91" s="403"/>
      <c r="K91" s="403"/>
      <c r="L91" s="403"/>
      <c r="M91" s="403"/>
      <c r="N91" s="403"/>
      <c r="O91" s="403"/>
      <c r="P91" s="403"/>
      <c r="Q91" s="403"/>
      <c r="R91" s="403"/>
      <c r="S91" s="403"/>
      <c r="T91" s="403"/>
      <c r="U91" s="403"/>
    </row>
  </sheetData>
  <autoFilter ref="A4:U87" xr:uid="{049F5B5D-C046-4F63-876D-0CFA921B67C5}"/>
  <mergeCells count="11">
    <mergeCell ref="D37:U37"/>
    <mergeCell ref="D61:U61"/>
    <mergeCell ref="A1:U2"/>
    <mergeCell ref="D53:L53"/>
    <mergeCell ref="D50:L50"/>
    <mergeCell ref="D18:U18"/>
    <mergeCell ref="D6:U6"/>
    <mergeCell ref="D10:U10"/>
    <mergeCell ref="D11:U11"/>
    <mergeCell ref="D15:U15"/>
    <mergeCell ref="D26:U26"/>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5CDE-B916-4EE7-A35A-F270F986AF6B}">
  <dimension ref="A1:R86"/>
  <sheetViews>
    <sheetView workbookViewId="0">
      <selection sqref="A1:R2"/>
    </sheetView>
  </sheetViews>
  <sheetFormatPr baseColWidth="10" defaultRowHeight="15" x14ac:dyDescent="0.25"/>
  <cols>
    <col min="2" max="2" width="24" hidden="1" customWidth="1"/>
    <col min="3" max="3" width="21.85546875" customWidth="1"/>
    <col min="4" max="4" width="35.85546875" customWidth="1"/>
    <col min="5" max="5" width="19.5703125" customWidth="1"/>
    <col min="6" max="6" width="24.140625" style="83" customWidth="1"/>
    <col min="7" max="7" width="45.140625" customWidth="1"/>
    <col min="8" max="8" width="19.28515625" bestFit="1" customWidth="1"/>
    <col min="9" max="9" width="27.85546875" customWidth="1"/>
    <col min="10" max="10" width="20.140625" bestFit="1" customWidth="1"/>
    <col min="11" max="11" width="11.5703125" customWidth="1"/>
    <col min="12" max="12" width="17.140625" bestFit="1" customWidth="1"/>
    <col min="13" max="13" width="16" customWidth="1"/>
    <col min="14" max="14" width="20.42578125" style="445" customWidth="1"/>
    <col min="15" max="15" width="17.7109375" style="445" customWidth="1"/>
    <col min="16" max="16" width="18.42578125" customWidth="1"/>
    <col min="17" max="17" width="23" customWidth="1"/>
    <col min="18" max="18" width="17.28515625" customWidth="1"/>
  </cols>
  <sheetData>
    <row r="1" spans="1:18" ht="63" customHeight="1" x14ac:dyDescent="0.25">
      <c r="A1" s="722" t="s">
        <v>2756</v>
      </c>
      <c r="B1" s="723"/>
      <c r="C1" s="723"/>
      <c r="D1" s="723"/>
      <c r="E1" s="723"/>
      <c r="F1" s="723"/>
      <c r="G1" s="723"/>
      <c r="H1" s="723"/>
      <c r="I1" s="723"/>
      <c r="J1" s="723"/>
      <c r="K1" s="723"/>
      <c r="L1" s="723"/>
      <c r="M1" s="723"/>
      <c r="N1" s="723"/>
      <c r="O1" s="723"/>
      <c r="P1" s="723"/>
      <c r="Q1" s="723"/>
      <c r="R1" s="723"/>
    </row>
    <row r="2" spans="1:18" ht="15.75" customHeight="1" x14ac:dyDescent="0.25">
      <c r="A2" s="722"/>
      <c r="B2" s="723"/>
      <c r="C2" s="723"/>
      <c r="D2" s="723"/>
      <c r="E2" s="723"/>
      <c r="F2" s="723"/>
      <c r="G2" s="723"/>
      <c r="H2" s="723"/>
      <c r="I2" s="723"/>
      <c r="J2" s="723"/>
      <c r="K2" s="723"/>
      <c r="L2" s="723"/>
      <c r="M2" s="723"/>
      <c r="N2" s="723"/>
      <c r="O2" s="723"/>
      <c r="P2" s="723"/>
      <c r="Q2" s="723"/>
      <c r="R2" s="723"/>
    </row>
    <row r="3" spans="1:18" ht="15.75" customHeight="1" x14ac:dyDescent="0.25">
      <c r="A3" s="442"/>
      <c r="B3" s="412"/>
      <c r="C3" s="412"/>
      <c r="D3" s="412"/>
      <c r="E3" s="412"/>
      <c r="F3" s="412"/>
      <c r="G3" s="438"/>
      <c r="H3" s="412"/>
      <c r="I3" s="412"/>
      <c r="J3" s="412"/>
      <c r="K3" s="465"/>
      <c r="L3" s="588"/>
      <c r="M3" s="412"/>
      <c r="N3" s="412"/>
      <c r="O3" s="472"/>
      <c r="P3" s="414"/>
      <c r="Q3" s="446"/>
      <c r="R3" s="403"/>
    </row>
    <row r="4" spans="1:18" ht="47.25" x14ac:dyDescent="0.25">
      <c r="A4" s="477" t="s">
        <v>1814</v>
      </c>
      <c r="B4" s="477" t="s">
        <v>1367</v>
      </c>
      <c r="C4" s="477" t="s">
        <v>1368</v>
      </c>
      <c r="D4" s="477" t="s">
        <v>4</v>
      </c>
      <c r="E4" s="477" t="s">
        <v>2362</v>
      </c>
      <c r="F4" s="477" t="s">
        <v>1367</v>
      </c>
      <c r="G4" s="502" t="s">
        <v>3</v>
      </c>
      <c r="H4" s="477" t="s">
        <v>2070</v>
      </c>
      <c r="I4" s="477" t="s">
        <v>1369</v>
      </c>
      <c r="J4" s="477" t="s">
        <v>1370</v>
      </c>
      <c r="K4" s="478" t="s">
        <v>1371</v>
      </c>
      <c r="L4" s="642" t="s">
        <v>1372</v>
      </c>
      <c r="M4" s="477" t="s">
        <v>3128</v>
      </c>
      <c r="N4" s="477" t="s">
        <v>3129</v>
      </c>
      <c r="O4" s="479" t="s">
        <v>1379</v>
      </c>
      <c r="P4" s="477" t="s">
        <v>18</v>
      </c>
      <c r="Q4" s="661" t="s">
        <v>2089</v>
      </c>
      <c r="R4" s="477" t="s">
        <v>3127</v>
      </c>
    </row>
    <row r="5" spans="1:18" ht="100.5" customHeight="1" x14ac:dyDescent="0.25">
      <c r="A5" s="446">
        <v>1</v>
      </c>
      <c r="B5" s="412" t="s">
        <v>2428</v>
      </c>
      <c r="C5" s="446" t="s">
        <v>3123</v>
      </c>
      <c r="D5" s="412" t="s">
        <v>1244</v>
      </c>
      <c r="E5" s="412" t="s">
        <v>1791</v>
      </c>
      <c r="F5" s="412" t="s">
        <v>2761</v>
      </c>
      <c r="G5" s="413" t="s">
        <v>2745</v>
      </c>
      <c r="H5" s="467">
        <v>44942</v>
      </c>
      <c r="I5" s="412" t="s">
        <v>2757</v>
      </c>
      <c r="J5" s="467">
        <v>44949</v>
      </c>
      <c r="K5" s="467">
        <v>44980</v>
      </c>
      <c r="L5" s="645">
        <v>34508688.619999997</v>
      </c>
      <c r="M5" s="467"/>
      <c r="N5" s="662">
        <v>34508689</v>
      </c>
      <c r="O5" s="472" t="s">
        <v>2758</v>
      </c>
      <c r="P5" s="467"/>
      <c r="Q5" s="412" t="s">
        <v>2419</v>
      </c>
      <c r="R5" s="403"/>
    </row>
    <row r="6" spans="1:18" ht="145.5" customHeight="1" x14ac:dyDescent="0.25">
      <c r="A6" s="446">
        <v>2</v>
      </c>
      <c r="B6" s="412" t="s">
        <v>2411</v>
      </c>
      <c r="C6" s="446" t="s">
        <v>2861</v>
      </c>
      <c r="D6" s="412" t="s">
        <v>2862</v>
      </c>
      <c r="E6" s="412" t="s">
        <v>2863</v>
      </c>
      <c r="F6" s="412" t="s">
        <v>1820</v>
      </c>
      <c r="G6" s="413" t="s">
        <v>2864</v>
      </c>
      <c r="H6" s="467">
        <v>45043</v>
      </c>
      <c r="I6" s="412" t="s">
        <v>2865</v>
      </c>
      <c r="J6" s="467">
        <v>45057</v>
      </c>
      <c r="K6" s="467">
        <v>45288</v>
      </c>
      <c r="L6" s="645">
        <v>445158140</v>
      </c>
      <c r="M6" s="467"/>
      <c r="N6" s="553">
        <v>445158140</v>
      </c>
      <c r="O6" s="472" t="s">
        <v>2758</v>
      </c>
      <c r="P6" s="467"/>
      <c r="Q6" s="412" t="s">
        <v>2419</v>
      </c>
      <c r="R6" s="403"/>
    </row>
    <row r="7" spans="1:18" ht="100.5" customHeight="1" x14ac:dyDescent="0.25">
      <c r="A7" s="446">
        <v>3</v>
      </c>
      <c r="B7" s="412" t="s">
        <v>2428</v>
      </c>
      <c r="C7" s="446" t="s">
        <v>2841</v>
      </c>
      <c r="D7" s="412" t="s">
        <v>1649</v>
      </c>
      <c r="E7" s="412" t="s">
        <v>2842</v>
      </c>
      <c r="F7" s="412" t="s">
        <v>2761</v>
      </c>
      <c r="G7" s="413" t="s">
        <v>2843</v>
      </c>
      <c r="H7" s="467">
        <v>44986</v>
      </c>
      <c r="I7" s="412" t="s">
        <v>2844</v>
      </c>
      <c r="J7" s="467">
        <v>45001</v>
      </c>
      <c r="K7" s="467">
        <v>45032</v>
      </c>
      <c r="L7" s="645">
        <v>7000000</v>
      </c>
      <c r="M7" s="467"/>
      <c r="N7" s="662">
        <v>7000000</v>
      </c>
      <c r="O7" s="472" t="s">
        <v>2758</v>
      </c>
      <c r="P7" s="467"/>
      <c r="Q7" s="412" t="s">
        <v>2419</v>
      </c>
      <c r="R7" s="403"/>
    </row>
    <row r="8" spans="1:18" ht="75" x14ac:dyDescent="0.25">
      <c r="A8" s="446">
        <v>4</v>
      </c>
      <c r="B8" s="443" t="s">
        <v>2428</v>
      </c>
      <c r="C8" s="444" t="s">
        <v>3124</v>
      </c>
      <c r="D8" s="443" t="s">
        <v>2759</v>
      </c>
      <c r="E8" s="443" t="s">
        <v>2760</v>
      </c>
      <c r="F8" s="443" t="s">
        <v>2761</v>
      </c>
      <c r="G8" s="639" t="s">
        <v>2762</v>
      </c>
      <c r="H8" s="641">
        <v>44942</v>
      </c>
      <c r="I8" s="444" t="s">
        <v>2763</v>
      </c>
      <c r="J8" s="641">
        <v>44945</v>
      </c>
      <c r="K8" s="641">
        <v>44964</v>
      </c>
      <c r="L8" s="648">
        <v>6000000</v>
      </c>
      <c r="M8" s="408">
        <v>412000</v>
      </c>
      <c r="N8" s="648">
        <v>6412000</v>
      </c>
      <c r="O8" s="443" t="s">
        <v>2758</v>
      </c>
      <c r="P8" s="403"/>
      <c r="Q8" s="443" t="s">
        <v>2419</v>
      </c>
      <c r="R8" s="403"/>
    </row>
    <row r="9" spans="1:18" ht="60" x14ac:dyDescent="0.25">
      <c r="A9" s="446">
        <v>5</v>
      </c>
      <c r="B9" s="410" t="s">
        <v>2428</v>
      </c>
      <c r="C9" s="443" t="s">
        <v>3125</v>
      </c>
      <c r="D9" s="411" t="s">
        <v>2735</v>
      </c>
      <c r="E9" s="443" t="s">
        <v>2406</v>
      </c>
      <c r="F9" s="443" t="s">
        <v>2761</v>
      </c>
      <c r="G9" s="444" t="s">
        <v>2736</v>
      </c>
      <c r="H9" s="641">
        <v>44938</v>
      </c>
      <c r="I9" s="444" t="s">
        <v>2764</v>
      </c>
      <c r="J9" s="641">
        <v>44939</v>
      </c>
      <c r="K9" s="641">
        <v>45137</v>
      </c>
      <c r="L9" s="648">
        <v>227109000</v>
      </c>
      <c r="M9" s="408">
        <v>12075000</v>
      </c>
      <c r="N9" s="648">
        <v>239184000</v>
      </c>
      <c r="O9" s="444" t="s">
        <v>2765</v>
      </c>
      <c r="P9" s="443"/>
      <c r="Q9" s="443" t="s">
        <v>2419</v>
      </c>
      <c r="R9" s="403"/>
    </row>
    <row r="10" spans="1:18" ht="75" x14ac:dyDescent="0.25">
      <c r="A10" s="446">
        <v>6</v>
      </c>
      <c r="B10" s="443" t="s">
        <v>2428</v>
      </c>
      <c r="C10" s="443" t="s">
        <v>3126</v>
      </c>
      <c r="D10" s="444" t="s">
        <v>2766</v>
      </c>
      <c r="E10" s="443" t="s">
        <v>2474</v>
      </c>
      <c r="F10" s="444" t="s">
        <v>2761</v>
      </c>
      <c r="G10" s="444" t="s">
        <v>1948</v>
      </c>
      <c r="H10" s="643">
        <v>45218</v>
      </c>
      <c r="I10" s="444" t="s">
        <v>2767</v>
      </c>
      <c r="J10" s="643">
        <v>44945</v>
      </c>
      <c r="K10" s="643">
        <v>44945</v>
      </c>
      <c r="L10" s="649">
        <v>28020000</v>
      </c>
      <c r="M10" s="403"/>
      <c r="N10" s="648">
        <v>28020000</v>
      </c>
      <c r="O10" s="444" t="s">
        <v>2765</v>
      </c>
      <c r="P10" s="444"/>
      <c r="Q10" s="444" t="s">
        <v>2419</v>
      </c>
      <c r="R10" s="403"/>
    </row>
    <row r="11" spans="1:18" ht="150" x14ac:dyDescent="0.25">
      <c r="A11" s="446">
        <v>7</v>
      </c>
      <c r="B11" s="443" t="s">
        <v>2421</v>
      </c>
      <c r="C11" s="443" t="s">
        <v>2866</v>
      </c>
      <c r="D11" s="444" t="s">
        <v>2867</v>
      </c>
      <c r="E11" s="443" t="s">
        <v>2868</v>
      </c>
      <c r="F11" s="444" t="s">
        <v>2514</v>
      </c>
      <c r="G11" s="444" t="s">
        <v>2869</v>
      </c>
      <c r="H11" s="643">
        <v>45030</v>
      </c>
      <c r="I11" s="444" t="s">
        <v>2870</v>
      </c>
      <c r="J11" s="643">
        <v>45058</v>
      </c>
      <c r="K11" s="643">
        <v>45288</v>
      </c>
      <c r="L11" s="649" t="s">
        <v>2871</v>
      </c>
      <c r="M11" s="403"/>
      <c r="N11" s="647">
        <v>4888135327</v>
      </c>
      <c r="O11" s="444" t="s">
        <v>2758</v>
      </c>
      <c r="P11" s="444"/>
      <c r="Q11" s="444" t="s">
        <v>2419</v>
      </c>
      <c r="R11" s="403"/>
    </row>
    <row r="12" spans="1:18" ht="90" x14ac:dyDescent="0.25">
      <c r="A12" s="446">
        <v>8</v>
      </c>
      <c r="B12" s="410" t="s">
        <v>2428</v>
      </c>
      <c r="C12" s="444" t="s">
        <v>2810</v>
      </c>
      <c r="D12" s="444" t="s">
        <v>1410</v>
      </c>
      <c r="E12" s="444" t="s">
        <v>2430</v>
      </c>
      <c r="F12" s="444" t="s">
        <v>2761</v>
      </c>
      <c r="G12" s="444" t="s">
        <v>2811</v>
      </c>
      <c r="H12" s="643">
        <v>44970</v>
      </c>
      <c r="I12" s="444" t="s">
        <v>2812</v>
      </c>
      <c r="J12" s="643">
        <v>44971</v>
      </c>
      <c r="K12" s="641">
        <v>45291</v>
      </c>
      <c r="L12" s="444" t="s">
        <v>2813</v>
      </c>
      <c r="M12" s="403"/>
      <c r="N12" s="648">
        <v>50769041</v>
      </c>
      <c r="O12" s="444" t="s">
        <v>2765</v>
      </c>
      <c r="P12" s="444"/>
      <c r="Q12" s="444" t="s">
        <v>2419</v>
      </c>
      <c r="R12" s="403"/>
    </row>
    <row r="13" spans="1:18" ht="60" x14ac:dyDescent="0.25">
      <c r="A13" s="446">
        <v>9</v>
      </c>
      <c r="B13" s="444" t="s">
        <v>2428</v>
      </c>
      <c r="C13" s="444" t="s">
        <v>2814</v>
      </c>
      <c r="D13" s="444" t="s">
        <v>2815</v>
      </c>
      <c r="E13" s="443" t="s">
        <v>2816</v>
      </c>
      <c r="F13" s="443" t="s">
        <v>2761</v>
      </c>
      <c r="G13" s="639" t="s">
        <v>2817</v>
      </c>
      <c r="H13" s="641">
        <v>44953</v>
      </c>
      <c r="I13" s="639" t="s">
        <v>2818</v>
      </c>
      <c r="J13" s="641">
        <v>44956</v>
      </c>
      <c r="K13" s="641">
        <v>45291</v>
      </c>
      <c r="L13" s="647">
        <v>20706000</v>
      </c>
      <c r="M13" s="403"/>
      <c r="N13" s="648">
        <v>18980500</v>
      </c>
      <c r="O13" s="444" t="s">
        <v>2765</v>
      </c>
      <c r="P13" s="403"/>
      <c r="Q13" s="443" t="s">
        <v>2419</v>
      </c>
      <c r="R13" s="403"/>
    </row>
    <row r="14" spans="1:18" ht="60" x14ac:dyDescent="0.25">
      <c r="A14" s="446">
        <v>10</v>
      </c>
      <c r="B14" s="444" t="s">
        <v>2428</v>
      </c>
      <c r="C14" s="444" t="s">
        <v>2819</v>
      </c>
      <c r="D14" s="444" t="s">
        <v>2820</v>
      </c>
      <c r="E14" s="443" t="s">
        <v>2443</v>
      </c>
      <c r="F14" s="410" t="s">
        <v>2761</v>
      </c>
      <c r="G14" s="639" t="s">
        <v>2821</v>
      </c>
      <c r="H14" s="641">
        <v>44958</v>
      </c>
      <c r="I14" s="639" t="s">
        <v>2823</v>
      </c>
      <c r="J14" s="641">
        <v>44958</v>
      </c>
      <c r="K14" s="443" t="s">
        <v>2822</v>
      </c>
      <c r="L14" s="647">
        <v>229799788</v>
      </c>
      <c r="M14" s="403"/>
      <c r="N14" s="648">
        <v>229799788</v>
      </c>
      <c r="O14" s="444" t="s">
        <v>2765</v>
      </c>
      <c r="P14" s="403"/>
      <c r="Q14" s="443" t="s">
        <v>2419</v>
      </c>
      <c r="R14" s="403"/>
    </row>
    <row r="15" spans="1:18" ht="75" x14ac:dyDescent="0.25">
      <c r="A15" s="446">
        <v>11</v>
      </c>
      <c r="B15" s="443" t="s">
        <v>2428</v>
      </c>
      <c r="C15" s="444" t="s">
        <v>2824</v>
      </c>
      <c r="D15" s="444" t="s">
        <v>1258</v>
      </c>
      <c r="E15" s="444" t="s">
        <v>2364</v>
      </c>
      <c r="F15" s="444" t="s">
        <v>2761</v>
      </c>
      <c r="G15" s="444" t="s">
        <v>2825</v>
      </c>
      <c r="H15" s="643">
        <v>44984</v>
      </c>
      <c r="I15" s="444" t="s">
        <v>2826</v>
      </c>
      <c r="J15" s="643">
        <v>44986</v>
      </c>
      <c r="K15" s="643">
        <v>45291</v>
      </c>
      <c r="L15" s="656">
        <v>57797978.700000003</v>
      </c>
      <c r="M15" s="403"/>
      <c r="N15" s="443" t="s">
        <v>3130</v>
      </c>
      <c r="O15" s="444" t="s">
        <v>2765</v>
      </c>
      <c r="P15" s="444"/>
      <c r="Q15" s="444" t="s">
        <v>2419</v>
      </c>
      <c r="R15" s="403"/>
    </row>
    <row r="16" spans="1:18" ht="75" x14ac:dyDescent="0.25">
      <c r="A16" s="446">
        <v>12</v>
      </c>
      <c r="B16" s="443" t="s">
        <v>2428</v>
      </c>
      <c r="C16" s="444" t="s">
        <v>2827</v>
      </c>
      <c r="D16" s="444" t="s">
        <v>2828</v>
      </c>
      <c r="E16" s="444" t="s">
        <v>2539</v>
      </c>
      <c r="F16" s="444" t="s">
        <v>2761</v>
      </c>
      <c r="G16" s="444" t="s">
        <v>2829</v>
      </c>
      <c r="H16" s="643">
        <v>44966</v>
      </c>
      <c r="I16" s="444" t="s">
        <v>2830</v>
      </c>
      <c r="J16" s="643">
        <v>44970</v>
      </c>
      <c r="K16" s="643">
        <v>44998</v>
      </c>
      <c r="L16" s="657">
        <v>4596160</v>
      </c>
      <c r="M16" s="403"/>
      <c r="N16" s="647">
        <v>4596160</v>
      </c>
      <c r="O16" s="444" t="s">
        <v>2765</v>
      </c>
      <c r="P16" s="444"/>
      <c r="Q16" s="444" t="s">
        <v>2419</v>
      </c>
      <c r="R16" s="403"/>
    </row>
    <row r="17" spans="1:18" ht="90" x14ac:dyDescent="0.25">
      <c r="A17" s="446">
        <v>13</v>
      </c>
      <c r="B17" s="444" t="s">
        <v>2428</v>
      </c>
      <c r="C17" s="444" t="s">
        <v>2831</v>
      </c>
      <c r="D17" s="444" t="s">
        <v>593</v>
      </c>
      <c r="E17" s="443" t="s">
        <v>2485</v>
      </c>
      <c r="F17" s="444" t="s">
        <v>2761</v>
      </c>
      <c r="G17" s="639" t="s">
        <v>2832</v>
      </c>
      <c r="H17" s="641">
        <v>44977</v>
      </c>
      <c r="I17" s="639" t="s">
        <v>2833</v>
      </c>
      <c r="J17" s="641">
        <v>44979</v>
      </c>
      <c r="K17" s="641">
        <v>45291</v>
      </c>
      <c r="L17" s="647">
        <v>93670000</v>
      </c>
      <c r="M17" s="403"/>
      <c r="N17" s="647">
        <v>93670000</v>
      </c>
      <c r="O17" s="443" t="s">
        <v>2834</v>
      </c>
      <c r="P17" s="403"/>
      <c r="Q17" s="443" t="s">
        <v>2419</v>
      </c>
      <c r="R17" s="403"/>
    </row>
    <row r="18" spans="1:18" ht="75" x14ac:dyDescent="0.25">
      <c r="A18" s="446">
        <v>14</v>
      </c>
      <c r="B18" s="444" t="s">
        <v>2428</v>
      </c>
      <c r="C18" s="444" t="s">
        <v>2835</v>
      </c>
      <c r="D18" s="444" t="s">
        <v>1667</v>
      </c>
      <c r="E18" s="444" t="s">
        <v>2491</v>
      </c>
      <c r="F18" s="444" t="s">
        <v>2761</v>
      </c>
      <c r="G18" s="444" t="s">
        <v>2836</v>
      </c>
      <c r="H18" s="643">
        <v>45006</v>
      </c>
      <c r="I18" s="444" t="s">
        <v>2837</v>
      </c>
      <c r="J18" s="643" t="s">
        <v>2838</v>
      </c>
      <c r="K18" s="643">
        <v>45291</v>
      </c>
      <c r="L18" s="657">
        <v>19375000</v>
      </c>
      <c r="M18" s="403"/>
      <c r="N18" s="647">
        <v>7305550</v>
      </c>
      <c r="O18" s="444" t="s">
        <v>2765</v>
      </c>
      <c r="P18" s="444"/>
      <c r="Q18" s="444" t="s">
        <v>2419</v>
      </c>
      <c r="R18" s="403"/>
    </row>
    <row r="19" spans="1:18" ht="75" x14ac:dyDescent="0.25">
      <c r="A19" s="446">
        <v>15</v>
      </c>
      <c r="B19" s="444" t="s">
        <v>2428</v>
      </c>
      <c r="C19" s="444" t="s">
        <v>2839</v>
      </c>
      <c r="D19" s="443" t="s">
        <v>1663</v>
      </c>
      <c r="E19" s="444" t="s">
        <v>2438</v>
      </c>
      <c r="F19" s="444" t="s">
        <v>2761</v>
      </c>
      <c r="G19" s="639" t="s">
        <v>2840</v>
      </c>
      <c r="H19" s="643">
        <v>44992</v>
      </c>
      <c r="I19" s="444" t="s">
        <v>2837</v>
      </c>
      <c r="J19" s="643">
        <v>44992</v>
      </c>
      <c r="K19" s="643">
        <v>45291</v>
      </c>
      <c r="L19" s="657">
        <v>41627250</v>
      </c>
      <c r="M19" s="403"/>
      <c r="N19" s="647">
        <v>41603300</v>
      </c>
      <c r="O19" s="444" t="s">
        <v>2765</v>
      </c>
      <c r="P19" s="444"/>
      <c r="Q19" s="444" t="s">
        <v>2419</v>
      </c>
      <c r="R19" s="403"/>
    </row>
    <row r="20" spans="1:18" ht="135" x14ac:dyDescent="0.25">
      <c r="A20" s="446">
        <v>16</v>
      </c>
      <c r="B20" s="444" t="s">
        <v>2428</v>
      </c>
      <c r="C20" s="444" t="s">
        <v>2845</v>
      </c>
      <c r="D20" s="444" t="s">
        <v>2846</v>
      </c>
      <c r="E20" s="443" t="s">
        <v>2847</v>
      </c>
      <c r="F20" s="443" t="s">
        <v>2761</v>
      </c>
      <c r="G20" s="639" t="s">
        <v>2848</v>
      </c>
      <c r="H20" s="641">
        <v>45015</v>
      </c>
      <c r="I20" s="444" t="s">
        <v>2837</v>
      </c>
      <c r="J20" s="641">
        <v>45015</v>
      </c>
      <c r="K20" s="641">
        <v>45291</v>
      </c>
      <c r="L20" s="657">
        <v>110000000</v>
      </c>
      <c r="M20" s="403"/>
      <c r="N20" s="647">
        <v>110000000</v>
      </c>
      <c r="O20" s="444" t="s">
        <v>2765</v>
      </c>
      <c r="P20" s="403"/>
      <c r="Q20" s="443" t="s">
        <v>2419</v>
      </c>
      <c r="R20" s="403"/>
    </row>
    <row r="21" spans="1:18" ht="60" x14ac:dyDescent="0.25">
      <c r="A21" s="446">
        <v>17</v>
      </c>
      <c r="B21" s="444" t="s">
        <v>2428</v>
      </c>
      <c r="C21" s="444" t="s">
        <v>2849</v>
      </c>
      <c r="D21" s="444" t="s">
        <v>2850</v>
      </c>
      <c r="E21" s="444" t="s">
        <v>2728</v>
      </c>
      <c r="F21" s="444" t="s">
        <v>2761</v>
      </c>
      <c r="G21" s="444" t="s">
        <v>2851</v>
      </c>
      <c r="H21" s="643">
        <v>45016</v>
      </c>
      <c r="I21" s="444" t="s">
        <v>2852</v>
      </c>
      <c r="J21" s="643">
        <v>45016</v>
      </c>
      <c r="K21" s="643">
        <v>45138</v>
      </c>
      <c r="L21" s="657">
        <v>90055108</v>
      </c>
      <c r="M21" s="444"/>
      <c r="N21" s="657">
        <v>90055108</v>
      </c>
      <c r="O21" s="657" t="s">
        <v>2765</v>
      </c>
      <c r="P21" s="444"/>
      <c r="Q21" s="444" t="s">
        <v>2419</v>
      </c>
      <c r="R21" s="403"/>
    </row>
    <row r="22" spans="1:18" ht="135" x14ac:dyDescent="0.25">
      <c r="A22" s="446">
        <v>18</v>
      </c>
      <c r="B22" s="644" t="s">
        <v>2428</v>
      </c>
      <c r="C22" s="644" t="s">
        <v>2853</v>
      </c>
      <c r="D22" s="444" t="s">
        <v>2854</v>
      </c>
      <c r="E22" s="444" t="s">
        <v>2366</v>
      </c>
      <c r="F22" s="444" t="s">
        <v>2761</v>
      </c>
      <c r="G22" s="444" t="s">
        <v>2855</v>
      </c>
      <c r="H22" s="643">
        <v>45016</v>
      </c>
      <c r="I22" s="444" t="s">
        <v>2856</v>
      </c>
      <c r="J22" s="643">
        <v>45029</v>
      </c>
      <c r="K22" s="643">
        <v>45289</v>
      </c>
      <c r="L22" s="657">
        <v>90173726</v>
      </c>
      <c r="M22" s="403"/>
      <c r="N22" s="647">
        <v>90173726</v>
      </c>
      <c r="O22" s="657" t="s">
        <v>2765</v>
      </c>
      <c r="P22" s="444"/>
      <c r="Q22" s="444" t="s">
        <v>2419</v>
      </c>
      <c r="R22" s="403"/>
    </row>
    <row r="23" spans="1:18" ht="75" x14ac:dyDescent="0.25">
      <c r="A23" s="446">
        <v>19</v>
      </c>
      <c r="B23" s="444" t="s">
        <v>2428</v>
      </c>
      <c r="C23" s="444" t="s">
        <v>2857</v>
      </c>
      <c r="D23" s="444" t="s">
        <v>2858</v>
      </c>
      <c r="E23" s="444" t="s">
        <v>2375</v>
      </c>
      <c r="F23" s="444" t="s">
        <v>2761</v>
      </c>
      <c r="G23" s="444" t="s">
        <v>2859</v>
      </c>
      <c r="H23" s="643">
        <v>45016</v>
      </c>
      <c r="I23" s="444" t="s">
        <v>2860</v>
      </c>
      <c r="J23" s="643">
        <v>45026</v>
      </c>
      <c r="K23" s="643">
        <v>81799</v>
      </c>
      <c r="L23" s="657">
        <v>1272960000</v>
      </c>
      <c r="M23" s="403"/>
      <c r="N23" s="647">
        <v>1272960000</v>
      </c>
      <c r="O23" s="444" t="s">
        <v>2758</v>
      </c>
      <c r="P23" s="444"/>
      <c r="Q23" s="444" t="s">
        <v>2419</v>
      </c>
      <c r="R23" s="403"/>
    </row>
    <row r="24" spans="1:18" ht="135" x14ac:dyDescent="0.25">
      <c r="A24" s="446">
        <v>20</v>
      </c>
      <c r="B24" s="444" t="s">
        <v>2421</v>
      </c>
      <c r="C24" s="444" t="s">
        <v>2872</v>
      </c>
      <c r="D24" s="444" t="s">
        <v>1649</v>
      </c>
      <c r="E24" s="443" t="s">
        <v>2842</v>
      </c>
      <c r="F24" s="444" t="s">
        <v>2761</v>
      </c>
      <c r="G24" s="444" t="s">
        <v>2873</v>
      </c>
      <c r="H24" s="643">
        <v>45049</v>
      </c>
      <c r="I24" s="643" t="s">
        <v>2875</v>
      </c>
      <c r="J24" s="641">
        <v>45071</v>
      </c>
      <c r="K24" s="641">
        <v>45151</v>
      </c>
      <c r="L24" s="657">
        <v>1060570500</v>
      </c>
      <c r="M24" s="403"/>
      <c r="N24" s="647">
        <v>1060570500</v>
      </c>
      <c r="O24" s="444" t="s">
        <v>2874</v>
      </c>
      <c r="P24" s="444"/>
      <c r="Q24" s="444" t="s">
        <v>2419</v>
      </c>
      <c r="R24" s="403"/>
    </row>
    <row r="25" spans="1:18" ht="45" x14ac:dyDescent="0.25">
      <c r="A25" s="446">
        <v>21</v>
      </c>
      <c r="B25" s="444" t="s">
        <v>2428</v>
      </c>
      <c r="C25" s="444" t="s">
        <v>2876</v>
      </c>
      <c r="D25" s="444" t="s">
        <v>2508</v>
      </c>
      <c r="E25" s="444" t="s">
        <v>1834</v>
      </c>
      <c r="F25" s="644" t="s">
        <v>2761</v>
      </c>
      <c r="G25" s="444" t="s">
        <v>2877</v>
      </c>
      <c r="H25" s="643">
        <v>45075</v>
      </c>
      <c r="I25" s="444" t="s">
        <v>2878</v>
      </c>
      <c r="J25" s="643">
        <v>45078</v>
      </c>
      <c r="K25" s="643">
        <v>45291</v>
      </c>
      <c r="L25" s="657">
        <v>54914930</v>
      </c>
      <c r="M25" s="403"/>
      <c r="N25" s="647">
        <v>54914930</v>
      </c>
      <c r="O25" s="444" t="s">
        <v>2874</v>
      </c>
      <c r="P25" s="444"/>
      <c r="Q25" s="444" t="s">
        <v>2419</v>
      </c>
      <c r="R25" s="403"/>
    </row>
    <row r="26" spans="1:18" ht="105" x14ac:dyDescent="0.25">
      <c r="A26" s="446">
        <v>22</v>
      </c>
      <c r="B26" s="444" t="s">
        <v>2421</v>
      </c>
      <c r="C26" s="444" t="s">
        <v>2879</v>
      </c>
      <c r="D26" s="444" t="s">
        <v>259</v>
      </c>
      <c r="E26" s="444" t="s">
        <v>2880</v>
      </c>
      <c r="F26" s="444" t="s">
        <v>2514</v>
      </c>
      <c r="G26" s="444" t="s">
        <v>2881</v>
      </c>
      <c r="H26" s="643">
        <v>45049</v>
      </c>
      <c r="I26" s="444" t="s">
        <v>2885</v>
      </c>
      <c r="J26" s="643">
        <v>45079</v>
      </c>
      <c r="K26" s="643">
        <v>45079</v>
      </c>
      <c r="L26" s="657">
        <v>1646467677</v>
      </c>
      <c r="M26" s="658">
        <v>200000000</v>
      </c>
      <c r="N26" s="647">
        <v>1846467677</v>
      </c>
      <c r="O26" s="444" t="s">
        <v>2874</v>
      </c>
      <c r="P26" s="444"/>
      <c r="Q26" s="444" t="s">
        <v>2419</v>
      </c>
      <c r="R26" s="403"/>
    </row>
    <row r="27" spans="1:18" ht="90" x14ac:dyDescent="0.25">
      <c r="A27" s="446">
        <v>23</v>
      </c>
      <c r="B27" s="444" t="s">
        <v>2428</v>
      </c>
      <c r="C27" s="444" t="s">
        <v>2882</v>
      </c>
      <c r="D27" s="444" t="s">
        <v>2120</v>
      </c>
      <c r="E27" s="444" t="s">
        <v>2657</v>
      </c>
      <c r="F27" s="444" t="s">
        <v>1820</v>
      </c>
      <c r="G27" s="643" t="s">
        <v>2883</v>
      </c>
      <c r="H27" s="643">
        <v>45061</v>
      </c>
      <c r="I27" s="444" t="s">
        <v>2884</v>
      </c>
      <c r="J27" s="643">
        <v>45079</v>
      </c>
      <c r="K27" s="643">
        <v>45140</v>
      </c>
      <c r="L27" s="657">
        <v>97422466</v>
      </c>
      <c r="M27" s="658">
        <v>126151711</v>
      </c>
      <c r="N27" s="647">
        <v>223574177</v>
      </c>
      <c r="O27" s="444" t="s">
        <v>2874</v>
      </c>
      <c r="P27" s="444"/>
      <c r="Q27" s="444" t="s">
        <v>2419</v>
      </c>
      <c r="R27" s="403"/>
    </row>
    <row r="28" spans="1:18" ht="75" x14ac:dyDescent="0.25">
      <c r="A28" s="446">
        <v>24</v>
      </c>
      <c r="B28" s="444" t="s">
        <v>2428</v>
      </c>
      <c r="C28" s="444" t="s">
        <v>2886</v>
      </c>
      <c r="D28" s="444" t="s">
        <v>2887</v>
      </c>
      <c r="E28" s="443" t="s">
        <v>2888</v>
      </c>
      <c r="F28" s="444" t="s">
        <v>1820</v>
      </c>
      <c r="G28" s="639" t="s">
        <v>2889</v>
      </c>
      <c r="H28" s="641">
        <v>45093</v>
      </c>
      <c r="I28" s="403"/>
      <c r="J28" s="646">
        <v>45126</v>
      </c>
      <c r="K28" s="646">
        <v>45203</v>
      </c>
      <c r="L28" s="657">
        <v>145876259</v>
      </c>
      <c r="M28" s="658">
        <v>49068504</v>
      </c>
      <c r="N28" s="647">
        <v>194944763</v>
      </c>
      <c r="O28" s="444" t="s">
        <v>2874</v>
      </c>
      <c r="P28" s="403"/>
      <c r="Q28" s="443" t="s">
        <v>2419</v>
      </c>
      <c r="R28" s="403"/>
    </row>
    <row r="29" spans="1:18" ht="90" x14ac:dyDescent="0.25">
      <c r="A29" s="446">
        <v>25</v>
      </c>
      <c r="B29" s="444" t="s">
        <v>2428</v>
      </c>
      <c r="C29" s="444" t="s">
        <v>2901</v>
      </c>
      <c r="D29" s="444" t="s">
        <v>2890</v>
      </c>
      <c r="E29" s="444" t="s">
        <v>1791</v>
      </c>
      <c r="F29" s="444" t="s">
        <v>2761</v>
      </c>
      <c r="G29" s="444" t="s">
        <v>2891</v>
      </c>
      <c r="H29" s="643">
        <v>45114</v>
      </c>
      <c r="I29" s="444" t="s">
        <v>2892</v>
      </c>
      <c r="J29" s="643">
        <v>45118</v>
      </c>
      <c r="K29" s="643">
        <v>45153</v>
      </c>
      <c r="L29" s="657">
        <v>3433781</v>
      </c>
      <c r="M29" s="403"/>
      <c r="N29" s="647">
        <v>3433781</v>
      </c>
      <c r="O29" s="444" t="s">
        <v>2874</v>
      </c>
      <c r="P29" s="444"/>
      <c r="Q29" s="444" t="s">
        <v>2419</v>
      </c>
      <c r="R29" s="403"/>
    </row>
    <row r="30" spans="1:18" ht="150" x14ac:dyDescent="0.25">
      <c r="A30" s="446">
        <v>26</v>
      </c>
      <c r="B30" s="444" t="s">
        <v>2428</v>
      </c>
      <c r="C30" s="444" t="s">
        <v>2893</v>
      </c>
      <c r="D30" s="444" t="s">
        <v>2894</v>
      </c>
      <c r="E30" s="444" t="s">
        <v>2895</v>
      </c>
      <c r="F30" s="444" t="s">
        <v>1820</v>
      </c>
      <c r="G30" s="444" t="s">
        <v>2896</v>
      </c>
      <c r="H30" s="643" t="s">
        <v>2897</v>
      </c>
      <c r="I30" s="444" t="s">
        <v>2900</v>
      </c>
      <c r="J30" s="643" t="s">
        <v>2898</v>
      </c>
      <c r="K30" s="643" t="s">
        <v>2899</v>
      </c>
      <c r="L30" s="656">
        <v>175064930.94999999</v>
      </c>
      <c r="M30" s="444"/>
      <c r="N30" s="444" t="s">
        <v>3131</v>
      </c>
      <c r="O30" s="444" t="s">
        <v>2758</v>
      </c>
      <c r="P30" s="444"/>
      <c r="Q30" s="444" t="s">
        <v>2419</v>
      </c>
      <c r="R30" s="403"/>
    </row>
    <row r="31" spans="1:18" ht="150" x14ac:dyDescent="0.25">
      <c r="A31" s="446">
        <v>27</v>
      </c>
      <c r="B31" s="444" t="s">
        <v>2428</v>
      </c>
      <c r="C31" s="444" t="s">
        <v>2902</v>
      </c>
      <c r="D31" s="443" t="s">
        <v>2903</v>
      </c>
      <c r="E31" s="443" t="s">
        <v>1855</v>
      </c>
      <c r="F31" s="443" t="s">
        <v>1820</v>
      </c>
      <c r="G31" s="444" t="s">
        <v>2904</v>
      </c>
      <c r="H31" s="643" t="s">
        <v>2905</v>
      </c>
      <c r="I31" s="444" t="s">
        <v>2908</v>
      </c>
      <c r="J31" s="643" t="s">
        <v>2906</v>
      </c>
      <c r="K31" s="643" t="s">
        <v>2907</v>
      </c>
      <c r="L31" s="657">
        <v>107064810</v>
      </c>
      <c r="M31" s="444"/>
      <c r="N31" s="647">
        <v>107064810</v>
      </c>
      <c r="O31" s="444" t="s">
        <v>2765</v>
      </c>
      <c r="P31" s="444"/>
      <c r="Q31" s="444" t="s">
        <v>2419</v>
      </c>
      <c r="R31" s="403"/>
    </row>
    <row r="32" spans="1:18" ht="75" x14ac:dyDescent="0.25">
      <c r="A32" s="446">
        <v>28</v>
      </c>
      <c r="B32" s="444" t="s">
        <v>2428</v>
      </c>
      <c r="C32" s="444" t="s">
        <v>2909</v>
      </c>
      <c r="D32" s="443" t="s">
        <v>2910</v>
      </c>
      <c r="E32" s="443" t="s">
        <v>2911</v>
      </c>
      <c r="F32" s="444" t="s">
        <v>2761</v>
      </c>
      <c r="G32" s="444" t="s">
        <v>2912</v>
      </c>
      <c r="H32" s="643" t="s">
        <v>2913</v>
      </c>
      <c r="I32" s="444" t="s">
        <v>2916</v>
      </c>
      <c r="J32" s="643" t="s">
        <v>2915</v>
      </c>
      <c r="K32" s="643" t="s">
        <v>2914</v>
      </c>
      <c r="L32" s="657">
        <v>13800000</v>
      </c>
      <c r="M32" s="403"/>
      <c r="N32" s="647">
        <v>13800000</v>
      </c>
      <c r="O32" s="444" t="s">
        <v>2917</v>
      </c>
      <c r="P32" s="444"/>
      <c r="Q32" s="444" t="s">
        <v>2419</v>
      </c>
      <c r="R32" s="403"/>
    </row>
    <row r="33" spans="1:18" ht="75" x14ac:dyDescent="0.25">
      <c r="A33" s="446">
        <v>29</v>
      </c>
      <c r="B33" s="444" t="s">
        <v>2428</v>
      </c>
      <c r="C33" s="444" t="s">
        <v>2918</v>
      </c>
      <c r="D33" s="444" t="s">
        <v>2919</v>
      </c>
      <c r="E33" s="444" t="s">
        <v>2920</v>
      </c>
      <c r="F33" s="444" t="s">
        <v>2761</v>
      </c>
      <c r="G33" s="444" t="s">
        <v>2921</v>
      </c>
      <c r="H33" s="643" t="s">
        <v>2922</v>
      </c>
      <c r="I33" s="444" t="s">
        <v>2924</v>
      </c>
      <c r="J33" s="643" t="s">
        <v>2923</v>
      </c>
      <c r="K33" s="643" t="s">
        <v>2907</v>
      </c>
      <c r="L33" s="657">
        <v>50000000</v>
      </c>
      <c r="M33" s="444"/>
      <c r="N33" s="647">
        <v>50000000</v>
      </c>
      <c r="O33" s="444" t="s">
        <v>2765</v>
      </c>
      <c r="P33" s="444"/>
      <c r="Q33" s="444" t="s">
        <v>2419</v>
      </c>
      <c r="R33" s="403"/>
    </row>
    <row r="34" spans="1:18" ht="60" x14ac:dyDescent="0.25">
      <c r="A34" s="446">
        <v>30</v>
      </c>
      <c r="B34" s="444" t="s">
        <v>2428</v>
      </c>
      <c r="C34" s="444" t="s">
        <v>2925</v>
      </c>
      <c r="D34" s="444" t="s">
        <v>2926</v>
      </c>
      <c r="E34" s="444" t="s">
        <v>2927</v>
      </c>
      <c r="F34" s="444" t="s">
        <v>2761</v>
      </c>
      <c r="G34" s="444" t="s">
        <v>2928</v>
      </c>
      <c r="H34" s="643" t="s">
        <v>2929</v>
      </c>
      <c r="I34" s="444" t="s">
        <v>2930</v>
      </c>
      <c r="J34" s="643" t="s">
        <v>2931</v>
      </c>
      <c r="K34" s="643" t="s">
        <v>2932</v>
      </c>
      <c r="L34" s="657">
        <v>43066408</v>
      </c>
      <c r="M34" s="403"/>
      <c r="N34" s="647">
        <v>43066408</v>
      </c>
      <c r="O34" s="444" t="s">
        <v>2765</v>
      </c>
      <c r="P34" s="444"/>
      <c r="Q34" s="444" t="s">
        <v>2721</v>
      </c>
      <c r="R34" s="403"/>
    </row>
    <row r="35" spans="1:18" ht="75" x14ac:dyDescent="0.25">
      <c r="A35" s="446">
        <v>31</v>
      </c>
      <c r="B35" s="444" t="s">
        <v>2428</v>
      </c>
      <c r="C35" s="444" t="s">
        <v>2933</v>
      </c>
      <c r="D35" s="444" t="s">
        <v>2934</v>
      </c>
      <c r="E35" s="443" t="s">
        <v>2935</v>
      </c>
      <c r="F35" s="444" t="s">
        <v>2761</v>
      </c>
      <c r="G35" s="444" t="s">
        <v>2936</v>
      </c>
      <c r="H35" s="641">
        <v>45205</v>
      </c>
      <c r="I35" s="444" t="s">
        <v>2837</v>
      </c>
      <c r="J35" s="641">
        <v>45208</v>
      </c>
      <c r="K35" s="643" t="s">
        <v>2937</v>
      </c>
      <c r="L35" s="647">
        <v>4900000</v>
      </c>
      <c r="M35" s="444"/>
      <c r="N35" s="657">
        <v>4899459</v>
      </c>
      <c r="O35" s="657">
        <v>43066408</v>
      </c>
      <c r="P35" s="444"/>
      <c r="Q35" s="444" t="s">
        <v>2419</v>
      </c>
      <c r="R35" s="403"/>
    </row>
    <row r="36" spans="1:18" ht="75" x14ac:dyDescent="0.25">
      <c r="A36" s="446">
        <v>32</v>
      </c>
      <c r="B36" s="444" t="s">
        <v>2428</v>
      </c>
      <c r="C36" s="444" t="s">
        <v>2938</v>
      </c>
      <c r="D36" s="444" t="s">
        <v>2919</v>
      </c>
      <c r="E36" s="444" t="s">
        <v>2920</v>
      </c>
      <c r="F36" s="444" t="s">
        <v>2761</v>
      </c>
      <c r="G36" s="444" t="s">
        <v>2939</v>
      </c>
      <c r="H36" s="643" t="s">
        <v>2940</v>
      </c>
      <c r="I36" s="444" t="s">
        <v>2942</v>
      </c>
      <c r="J36" s="643" t="s">
        <v>2941</v>
      </c>
      <c r="K36" s="643" t="s">
        <v>2907</v>
      </c>
      <c r="L36" s="657">
        <v>60000000</v>
      </c>
      <c r="M36" s="403"/>
      <c r="N36" s="647">
        <v>60000000</v>
      </c>
      <c r="O36" s="444" t="s">
        <v>2765</v>
      </c>
      <c r="P36" s="444"/>
      <c r="Q36" s="444" t="s">
        <v>2419</v>
      </c>
      <c r="R36" s="403"/>
    </row>
    <row r="37" spans="1:18" ht="150" x14ac:dyDescent="0.25">
      <c r="A37" s="446">
        <v>33</v>
      </c>
      <c r="B37" s="444" t="s">
        <v>2421</v>
      </c>
      <c r="C37" s="444" t="s">
        <v>2943</v>
      </c>
      <c r="D37" s="444" t="s">
        <v>2944</v>
      </c>
      <c r="E37" s="444" t="s">
        <v>2945</v>
      </c>
      <c r="F37" s="444" t="s">
        <v>2514</v>
      </c>
      <c r="G37" s="444" t="s">
        <v>2946</v>
      </c>
      <c r="H37" s="643" t="s">
        <v>2949</v>
      </c>
      <c r="I37" s="444" t="s">
        <v>2948</v>
      </c>
      <c r="J37" s="643" t="s">
        <v>2949</v>
      </c>
      <c r="K37" s="643" t="s">
        <v>2950</v>
      </c>
      <c r="L37" s="444" t="s">
        <v>2947</v>
      </c>
      <c r="M37" s="403"/>
      <c r="N37" s="647">
        <v>9349127780</v>
      </c>
      <c r="O37" s="444" t="s">
        <v>2874</v>
      </c>
      <c r="P37" s="444"/>
      <c r="Q37" s="444" t="s">
        <v>2419</v>
      </c>
      <c r="R37" s="403"/>
    </row>
    <row r="38" spans="1:18" ht="90" x14ac:dyDescent="0.25">
      <c r="A38" s="446">
        <v>34</v>
      </c>
      <c r="B38" s="444" t="s">
        <v>2421</v>
      </c>
      <c r="C38" s="444" t="s">
        <v>2951</v>
      </c>
      <c r="D38" s="444" t="s">
        <v>259</v>
      </c>
      <c r="E38" s="444" t="s">
        <v>2880</v>
      </c>
      <c r="F38" s="444" t="s">
        <v>2514</v>
      </c>
      <c r="G38" s="444" t="s">
        <v>2952</v>
      </c>
      <c r="H38" s="643" t="s">
        <v>2953</v>
      </c>
      <c r="I38" s="444" t="s">
        <v>2955</v>
      </c>
      <c r="J38" s="643" t="s">
        <v>2954</v>
      </c>
      <c r="K38" s="643" t="s">
        <v>2907</v>
      </c>
      <c r="L38" s="657">
        <v>5100168502</v>
      </c>
      <c r="M38" s="444"/>
      <c r="N38" s="647">
        <v>5100168502</v>
      </c>
      <c r="O38" s="444" t="s">
        <v>2874</v>
      </c>
      <c r="P38" s="444"/>
      <c r="Q38" s="444" t="s">
        <v>2419</v>
      </c>
      <c r="R38" s="403"/>
    </row>
    <row r="39" spans="1:18" ht="120" x14ac:dyDescent="0.25">
      <c r="A39" s="446">
        <v>35</v>
      </c>
      <c r="B39" s="444" t="s">
        <v>2421</v>
      </c>
      <c r="C39" s="444" t="s">
        <v>2956</v>
      </c>
      <c r="D39" s="444" t="s">
        <v>2957</v>
      </c>
      <c r="E39" s="410" t="s">
        <v>2958</v>
      </c>
      <c r="F39" s="410" t="s">
        <v>2514</v>
      </c>
      <c r="G39" s="639" t="s">
        <v>2959</v>
      </c>
      <c r="H39" s="444" t="s">
        <v>2960</v>
      </c>
      <c r="I39" s="639" t="s">
        <v>2962</v>
      </c>
      <c r="J39" s="444" t="s">
        <v>2961</v>
      </c>
      <c r="K39" s="444" t="s">
        <v>2899</v>
      </c>
      <c r="L39" s="647">
        <v>906540092</v>
      </c>
      <c r="M39" s="403"/>
      <c r="N39" s="647">
        <v>906540092</v>
      </c>
      <c r="O39" s="444" t="s">
        <v>2874</v>
      </c>
      <c r="P39" s="403"/>
      <c r="Q39" s="443" t="s">
        <v>2419</v>
      </c>
      <c r="R39" s="403"/>
    </row>
    <row r="40" spans="1:18" ht="90" x14ac:dyDescent="0.25">
      <c r="A40" s="446">
        <v>36</v>
      </c>
      <c r="B40" s="444" t="s">
        <v>2421</v>
      </c>
      <c r="C40" s="444" t="s">
        <v>2963</v>
      </c>
      <c r="D40" s="444" t="s">
        <v>2964</v>
      </c>
      <c r="E40" s="444" t="s">
        <v>2965</v>
      </c>
      <c r="F40" s="444" t="s">
        <v>2514</v>
      </c>
      <c r="G40" s="444" t="s">
        <v>2966</v>
      </c>
      <c r="H40" s="643" t="s">
        <v>2967</v>
      </c>
      <c r="I40" s="444" t="s">
        <v>2969</v>
      </c>
      <c r="J40" s="643" t="s">
        <v>2968</v>
      </c>
      <c r="K40" s="643" t="s">
        <v>2937</v>
      </c>
      <c r="L40" s="657">
        <v>10255141758</v>
      </c>
      <c r="M40" s="403"/>
      <c r="N40" s="647">
        <v>10255141758</v>
      </c>
      <c r="O40" s="444" t="s">
        <v>2874</v>
      </c>
      <c r="P40" s="444"/>
      <c r="Q40" s="444" t="s">
        <v>2419</v>
      </c>
      <c r="R40" s="403"/>
    </row>
    <row r="41" spans="1:18" ht="90" x14ac:dyDescent="0.25">
      <c r="A41" s="446">
        <v>37</v>
      </c>
      <c r="B41" s="444" t="s">
        <v>2421</v>
      </c>
      <c r="C41" s="444" t="s">
        <v>2970</v>
      </c>
      <c r="D41" s="444" t="s">
        <v>2971</v>
      </c>
      <c r="E41" s="444" t="s">
        <v>2972</v>
      </c>
      <c r="F41" s="443" t="s">
        <v>2514</v>
      </c>
      <c r="G41" s="444" t="s">
        <v>2973</v>
      </c>
      <c r="H41" s="641">
        <v>45140</v>
      </c>
      <c r="I41" s="444" t="s">
        <v>2974</v>
      </c>
      <c r="J41" s="641">
        <v>45140</v>
      </c>
      <c r="K41" s="641">
        <v>45291</v>
      </c>
      <c r="L41" s="647">
        <v>6371827526</v>
      </c>
      <c r="M41" s="403"/>
      <c r="N41" s="647">
        <v>6371827526</v>
      </c>
      <c r="O41" s="444" t="s">
        <v>2874</v>
      </c>
      <c r="P41" s="444"/>
      <c r="Q41" s="444" t="s">
        <v>2419</v>
      </c>
      <c r="R41" s="403"/>
    </row>
    <row r="42" spans="1:18" ht="90" x14ac:dyDescent="0.25">
      <c r="A42" s="446">
        <v>38</v>
      </c>
      <c r="B42" s="444" t="s">
        <v>2421</v>
      </c>
      <c r="C42" s="444" t="s">
        <v>2975</v>
      </c>
      <c r="D42" s="444" t="s">
        <v>2976</v>
      </c>
      <c r="E42" s="444" t="s">
        <v>2977</v>
      </c>
      <c r="F42" s="444" t="s">
        <v>2514</v>
      </c>
      <c r="G42" s="444" t="s">
        <v>2978</v>
      </c>
      <c r="H42" s="643">
        <v>45154</v>
      </c>
      <c r="I42" s="444" t="s">
        <v>2969</v>
      </c>
      <c r="J42" s="643">
        <v>45154</v>
      </c>
      <c r="K42" s="643">
        <v>45291</v>
      </c>
      <c r="L42" s="657">
        <v>8881742889</v>
      </c>
      <c r="M42" s="403"/>
      <c r="N42" s="647">
        <v>8881742889</v>
      </c>
      <c r="O42" s="444" t="s">
        <v>2874</v>
      </c>
      <c r="P42" s="444"/>
      <c r="Q42" s="444" t="s">
        <v>2419</v>
      </c>
      <c r="R42" s="403"/>
    </row>
    <row r="43" spans="1:18" ht="120" x14ac:dyDescent="0.25">
      <c r="A43" s="446">
        <v>39</v>
      </c>
      <c r="B43" s="444" t="s">
        <v>2421</v>
      </c>
      <c r="C43" s="444" t="s">
        <v>2979</v>
      </c>
      <c r="D43" s="444" t="s">
        <v>2980</v>
      </c>
      <c r="E43" s="444" t="s">
        <v>2981</v>
      </c>
      <c r="F43" s="444" t="s">
        <v>2761</v>
      </c>
      <c r="G43" s="444" t="s">
        <v>2982</v>
      </c>
      <c r="H43" s="643" t="s">
        <v>2983</v>
      </c>
      <c r="I43" s="444" t="s">
        <v>2986</v>
      </c>
      <c r="J43" s="643" t="s">
        <v>2984</v>
      </c>
      <c r="K43" s="643" t="s">
        <v>2985</v>
      </c>
      <c r="L43" s="657">
        <v>859620300</v>
      </c>
      <c r="M43" s="403"/>
      <c r="N43" s="647">
        <v>859620300</v>
      </c>
      <c r="O43" s="444" t="s">
        <v>2874</v>
      </c>
      <c r="P43" s="444"/>
      <c r="Q43" s="444" t="s">
        <v>2419</v>
      </c>
      <c r="R43" s="403"/>
    </row>
    <row r="44" spans="1:18" ht="120" x14ac:dyDescent="0.25">
      <c r="A44" s="446">
        <v>40</v>
      </c>
      <c r="B44" s="444" t="s">
        <v>2421</v>
      </c>
      <c r="C44" s="444" t="s">
        <v>2872</v>
      </c>
      <c r="D44" s="443" t="s">
        <v>2296</v>
      </c>
      <c r="E44" s="444" t="s">
        <v>2987</v>
      </c>
      <c r="F44" s="444" t="s">
        <v>2761</v>
      </c>
      <c r="G44" s="444" t="s">
        <v>2988</v>
      </c>
      <c r="H44" s="643" t="s">
        <v>2989</v>
      </c>
      <c r="I44" s="444" t="s">
        <v>2986</v>
      </c>
      <c r="J44" s="643" t="s">
        <v>2990</v>
      </c>
      <c r="K44" s="643" t="s">
        <v>2991</v>
      </c>
      <c r="L44" s="657">
        <v>1060570500</v>
      </c>
      <c r="M44" s="403"/>
      <c r="N44" s="647">
        <v>1060570500</v>
      </c>
      <c r="O44" s="444" t="s">
        <v>2874</v>
      </c>
      <c r="P44" s="444"/>
      <c r="Q44" s="444" t="s">
        <v>2419</v>
      </c>
      <c r="R44" s="403"/>
    </row>
    <row r="45" spans="1:18" ht="135" x14ac:dyDescent="0.25">
      <c r="A45" s="446">
        <v>41</v>
      </c>
      <c r="B45" s="444" t="s">
        <v>2421</v>
      </c>
      <c r="C45" s="444" t="s">
        <v>2992</v>
      </c>
      <c r="D45" s="444" t="s">
        <v>2993</v>
      </c>
      <c r="E45" s="444" t="s">
        <v>2994</v>
      </c>
      <c r="F45" s="444" t="s">
        <v>2761</v>
      </c>
      <c r="G45" s="444" t="s">
        <v>2995</v>
      </c>
      <c r="H45" s="643" t="s">
        <v>2996</v>
      </c>
      <c r="I45" s="444" t="s">
        <v>2998</v>
      </c>
      <c r="J45" s="643" t="s">
        <v>2997</v>
      </c>
      <c r="K45" s="643" t="s">
        <v>2991</v>
      </c>
      <c r="L45" s="657">
        <v>948931500</v>
      </c>
      <c r="M45" s="403"/>
      <c r="N45" s="647">
        <v>948931500</v>
      </c>
      <c r="O45" s="644" t="s">
        <v>2874</v>
      </c>
      <c r="P45" s="444"/>
      <c r="Q45" s="444" t="s">
        <v>2419</v>
      </c>
      <c r="R45" s="403"/>
    </row>
    <row r="46" spans="1:18" ht="105" x14ac:dyDescent="0.25">
      <c r="A46" s="446">
        <v>42</v>
      </c>
      <c r="B46" s="444" t="s">
        <v>2421</v>
      </c>
      <c r="C46" s="444" t="s">
        <v>2999</v>
      </c>
      <c r="D46" s="444" t="s">
        <v>3000</v>
      </c>
      <c r="E46" s="444" t="s">
        <v>3001</v>
      </c>
      <c r="F46" s="444" t="s">
        <v>2761</v>
      </c>
      <c r="G46" s="444" t="s">
        <v>3002</v>
      </c>
      <c r="H46" s="643" t="s">
        <v>3003</v>
      </c>
      <c r="I46" s="444" t="s">
        <v>3005</v>
      </c>
      <c r="J46" s="643" t="s">
        <v>3004</v>
      </c>
      <c r="K46" s="643" t="s">
        <v>2991</v>
      </c>
      <c r="L46" s="657">
        <v>1038242700</v>
      </c>
      <c r="M46" s="403"/>
      <c r="N46" s="647">
        <v>1038242700</v>
      </c>
      <c r="O46" s="444" t="s">
        <v>2874</v>
      </c>
      <c r="P46" s="444"/>
      <c r="Q46" s="444" t="s">
        <v>2419</v>
      </c>
      <c r="R46" s="403"/>
    </row>
    <row r="47" spans="1:18" ht="90" x14ac:dyDescent="0.25">
      <c r="A47" s="446">
        <v>43</v>
      </c>
      <c r="B47" s="444" t="s">
        <v>2421</v>
      </c>
      <c r="C47" s="444" t="s">
        <v>3006</v>
      </c>
      <c r="D47" s="444" t="s">
        <v>3007</v>
      </c>
      <c r="E47" s="444" t="s">
        <v>3008</v>
      </c>
      <c r="F47" s="444" t="s">
        <v>2514</v>
      </c>
      <c r="G47" s="444" t="s">
        <v>3009</v>
      </c>
      <c r="H47" s="643">
        <v>45175</v>
      </c>
      <c r="I47" s="444" t="s">
        <v>3010</v>
      </c>
      <c r="J47" s="643" t="s">
        <v>3011</v>
      </c>
      <c r="K47" s="643">
        <v>45415</v>
      </c>
      <c r="L47" s="657">
        <v>9402711745</v>
      </c>
      <c r="M47" s="403"/>
      <c r="N47" s="647">
        <v>9402711745</v>
      </c>
      <c r="O47" s="444" t="s">
        <v>2874</v>
      </c>
      <c r="P47" s="444"/>
      <c r="Q47" s="444" t="s">
        <v>2419</v>
      </c>
      <c r="R47" s="403"/>
    </row>
    <row r="48" spans="1:18" ht="120" x14ac:dyDescent="0.25">
      <c r="A48" s="446">
        <v>44</v>
      </c>
      <c r="B48" s="444" t="s">
        <v>2421</v>
      </c>
      <c r="C48" s="444" t="s">
        <v>3012</v>
      </c>
      <c r="D48" s="444" t="s">
        <v>3013</v>
      </c>
      <c r="E48" s="444" t="s">
        <v>3014</v>
      </c>
      <c r="F48" s="444" t="s">
        <v>2514</v>
      </c>
      <c r="G48" s="444" t="s">
        <v>3015</v>
      </c>
      <c r="H48" s="643" t="s">
        <v>3016</v>
      </c>
      <c r="I48" s="444" t="s">
        <v>3019</v>
      </c>
      <c r="J48" s="643" t="s">
        <v>3017</v>
      </c>
      <c r="K48" s="643" t="s">
        <v>3018</v>
      </c>
      <c r="L48" s="657">
        <v>2389697241</v>
      </c>
      <c r="M48" s="403"/>
      <c r="N48" s="647">
        <v>2389697241</v>
      </c>
      <c r="O48" s="444" t="s">
        <v>2874</v>
      </c>
      <c r="P48" s="444"/>
      <c r="Q48" s="444" t="s">
        <v>2419</v>
      </c>
      <c r="R48" s="403"/>
    </row>
    <row r="49" spans="1:18" ht="90" x14ac:dyDescent="0.25">
      <c r="A49" s="446">
        <v>45</v>
      </c>
      <c r="B49" s="444" t="s">
        <v>2421</v>
      </c>
      <c r="C49" s="444" t="s">
        <v>3020</v>
      </c>
      <c r="D49" s="403" t="s">
        <v>3021</v>
      </c>
      <c r="E49" s="403" t="s">
        <v>3022</v>
      </c>
      <c r="F49" s="410" t="s">
        <v>1820</v>
      </c>
      <c r="G49" s="639" t="s">
        <v>3023</v>
      </c>
      <c r="H49" s="639" t="s">
        <v>3024</v>
      </c>
      <c r="I49" s="639" t="s">
        <v>3036</v>
      </c>
      <c r="J49" s="639" t="s">
        <v>3025</v>
      </c>
      <c r="K49" s="639" t="s">
        <v>3026</v>
      </c>
      <c r="L49" s="657">
        <v>606393486</v>
      </c>
      <c r="M49" s="403"/>
      <c r="N49" s="647">
        <v>606393486</v>
      </c>
      <c r="O49" s="444" t="s">
        <v>2874</v>
      </c>
      <c r="P49" s="403"/>
      <c r="Q49" s="444" t="s">
        <v>2419</v>
      </c>
      <c r="R49" s="403"/>
    </row>
    <row r="50" spans="1:18" ht="90" x14ac:dyDescent="0.25">
      <c r="A50" s="446">
        <v>46</v>
      </c>
      <c r="B50" s="444" t="s">
        <v>2421</v>
      </c>
      <c r="C50" s="444" t="s">
        <v>3027</v>
      </c>
      <c r="D50" s="444" t="s">
        <v>3028</v>
      </c>
      <c r="E50" s="403" t="s">
        <v>3029</v>
      </c>
      <c r="F50" s="410" t="s">
        <v>2514</v>
      </c>
      <c r="G50" s="639" t="s">
        <v>3030</v>
      </c>
      <c r="H50" s="639" t="s">
        <v>2905</v>
      </c>
      <c r="I50" s="404" t="s">
        <v>3035</v>
      </c>
      <c r="J50" s="639" t="s">
        <v>3031</v>
      </c>
      <c r="K50" s="659" t="s">
        <v>2937</v>
      </c>
      <c r="L50" s="657">
        <v>2344715076</v>
      </c>
      <c r="M50" s="403"/>
      <c r="N50" s="647">
        <v>2344715076</v>
      </c>
      <c r="O50" s="444" t="s">
        <v>2874</v>
      </c>
      <c r="P50" s="403"/>
      <c r="Q50" s="443" t="s">
        <v>2419</v>
      </c>
      <c r="R50" s="403"/>
    </row>
    <row r="51" spans="1:18" ht="90" x14ac:dyDescent="0.25">
      <c r="A51" s="446">
        <v>47</v>
      </c>
      <c r="B51" s="444" t="s">
        <v>2421</v>
      </c>
      <c r="C51" s="444" t="s">
        <v>3032</v>
      </c>
      <c r="D51" s="444" t="s">
        <v>1649</v>
      </c>
      <c r="E51" s="444" t="s">
        <v>2842</v>
      </c>
      <c r="F51" s="444" t="s">
        <v>2514</v>
      </c>
      <c r="G51" s="444" t="s">
        <v>3033</v>
      </c>
      <c r="H51" s="643" t="s">
        <v>3004</v>
      </c>
      <c r="I51" s="444" t="s">
        <v>3034</v>
      </c>
      <c r="J51" s="643" t="s">
        <v>2906</v>
      </c>
      <c r="K51" s="660" t="s">
        <v>2907</v>
      </c>
      <c r="L51" s="657">
        <v>924159077</v>
      </c>
      <c r="M51" s="403"/>
      <c r="N51" s="647">
        <v>924159077</v>
      </c>
      <c r="O51" s="444" t="s">
        <v>2874</v>
      </c>
      <c r="P51" s="444"/>
      <c r="Q51" s="444" t="s">
        <v>2419</v>
      </c>
      <c r="R51" s="403"/>
    </row>
    <row r="52" spans="1:18" ht="75" x14ac:dyDescent="0.25">
      <c r="A52" s="446">
        <v>48</v>
      </c>
      <c r="B52" s="444" t="s">
        <v>2421</v>
      </c>
      <c r="C52" s="444" t="s">
        <v>3037</v>
      </c>
      <c r="D52" s="443" t="s">
        <v>3038</v>
      </c>
      <c r="E52" s="410" t="s">
        <v>3039</v>
      </c>
      <c r="F52" s="410" t="s">
        <v>2514</v>
      </c>
      <c r="G52" s="444" t="s">
        <v>3040</v>
      </c>
      <c r="H52" s="641">
        <v>44995</v>
      </c>
      <c r="I52" s="404" t="s">
        <v>3041</v>
      </c>
      <c r="J52" s="641">
        <v>45126</v>
      </c>
      <c r="K52" s="641">
        <v>45203</v>
      </c>
      <c r="L52" s="647">
        <v>3424666468</v>
      </c>
      <c r="M52" s="403"/>
      <c r="N52" s="647">
        <v>3424666468</v>
      </c>
      <c r="O52" s="444" t="s">
        <v>2874</v>
      </c>
      <c r="P52" s="403"/>
      <c r="Q52" s="443" t="s">
        <v>2419</v>
      </c>
      <c r="R52" s="403"/>
    </row>
    <row r="53" spans="1:18" ht="135" x14ac:dyDescent="0.25">
      <c r="A53" s="446">
        <v>49</v>
      </c>
      <c r="B53" s="444" t="s">
        <v>2411</v>
      </c>
      <c r="C53" s="444" t="s">
        <v>3042</v>
      </c>
      <c r="D53" s="444" t="s">
        <v>3043</v>
      </c>
      <c r="E53" s="410" t="s">
        <v>3044</v>
      </c>
      <c r="F53" s="410" t="s">
        <v>1820</v>
      </c>
      <c r="G53" s="411" t="s">
        <v>3045</v>
      </c>
      <c r="H53" s="444" t="s">
        <v>3046</v>
      </c>
      <c r="I53" s="639" t="s">
        <v>3047</v>
      </c>
      <c r="J53" s="646">
        <v>45107</v>
      </c>
      <c r="K53" s="646">
        <v>45285</v>
      </c>
      <c r="L53" s="657">
        <v>472339690</v>
      </c>
      <c r="M53" s="403"/>
      <c r="N53" s="647">
        <v>472339690</v>
      </c>
      <c r="O53" s="444" t="s">
        <v>2874</v>
      </c>
      <c r="P53" s="403"/>
      <c r="Q53" s="443" t="s">
        <v>2419</v>
      </c>
      <c r="R53" s="403"/>
    </row>
    <row r="54" spans="1:18" ht="75" x14ac:dyDescent="0.25">
      <c r="A54" s="446">
        <v>50</v>
      </c>
      <c r="B54" s="444" t="s">
        <v>2411</v>
      </c>
      <c r="C54" s="444" t="s">
        <v>3048</v>
      </c>
      <c r="D54" s="444" t="s">
        <v>1763</v>
      </c>
      <c r="E54" s="444" t="s">
        <v>2388</v>
      </c>
      <c r="F54" s="444" t="s">
        <v>2761</v>
      </c>
      <c r="G54" s="444" t="s">
        <v>3049</v>
      </c>
      <c r="H54" s="643" t="s">
        <v>3050</v>
      </c>
      <c r="I54" s="444" t="s">
        <v>3053</v>
      </c>
      <c r="J54" s="643" t="s">
        <v>3051</v>
      </c>
      <c r="K54" s="643" t="s">
        <v>3052</v>
      </c>
      <c r="L54" s="657">
        <v>289414188</v>
      </c>
      <c r="M54" s="403"/>
      <c r="N54" s="647">
        <v>289414188</v>
      </c>
      <c r="O54" s="444" t="s">
        <v>2758</v>
      </c>
      <c r="P54" s="444"/>
      <c r="Q54" s="444" t="s">
        <v>2419</v>
      </c>
      <c r="R54" s="403"/>
    </row>
    <row r="55" spans="1:18" ht="75" x14ac:dyDescent="0.25">
      <c r="A55" s="446">
        <v>51</v>
      </c>
      <c r="B55" s="444" t="s">
        <v>2411</v>
      </c>
      <c r="C55" s="444" t="s">
        <v>3054</v>
      </c>
      <c r="D55" s="444" t="s">
        <v>3055</v>
      </c>
      <c r="E55" s="444" t="s">
        <v>2784</v>
      </c>
      <c r="F55" s="444" t="s">
        <v>2761</v>
      </c>
      <c r="G55" s="444" t="s">
        <v>3056</v>
      </c>
      <c r="H55" s="643" t="s">
        <v>3057</v>
      </c>
      <c r="I55" s="639" t="s">
        <v>3058</v>
      </c>
      <c r="J55" s="643" t="s">
        <v>3059</v>
      </c>
      <c r="K55" s="643" t="s">
        <v>3060</v>
      </c>
      <c r="L55" s="647">
        <v>306968040</v>
      </c>
      <c r="M55" s="403"/>
      <c r="N55" s="647">
        <v>306968040</v>
      </c>
      <c r="O55" s="444" t="s">
        <v>2874</v>
      </c>
      <c r="P55" s="444"/>
      <c r="Q55" s="444" t="s">
        <v>2419</v>
      </c>
      <c r="R55" s="403"/>
    </row>
    <row r="56" spans="1:18" ht="75" x14ac:dyDescent="0.25">
      <c r="A56" s="446">
        <v>52</v>
      </c>
      <c r="B56" s="444" t="s">
        <v>2411</v>
      </c>
      <c r="C56" s="444" t="s">
        <v>3061</v>
      </c>
      <c r="D56" s="444" t="s">
        <v>3062</v>
      </c>
      <c r="E56" s="657">
        <v>15442228</v>
      </c>
      <c r="F56" s="444" t="s">
        <v>2761</v>
      </c>
      <c r="G56" s="444" t="s">
        <v>3063</v>
      </c>
      <c r="H56" s="643" t="s">
        <v>3057</v>
      </c>
      <c r="I56" s="444" t="s">
        <v>3058</v>
      </c>
      <c r="J56" s="643" t="s">
        <v>3064</v>
      </c>
      <c r="K56" s="643" t="s">
        <v>3060</v>
      </c>
      <c r="L56" s="657">
        <v>322474294</v>
      </c>
      <c r="M56" s="403"/>
      <c r="N56" s="647">
        <v>322474294</v>
      </c>
      <c r="O56" s="444" t="s">
        <v>2874</v>
      </c>
      <c r="P56" s="444"/>
      <c r="Q56" s="444" t="s">
        <v>2419</v>
      </c>
      <c r="R56" s="403"/>
    </row>
    <row r="57" spans="1:18" ht="75" x14ac:dyDescent="0.25">
      <c r="A57" s="446">
        <v>53</v>
      </c>
      <c r="B57" s="403" t="s">
        <v>2411</v>
      </c>
      <c r="C57" s="444" t="s">
        <v>3065</v>
      </c>
      <c r="D57" s="444" t="s">
        <v>3066</v>
      </c>
      <c r="E57" s="443" t="s">
        <v>3067</v>
      </c>
      <c r="F57" s="444" t="s">
        <v>1820</v>
      </c>
      <c r="G57" s="444" t="s">
        <v>3068</v>
      </c>
      <c r="H57" s="643" t="s">
        <v>3069</v>
      </c>
      <c r="I57" s="444" t="s">
        <v>3072</v>
      </c>
      <c r="J57" s="73" t="s">
        <v>3070</v>
      </c>
      <c r="K57" s="643" t="s">
        <v>3071</v>
      </c>
      <c r="L57" s="657">
        <v>506225382</v>
      </c>
      <c r="M57" s="403"/>
      <c r="N57" s="647">
        <v>506225382</v>
      </c>
      <c r="O57" s="444" t="s">
        <v>2874</v>
      </c>
      <c r="P57" s="444"/>
      <c r="Q57" s="444" t="s">
        <v>2419</v>
      </c>
      <c r="R57" s="403"/>
    </row>
    <row r="58" spans="1:18" ht="105" x14ac:dyDescent="0.25">
      <c r="A58" s="446">
        <v>54</v>
      </c>
      <c r="B58" s="444" t="s">
        <v>2411</v>
      </c>
      <c r="C58" s="444" t="s">
        <v>3073</v>
      </c>
      <c r="D58" s="444" t="s">
        <v>3075</v>
      </c>
      <c r="E58" s="444" t="s">
        <v>3076</v>
      </c>
      <c r="F58" s="444" t="s">
        <v>1820</v>
      </c>
      <c r="G58" s="444" t="s">
        <v>3074</v>
      </c>
      <c r="H58" s="643" t="s">
        <v>2989</v>
      </c>
      <c r="I58" s="444" t="s">
        <v>3072</v>
      </c>
      <c r="J58" s="643" t="s">
        <v>3077</v>
      </c>
      <c r="K58" s="643" t="s">
        <v>3071</v>
      </c>
      <c r="L58" s="657">
        <v>381845483</v>
      </c>
      <c r="M58" s="403"/>
      <c r="N58" s="647">
        <v>381845483</v>
      </c>
      <c r="O58" s="444" t="s">
        <v>2874</v>
      </c>
      <c r="P58" s="444"/>
      <c r="Q58" s="444" t="s">
        <v>2419</v>
      </c>
      <c r="R58" s="403"/>
    </row>
    <row r="59" spans="1:18" ht="135" x14ac:dyDescent="0.25">
      <c r="A59" s="446">
        <v>55</v>
      </c>
      <c r="B59" s="444" t="s">
        <v>2411</v>
      </c>
      <c r="C59" s="444" t="s">
        <v>3078</v>
      </c>
      <c r="D59" s="444" t="s">
        <v>2887</v>
      </c>
      <c r="E59" s="443" t="s">
        <v>2888</v>
      </c>
      <c r="F59" s="443" t="s">
        <v>1820</v>
      </c>
      <c r="G59" s="444" t="s">
        <v>3079</v>
      </c>
      <c r="H59" s="444" t="s">
        <v>3080</v>
      </c>
      <c r="I59" s="639" t="s">
        <v>3083</v>
      </c>
      <c r="J59" s="639" t="s">
        <v>3081</v>
      </c>
      <c r="K59" s="639" t="s">
        <v>3082</v>
      </c>
      <c r="L59" s="658">
        <v>473294932</v>
      </c>
      <c r="M59" s="403"/>
      <c r="N59" s="647">
        <v>473294932</v>
      </c>
      <c r="O59" s="444" t="s">
        <v>2874</v>
      </c>
      <c r="P59" s="403"/>
      <c r="Q59" s="444" t="s">
        <v>2419</v>
      </c>
      <c r="R59" s="403"/>
    </row>
    <row r="60" spans="1:18" ht="135" x14ac:dyDescent="0.25">
      <c r="A60" s="446">
        <v>56</v>
      </c>
      <c r="B60" s="444" t="s">
        <v>2411</v>
      </c>
      <c r="C60" s="444" t="s">
        <v>3084</v>
      </c>
      <c r="D60" s="443" t="s">
        <v>1304</v>
      </c>
      <c r="E60" s="444" t="s">
        <v>2723</v>
      </c>
      <c r="F60" s="444" t="s">
        <v>1820</v>
      </c>
      <c r="G60" s="444" t="s">
        <v>3085</v>
      </c>
      <c r="H60" s="643" t="s">
        <v>3081</v>
      </c>
      <c r="I60" s="444" t="s">
        <v>3087</v>
      </c>
      <c r="J60" s="643" t="s">
        <v>3086</v>
      </c>
      <c r="K60" s="643" t="s">
        <v>2991</v>
      </c>
      <c r="L60" s="657">
        <v>326267731</v>
      </c>
      <c r="M60" s="658">
        <v>77608697</v>
      </c>
      <c r="N60" s="647">
        <v>403876428</v>
      </c>
      <c r="O60" s="444" t="s">
        <v>2874</v>
      </c>
      <c r="P60" s="444"/>
      <c r="Q60" s="444" t="s">
        <v>2419</v>
      </c>
      <c r="R60" s="403"/>
    </row>
    <row r="61" spans="1:18" ht="105" x14ac:dyDescent="0.25">
      <c r="A61" s="446">
        <v>57</v>
      </c>
      <c r="B61" s="444" t="s">
        <v>2411</v>
      </c>
      <c r="C61" s="444" t="s">
        <v>3088</v>
      </c>
      <c r="D61" s="444" t="s">
        <v>3089</v>
      </c>
      <c r="E61" s="444" t="s">
        <v>3090</v>
      </c>
      <c r="F61" s="444" t="s">
        <v>2761</v>
      </c>
      <c r="G61" s="444" t="s">
        <v>3091</v>
      </c>
      <c r="H61" s="643" t="s">
        <v>3092</v>
      </c>
      <c r="I61" s="444" t="s">
        <v>3093</v>
      </c>
      <c r="J61" s="643" t="s">
        <v>3092</v>
      </c>
      <c r="K61" s="643" t="s">
        <v>3018</v>
      </c>
      <c r="L61" s="648">
        <v>348702838</v>
      </c>
      <c r="M61" s="444"/>
      <c r="N61" s="647">
        <v>348702838</v>
      </c>
      <c r="O61" s="444" t="s">
        <v>2874</v>
      </c>
      <c r="P61" s="444"/>
      <c r="Q61" s="444" t="s">
        <v>2419</v>
      </c>
      <c r="R61" s="403"/>
    </row>
    <row r="62" spans="1:18" ht="135" x14ac:dyDescent="0.25">
      <c r="A62" s="446">
        <v>58</v>
      </c>
      <c r="B62" s="444" t="s">
        <v>2428</v>
      </c>
      <c r="C62" s="444" t="s">
        <v>3094</v>
      </c>
      <c r="D62" s="410" t="s">
        <v>3095</v>
      </c>
      <c r="E62" s="443" t="s">
        <v>3096</v>
      </c>
      <c r="F62" s="443" t="s">
        <v>1820</v>
      </c>
      <c r="G62" s="444" t="s">
        <v>3097</v>
      </c>
      <c r="H62" s="444" t="s">
        <v>3031</v>
      </c>
      <c r="I62" s="639" t="s">
        <v>3099</v>
      </c>
      <c r="J62" s="444" t="s">
        <v>3098</v>
      </c>
      <c r="K62" s="444" t="s">
        <v>2937</v>
      </c>
      <c r="L62" s="647">
        <v>102313343</v>
      </c>
      <c r="M62" s="403"/>
      <c r="N62" s="647">
        <v>102313343</v>
      </c>
      <c r="O62" s="444" t="s">
        <v>2874</v>
      </c>
      <c r="P62" s="403"/>
      <c r="Q62" s="443" t="s">
        <v>2419</v>
      </c>
      <c r="R62" s="403"/>
    </row>
    <row r="63" spans="1:18" ht="60" x14ac:dyDescent="0.25">
      <c r="A63" s="446">
        <v>59</v>
      </c>
      <c r="B63" s="444" t="s">
        <v>2428</v>
      </c>
      <c r="C63" s="444" t="s">
        <v>2925</v>
      </c>
      <c r="D63" s="410" t="s">
        <v>2926</v>
      </c>
      <c r="E63" s="443" t="s">
        <v>2927</v>
      </c>
      <c r="F63" s="443" t="s">
        <v>2761</v>
      </c>
      <c r="G63" s="660" t="s">
        <v>2928</v>
      </c>
      <c r="H63" s="411" t="s">
        <v>2929</v>
      </c>
      <c r="I63" s="444" t="s">
        <v>2930</v>
      </c>
      <c r="J63" s="639" t="s">
        <v>2931</v>
      </c>
      <c r="K63" s="404" t="s">
        <v>2932</v>
      </c>
      <c r="L63" s="647">
        <v>43066408</v>
      </c>
      <c r="M63" s="403"/>
      <c r="N63" s="647">
        <v>43066408</v>
      </c>
      <c r="O63" s="657" t="s">
        <v>2047</v>
      </c>
      <c r="P63" s="403"/>
      <c r="Q63" s="444" t="s">
        <v>2419</v>
      </c>
      <c r="R63" s="403"/>
    </row>
    <row r="64" spans="1:18" ht="105" x14ac:dyDescent="0.25">
      <c r="A64" s="446">
        <v>60</v>
      </c>
      <c r="B64" s="444" t="s">
        <v>2421</v>
      </c>
      <c r="C64" s="444" t="s">
        <v>3100</v>
      </c>
      <c r="D64" s="410" t="s">
        <v>3101</v>
      </c>
      <c r="E64" s="410" t="s">
        <v>3102</v>
      </c>
      <c r="F64" s="443" t="s">
        <v>2514</v>
      </c>
      <c r="G64" s="639" t="s">
        <v>3103</v>
      </c>
      <c r="H64" s="444" t="s">
        <v>3104</v>
      </c>
      <c r="I64" s="404" t="s">
        <v>3106</v>
      </c>
      <c r="J64" s="444" t="s">
        <v>3105</v>
      </c>
      <c r="K64" s="444" t="s">
        <v>2937</v>
      </c>
      <c r="L64" s="657">
        <v>4990309867</v>
      </c>
      <c r="M64" s="403"/>
      <c r="N64" s="647">
        <v>4990309867</v>
      </c>
      <c r="O64" s="443"/>
      <c r="P64" s="403"/>
      <c r="Q64" s="403"/>
      <c r="R64" s="403"/>
    </row>
    <row r="65" spans="1:18" ht="120" x14ac:dyDescent="0.25">
      <c r="A65" s="444">
        <v>61</v>
      </c>
      <c r="B65" s="444"/>
      <c r="C65" s="444" t="s">
        <v>3132</v>
      </c>
      <c r="D65" s="664" t="s">
        <v>3152</v>
      </c>
      <c r="E65" s="444" t="s">
        <v>3153</v>
      </c>
      <c r="F65" s="444" t="s">
        <v>2761</v>
      </c>
      <c r="G65" s="444" t="s">
        <v>3137</v>
      </c>
      <c r="H65" s="643" t="s">
        <v>3138</v>
      </c>
      <c r="I65" s="444" t="s">
        <v>3154</v>
      </c>
      <c r="J65" s="643" t="s">
        <v>3139</v>
      </c>
      <c r="K65" s="643" t="s">
        <v>3140</v>
      </c>
      <c r="L65" s="657">
        <v>6283200</v>
      </c>
      <c r="M65" s="403"/>
      <c r="N65" s="647">
        <v>6283200</v>
      </c>
      <c r="O65" s="444" t="s">
        <v>2874</v>
      </c>
      <c r="P65" s="444"/>
      <c r="Q65" s="444" t="s">
        <v>2419</v>
      </c>
      <c r="R65" s="403"/>
    </row>
    <row r="66" spans="1:18" ht="135" x14ac:dyDescent="0.25">
      <c r="A66" s="444">
        <v>62</v>
      </c>
      <c r="B66" s="444"/>
      <c r="C66" s="444" t="s">
        <v>3133</v>
      </c>
      <c r="D66" s="444" t="s">
        <v>3155</v>
      </c>
      <c r="E66" s="444" t="s">
        <v>3156</v>
      </c>
      <c r="F66" s="444" t="s">
        <v>1820</v>
      </c>
      <c r="G66" s="444" t="s">
        <v>3141</v>
      </c>
      <c r="H66" s="643" t="s">
        <v>3142</v>
      </c>
      <c r="I66" s="444" t="s">
        <v>3157</v>
      </c>
      <c r="J66" s="643" t="s">
        <v>3105</v>
      </c>
      <c r="K66" s="643" t="s">
        <v>2937</v>
      </c>
      <c r="L66" s="657">
        <v>142497978</v>
      </c>
      <c r="M66" s="403"/>
      <c r="N66" s="647">
        <v>142497978</v>
      </c>
      <c r="O66" s="444" t="s">
        <v>2874</v>
      </c>
      <c r="P66" s="444"/>
      <c r="Q66" s="444"/>
      <c r="R66" s="403"/>
    </row>
    <row r="67" spans="1:18" ht="90" x14ac:dyDescent="0.25">
      <c r="A67" s="444">
        <v>63</v>
      </c>
      <c r="B67" s="444"/>
      <c r="C67" s="444" t="s">
        <v>3135</v>
      </c>
      <c r="D67" s="444" t="s">
        <v>3158</v>
      </c>
      <c r="E67" s="444" t="s">
        <v>2539</v>
      </c>
      <c r="F67" s="444" t="s">
        <v>2761</v>
      </c>
      <c r="G67" s="444" t="s">
        <v>3143</v>
      </c>
      <c r="H67" s="643" t="s">
        <v>3144</v>
      </c>
      <c r="I67" s="444" t="s">
        <v>2830</v>
      </c>
      <c r="J67" s="643" t="s">
        <v>3098</v>
      </c>
      <c r="K67" s="643" t="s">
        <v>3145</v>
      </c>
      <c r="L67" s="657">
        <v>6604500</v>
      </c>
      <c r="M67" s="403"/>
      <c r="N67" s="647">
        <v>6604500</v>
      </c>
      <c r="O67" s="444" t="s">
        <v>2765</v>
      </c>
      <c r="P67" s="444"/>
      <c r="Q67" s="444" t="s">
        <v>2419</v>
      </c>
      <c r="R67" s="403"/>
    </row>
    <row r="68" spans="1:18" ht="75" x14ac:dyDescent="0.25">
      <c r="A68" s="444">
        <v>64</v>
      </c>
      <c r="B68" s="444"/>
      <c r="C68" s="444" t="s">
        <v>3134</v>
      </c>
      <c r="D68" s="664" t="s">
        <v>3159</v>
      </c>
      <c r="E68" s="444" t="s">
        <v>3109</v>
      </c>
      <c r="F68" s="444" t="s">
        <v>2761</v>
      </c>
      <c r="G68" s="444" t="s">
        <v>3146</v>
      </c>
      <c r="H68" s="643" t="s">
        <v>3060</v>
      </c>
      <c r="I68" s="444" t="s">
        <v>3160</v>
      </c>
      <c r="J68" s="643" t="s">
        <v>3147</v>
      </c>
      <c r="K68" s="643" t="s">
        <v>2937</v>
      </c>
      <c r="L68" s="657">
        <v>23355566</v>
      </c>
      <c r="M68" s="403"/>
      <c r="N68" s="647">
        <v>23355566</v>
      </c>
      <c r="O68" s="444" t="s">
        <v>2765</v>
      </c>
      <c r="P68" s="444"/>
      <c r="Q68" s="444" t="s">
        <v>2419</v>
      </c>
      <c r="R68" s="403"/>
    </row>
    <row r="69" spans="1:18" ht="135" x14ac:dyDescent="0.25">
      <c r="A69" s="444">
        <v>65</v>
      </c>
      <c r="B69" s="444"/>
      <c r="C69" s="444" t="s">
        <v>3094</v>
      </c>
      <c r="D69" s="444" t="s">
        <v>3095</v>
      </c>
      <c r="E69" s="444" t="s">
        <v>3096</v>
      </c>
      <c r="F69" s="444" t="s">
        <v>1820</v>
      </c>
      <c r="G69" s="444" t="s">
        <v>3148</v>
      </c>
      <c r="H69" s="643" t="s">
        <v>3031</v>
      </c>
      <c r="I69" s="444" t="s">
        <v>3099</v>
      </c>
      <c r="J69" s="643" t="s">
        <v>3098</v>
      </c>
      <c r="K69" s="643" t="s">
        <v>2937</v>
      </c>
      <c r="L69" s="657">
        <v>102313343</v>
      </c>
      <c r="M69" s="403"/>
      <c r="N69" s="647">
        <v>102313343</v>
      </c>
      <c r="O69" s="444" t="s">
        <v>2765</v>
      </c>
      <c r="P69" s="444"/>
      <c r="Q69" s="444" t="s">
        <v>2419</v>
      </c>
      <c r="R69" s="403"/>
    </row>
    <row r="70" spans="1:18" ht="135" x14ac:dyDescent="0.25">
      <c r="A70" s="444">
        <v>66</v>
      </c>
      <c r="B70" s="444"/>
      <c r="C70" s="444" t="s">
        <v>3136</v>
      </c>
      <c r="D70" s="411" t="s">
        <v>1649</v>
      </c>
      <c r="E70" s="444" t="s">
        <v>2842</v>
      </c>
      <c r="F70" s="444" t="s">
        <v>2761</v>
      </c>
      <c r="G70" s="444" t="s">
        <v>2873</v>
      </c>
      <c r="H70" s="641" t="s">
        <v>3149</v>
      </c>
      <c r="I70" s="444" t="s">
        <v>2875</v>
      </c>
      <c r="J70" s="641" t="s">
        <v>3150</v>
      </c>
      <c r="K70" s="646" t="s">
        <v>3151</v>
      </c>
      <c r="L70" s="648">
        <v>555438447</v>
      </c>
      <c r="M70" s="403"/>
      <c r="N70" s="647">
        <v>555438447</v>
      </c>
      <c r="O70" s="444" t="s">
        <v>2874</v>
      </c>
      <c r="P70" s="444"/>
      <c r="Q70" s="444" t="s">
        <v>2419</v>
      </c>
      <c r="R70" s="403"/>
    </row>
    <row r="71" spans="1:18" x14ac:dyDescent="0.25">
      <c r="A71" s="444"/>
      <c r="B71" s="410"/>
      <c r="C71" s="444"/>
      <c r="D71" s="410"/>
      <c r="E71" s="647"/>
      <c r="F71" s="444"/>
      <c r="G71" s="444"/>
      <c r="H71" s="643"/>
      <c r="I71" s="444"/>
      <c r="J71" s="646"/>
      <c r="K71" s="646"/>
      <c r="L71" s="443"/>
      <c r="M71" s="403"/>
      <c r="N71" s="443"/>
      <c r="O71" s="444"/>
      <c r="P71" s="444"/>
      <c r="Q71" s="663"/>
      <c r="R71" s="403"/>
    </row>
    <row r="72" spans="1:18" x14ac:dyDescent="0.25">
      <c r="A72" s="444"/>
      <c r="B72" s="444"/>
      <c r="C72" s="444"/>
      <c r="D72" s="411"/>
      <c r="E72" s="443"/>
      <c r="F72" s="444"/>
      <c r="G72" s="404"/>
      <c r="H72" s="641"/>
      <c r="I72" s="411"/>
      <c r="J72" s="641"/>
      <c r="K72" s="641"/>
      <c r="L72" s="648"/>
      <c r="M72" s="403"/>
      <c r="N72" s="443"/>
      <c r="O72" s="444"/>
      <c r="P72" s="444"/>
      <c r="Q72" s="444"/>
      <c r="R72" s="403"/>
    </row>
    <row r="73" spans="1:18" x14ac:dyDescent="0.25">
      <c r="A73" s="444"/>
      <c r="B73" s="444"/>
      <c r="C73" s="444"/>
      <c r="D73" s="444"/>
      <c r="E73" s="443"/>
      <c r="F73" s="444"/>
      <c r="G73" s="404"/>
      <c r="H73" s="641"/>
      <c r="I73" s="444"/>
      <c r="J73" s="641"/>
      <c r="K73" s="641"/>
      <c r="L73" s="648"/>
      <c r="M73" s="403"/>
      <c r="N73" s="443"/>
      <c r="O73" s="444"/>
      <c r="P73" s="444"/>
      <c r="Q73" s="444"/>
      <c r="R73" s="403"/>
    </row>
    <row r="74" spans="1:18" x14ac:dyDescent="0.25">
      <c r="A74" s="443"/>
      <c r="B74" s="443"/>
      <c r="C74" s="443"/>
      <c r="D74" s="443"/>
      <c r="E74" s="443"/>
      <c r="F74" s="444"/>
      <c r="G74" s="444"/>
      <c r="H74" s="641"/>
      <c r="I74" s="444"/>
      <c r="J74" s="641"/>
      <c r="K74" s="641"/>
      <c r="L74" s="648"/>
      <c r="M74" s="403"/>
      <c r="N74" s="443"/>
      <c r="O74" s="444"/>
      <c r="P74" s="443"/>
      <c r="Q74" s="443"/>
      <c r="R74" s="403"/>
    </row>
    <row r="75" spans="1:18" x14ac:dyDescent="0.25">
      <c r="A75" s="443"/>
      <c r="B75" s="443"/>
      <c r="C75" s="443"/>
      <c r="D75" s="443"/>
      <c r="E75" s="443"/>
      <c r="F75" s="444"/>
      <c r="G75" s="444"/>
      <c r="H75" s="641"/>
      <c r="I75" s="404"/>
      <c r="J75" s="641"/>
      <c r="K75" s="641"/>
      <c r="L75" s="648"/>
      <c r="M75" s="403"/>
      <c r="N75" s="443"/>
      <c r="O75" s="444"/>
      <c r="P75" s="443"/>
      <c r="Q75" s="443"/>
      <c r="R75" s="403"/>
    </row>
    <row r="76" spans="1:18" x14ac:dyDescent="0.25">
      <c r="A76" s="443"/>
      <c r="B76" s="443"/>
      <c r="C76" s="443"/>
      <c r="D76" s="444"/>
      <c r="E76" s="443"/>
      <c r="F76" s="444"/>
      <c r="G76" s="444"/>
      <c r="H76" s="641"/>
      <c r="I76" s="404"/>
      <c r="J76" s="641"/>
      <c r="K76" s="641"/>
      <c r="L76" s="648"/>
      <c r="M76" s="403"/>
      <c r="N76" s="443"/>
      <c r="O76" s="444"/>
      <c r="P76" s="443"/>
      <c r="Q76" s="443"/>
      <c r="R76" s="403"/>
    </row>
    <row r="77" spans="1:18" x14ac:dyDescent="0.25">
      <c r="A77" s="443"/>
      <c r="B77" s="443"/>
      <c r="C77" s="443"/>
      <c r="D77" s="444"/>
      <c r="E77" s="443"/>
      <c r="F77" s="444"/>
      <c r="G77" s="444"/>
      <c r="H77" s="641"/>
      <c r="I77" s="444"/>
      <c r="J77" s="641"/>
      <c r="K77" s="641"/>
      <c r="L77" s="649"/>
      <c r="M77" s="403"/>
      <c r="N77" s="443"/>
      <c r="O77" s="444"/>
      <c r="P77" s="443"/>
      <c r="Q77" s="443"/>
      <c r="R77" s="403"/>
    </row>
    <row r="78" spans="1:18" x14ac:dyDescent="0.25">
      <c r="A78" s="443"/>
      <c r="B78" s="443"/>
      <c r="C78" s="443"/>
      <c r="D78" s="443"/>
      <c r="E78" s="647"/>
      <c r="F78" s="444"/>
      <c r="G78" s="444"/>
      <c r="H78" s="641"/>
      <c r="I78" s="444"/>
      <c r="J78" s="641"/>
      <c r="K78" s="641"/>
      <c r="L78" s="648"/>
      <c r="M78" s="403"/>
      <c r="N78" s="443"/>
      <c r="O78" s="444"/>
      <c r="P78" s="443"/>
      <c r="Q78" s="443"/>
      <c r="R78" s="403"/>
    </row>
    <row r="79" spans="1:18" x14ac:dyDescent="0.25">
      <c r="A79" s="443"/>
      <c r="B79" s="443"/>
      <c r="C79" s="443"/>
      <c r="D79" s="443"/>
      <c r="E79" s="443"/>
      <c r="F79" s="444"/>
      <c r="G79" s="444"/>
      <c r="H79" s="403"/>
      <c r="I79" s="404"/>
      <c r="J79" s="403"/>
      <c r="K79" s="403"/>
      <c r="L79" s="650"/>
      <c r="M79" s="403"/>
      <c r="N79" s="443"/>
      <c r="O79" s="443"/>
      <c r="P79" s="403"/>
      <c r="Q79" s="403"/>
      <c r="R79" s="403"/>
    </row>
    <row r="80" spans="1:18" x14ac:dyDescent="0.25">
      <c r="A80" s="443"/>
      <c r="B80" s="443"/>
      <c r="C80" s="443"/>
      <c r="D80" s="443"/>
      <c r="E80" s="647"/>
      <c r="F80" s="444"/>
      <c r="G80" s="444"/>
      <c r="H80" s="641"/>
      <c r="I80" s="404"/>
      <c r="J80" s="641"/>
      <c r="K80" s="641"/>
      <c r="L80" s="648"/>
      <c r="M80" s="403"/>
      <c r="N80" s="443"/>
      <c r="O80" s="444"/>
      <c r="P80" s="443"/>
      <c r="Q80" s="443"/>
      <c r="R80" s="403"/>
    </row>
    <row r="81" spans="1:18" x14ac:dyDescent="0.25">
      <c r="A81" s="443"/>
      <c r="B81" s="443"/>
      <c r="C81" s="443"/>
      <c r="D81" s="444"/>
      <c r="E81" s="444"/>
      <c r="F81" s="444"/>
      <c r="G81" s="404"/>
      <c r="H81" s="641"/>
      <c r="I81" s="444"/>
      <c r="J81" s="443"/>
      <c r="K81" s="641"/>
      <c r="L81" s="648"/>
      <c r="M81" s="403"/>
      <c r="N81" s="443"/>
      <c r="O81" s="444"/>
      <c r="P81" s="443"/>
      <c r="Q81" s="443"/>
      <c r="R81" s="403"/>
    </row>
    <row r="82" spans="1:18" x14ac:dyDescent="0.25">
      <c r="A82" s="443"/>
      <c r="B82" s="443"/>
      <c r="C82" s="443"/>
      <c r="D82" s="443"/>
      <c r="E82" s="647"/>
      <c r="F82" s="444"/>
      <c r="G82" s="444"/>
      <c r="H82" s="641"/>
      <c r="I82" s="444"/>
      <c r="J82" s="443"/>
      <c r="K82" s="641"/>
      <c r="L82" s="648"/>
      <c r="M82" s="403"/>
      <c r="N82" s="443"/>
      <c r="O82" s="444"/>
      <c r="P82" s="443"/>
      <c r="Q82" s="443"/>
      <c r="R82" s="403"/>
    </row>
    <row r="83" spans="1:18" x14ac:dyDescent="0.25">
      <c r="A83" s="403"/>
      <c r="B83" s="403"/>
      <c r="C83" s="403"/>
      <c r="D83" s="403"/>
      <c r="E83" s="403"/>
      <c r="F83" s="410"/>
      <c r="G83" s="403"/>
      <c r="H83" s="403"/>
      <c r="I83" s="403"/>
      <c r="J83" s="403"/>
      <c r="K83" s="403"/>
      <c r="L83" s="403"/>
      <c r="M83" s="403"/>
      <c r="N83" s="443"/>
      <c r="O83" s="443"/>
      <c r="P83" s="403"/>
      <c r="Q83" s="403"/>
      <c r="R83" s="403"/>
    </row>
    <row r="84" spans="1:18" x14ac:dyDescent="0.25">
      <c r="A84" s="403"/>
      <c r="B84" s="403"/>
      <c r="C84" s="403"/>
      <c r="D84" s="403"/>
      <c r="E84" s="403"/>
      <c r="F84" s="410"/>
      <c r="G84" s="403"/>
      <c r="H84" s="403"/>
      <c r="I84" s="403"/>
      <c r="J84" s="403"/>
      <c r="K84" s="403"/>
      <c r="L84" s="403"/>
      <c r="M84" s="403"/>
      <c r="N84" s="443"/>
      <c r="O84" s="443"/>
      <c r="P84" s="403"/>
      <c r="Q84" s="403"/>
      <c r="R84" s="403"/>
    </row>
    <row r="85" spans="1:18" x14ac:dyDescent="0.25">
      <c r="A85" s="403"/>
      <c r="B85" s="403"/>
      <c r="C85" s="403"/>
      <c r="D85" s="403"/>
      <c r="E85" s="403"/>
      <c r="F85" s="410"/>
      <c r="G85" s="403"/>
      <c r="H85" s="403"/>
      <c r="I85" s="403"/>
      <c r="J85" s="403"/>
      <c r="K85" s="403"/>
      <c r="L85" s="403"/>
      <c r="M85" s="403"/>
      <c r="N85" s="443"/>
      <c r="O85" s="443"/>
      <c r="P85" s="403"/>
      <c r="Q85" s="403"/>
      <c r="R85" s="403"/>
    </row>
    <row r="86" spans="1:18" x14ac:dyDescent="0.25">
      <c r="A86" s="403"/>
      <c r="B86" s="403"/>
      <c r="C86" s="403"/>
      <c r="D86" s="403"/>
      <c r="E86" s="403"/>
      <c r="F86" s="410"/>
      <c r="G86" s="403"/>
      <c r="H86" s="403"/>
      <c r="I86" s="403"/>
      <c r="J86" s="403"/>
      <c r="K86" s="403"/>
      <c r="L86" s="403"/>
      <c r="M86" s="403"/>
      <c r="N86" s="443"/>
      <c r="O86" s="443"/>
      <c r="P86" s="403"/>
      <c r="Q86" s="403"/>
      <c r="R86" s="403"/>
    </row>
  </sheetData>
  <autoFilter ref="A4:Q64" xr:uid="{2D445CDE-B916-4EE7-A35A-F270F986AF6B}">
    <sortState xmlns:xlrd2="http://schemas.microsoft.com/office/spreadsheetml/2017/richdata2" ref="A5:Q64">
      <sortCondition ref="A4:A64"/>
    </sortState>
  </autoFilter>
  <mergeCells count="1">
    <mergeCell ref="A1:R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72</vt:i4>
      </vt:variant>
    </vt:vector>
  </HeadingPairs>
  <TitlesOfParts>
    <vt:vector size="83" baseType="lpstr">
      <vt:lpstr>2016</vt:lpstr>
      <vt:lpstr>2017</vt:lpstr>
      <vt:lpstr>2018</vt:lpstr>
      <vt:lpstr>2019</vt:lpstr>
      <vt:lpstr>2019 </vt:lpstr>
      <vt:lpstr>2020</vt:lpstr>
      <vt:lpstr>2021</vt:lpstr>
      <vt:lpstr>2022</vt:lpstr>
      <vt:lpstr>2023</vt:lpstr>
      <vt:lpstr>2024</vt:lpstr>
      <vt:lpstr>2025</vt:lpstr>
      <vt:lpstr>'2021'!_Hlk10208136</vt:lpstr>
      <vt:lpstr>'2019'!_Hlk10708504</vt:lpstr>
      <vt:lpstr>'2019'!_Hlk11664294</vt:lpstr>
      <vt:lpstr>'2019'!_Hlk11681432</vt:lpstr>
      <vt:lpstr>'2019'!_Hlk12024632</vt:lpstr>
      <vt:lpstr>'2019'!_Hlk12024664</vt:lpstr>
      <vt:lpstr>'2019'!_Hlk12024984</vt:lpstr>
      <vt:lpstr>'2019'!_Hlk13562888</vt:lpstr>
      <vt:lpstr>'2019'!_Hlk13565863</vt:lpstr>
      <vt:lpstr>'2019'!_Hlk13665382</vt:lpstr>
      <vt:lpstr>'2019'!_Hlk13819983</vt:lpstr>
      <vt:lpstr>'2019'!_Hlk13846313</vt:lpstr>
      <vt:lpstr>'2019'!_Hlk14080028</vt:lpstr>
      <vt:lpstr>'2019'!_Hlk14080615</vt:lpstr>
      <vt:lpstr>'2019'!_Hlk14084178</vt:lpstr>
      <vt:lpstr>'2019 '!_Hlk14084178</vt:lpstr>
      <vt:lpstr>'2019'!_Hlk14184124</vt:lpstr>
      <vt:lpstr>'2019'!_Hlk14187265</vt:lpstr>
      <vt:lpstr>'2019'!_Hlk14361680</vt:lpstr>
      <vt:lpstr>'2019'!_Hlk14361781</vt:lpstr>
      <vt:lpstr>'2019 '!_Hlk14441536</vt:lpstr>
      <vt:lpstr>'2019'!_Hlk14444466</vt:lpstr>
      <vt:lpstr>'2019'!_Hlk14785553</vt:lpstr>
      <vt:lpstr>'2019'!_Hlk15391974</vt:lpstr>
      <vt:lpstr>'2019'!_Hlk15392050</vt:lpstr>
      <vt:lpstr>'2019'!_Hlk15546031</vt:lpstr>
      <vt:lpstr>'2019'!_Hlk16169439</vt:lpstr>
      <vt:lpstr>'2019'!_Hlk16169464</vt:lpstr>
      <vt:lpstr>'2019'!_Hlk16169896</vt:lpstr>
      <vt:lpstr>'2019'!_Hlk16242683</vt:lpstr>
      <vt:lpstr>'2019'!_Hlk16501535</vt:lpstr>
      <vt:lpstr>'2019'!_Hlk16501727</vt:lpstr>
      <vt:lpstr>'2019'!_Hlk16578675</vt:lpstr>
      <vt:lpstr>'2019'!_Hlk16587125</vt:lpstr>
      <vt:lpstr>'2019'!_Hlk16755935</vt:lpstr>
      <vt:lpstr>'2019'!_Hlk16756152</vt:lpstr>
      <vt:lpstr>'2019 '!_Hlk16756152</vt:lpstr>
      <vt:lpstr>'2019'!_Hlk16769575</vt:lpstr>
      <vt:lpstr>'2019 '!_Hlk16771788</vt:lpstr>
      <vt:lpstr>'2019'!_Hlk17382359</vt:lpstr>
      <vt:lpstr>'2019'!_Hlk17382374</vt:lpstr>
      <vt:lpstr>'2019'!_Hlk17382715</vt:lpstr>
      <vt:lpstr>'2019 '!_Hlk17382715</vt:lpstr>
      <vt:lpstr>'2019 '!_Hlk17792872</vt:lpstr>
      <vt:lpstr>'2019 '!_Hlk17817449</vt:lpstr>
      <vt:lpstr>'2019 '!_Hlk18048396</vt:lpstr>
      <vt:lpstr>'2019'!_Hlk18483988</vt:lpstr>
      <vt:lpstr>'2019'!_Hlk18484008</vt:lpstr>
      <vt:lpstr>'2019 '!_Hlk18590258</vt:lpstr>
      <vt:lpstr>'2019 '!_Hlk19536377</vt:lpstr>
      <vt:lpstr>'2019'!_Hlk19716637</vt:lpstr>
      <vt:lpstr>'2019'!_Hlk19781874</vt:lpstr>
      <vt:lpstr>'2020'!_Hlk32585944</vt:lpstr>
      <vt:lpstr>'2021'!_Hlk44079876</vt:lpstr>
      <vt:lpstr>'2020'!_Hlk48205695</vt:lpstr>
      <vt:lpstr>'2019'!_Hlk536776037</vt:lpstr>
      <vt:lpstr>'2021'!_Hlk65688302</vt:lpstr>
      <vt:lpstr>'2021'!_Hlk6992552</vt:lpstr>
      <vt:lpstr>'2020'!_Hlk6993463</vt:lpstr>
      <vt:lpstr>'2021'!_Hlk6994841</vt:lpstr>
      <vt:lpstr>'2021'!_Hlk71725196</vt:lpstr>
      <vt:lpstr>'2021'!_Hlk72231514</vt:lpstr>
      <vt:lpstr>'2021'!_Hlk72480642</vt:lpstr>
      <vt:lpstr>'2019'!_Hlk7424532</vt:lpstr>
      <vt:lpstr>'2019'!_Hlk7684034</vt:lpstr>
      <vt:lpstr>'2019'!_Hlk8165344</vt:lpstr>
      <vt:lpstr>'2019'!_Hlk8289126</vt:lpstr>
      <vt:lpstr>'2019'!_Hlk9861365</vt:lpstr>
      <vt:lpstr>'2020'!_Hlk9929886</vt:lpstr>
      <vt:lpstr>'2019 '!Títulos_a_imprimir</vt:lpstr>
      <vt:lpstr>'2020'!Títulos_a_imprimir</vt:lpstr>
      <vt:lpstr>'2021'!Títulos_a_imprimir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Ténica_Admon</dc:creator>
  <cp:lastModifiedBy>Secretaria General</cp:lastModifiedBy>
  <cp:lastPrinted>2021-08-02T19:50:16Z</cp:lastPrinted>
  <dcterms:created xsi:type="dcterms:W3CDTF">2018-11-27T13:40:25Z</dcterms:created>
  <dcterms:modified xsi:type="dcterms:W3CDTF">2026-07-21T20:43:42Z</dcterms:modified>
</cp:coreProperties>
</file>