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filterPrivacy="1"/>
  <bookViews>
    <workbookView xWindow="0" yWindow="0" windowWidth="12240" windowHeight="6552"/>
  </bookViews>
  <sheets>
    <sheet name="JURIDICO CONTRACTUAL" sheetId="17" r:id="rId1"/>
  </sheets>
  <externalReferences>
    <externalReference r:id="rId2"/>
  </externalReferences>
  <definedNames>
    <definedName name="Causa" localSheetId="0">[1]Listas!$Q$3:$Q$14</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4" i="17" l="1"/>
  <c r="S4" i="17" s="1"/>
  <c r="R12" i="17"/>
  <c r="S12" i="17" s="1"/>
  <c r="R18" i="17"/>
  <c r="S18" i="17" s="1"/>
  <c r="R31" i="17"/>
  <c r="S31" i="17" s="1"/>
  <c r="R22" i="17"/>
  <c r="S22" i="17" s="1"/>
  <c r="R35" i="17"/>
  <c r="S35" i="17" s="1"/>
  <c r="R26" i="17"/>
  <c r="S26" i="17" s="1"/>
</calcChain>
</file>

<file path=xl/comments1.xml><?xml version="1.0" encoding="utf-8"?>
<comments xmlns="http://schemas.openxmlformats.org/spreadsheetml/2006/main">
  <authors>
    <author>Autor</author>
  </authors>
  <commentList>
    <comment ref="O3" authorId="0" shapeId="0">
      <text>
        <r>
          <rPr>
            <b/>
            <sz val="9"/>
            <color indexed="81"/>
            <rFont val="Tahoma"/>
            <charset val="1"/>
          </rPr>
          <t xml:space="preserve">CALIDAD:
</t>
        </r>
        <r>
          <rPr>
            <sz val="9"/>
            <color indexed="81"/>
            <rFont val="Tahoma"/>
            <charset val="1"/>
          </rPr>
          <t xml:space="preserve">
</t>
        </r>
        <r>
          <rPr>
            <b/>
            <sz val="9"/>
            <color indexed="81"/>
            <rFont val="Tahoma"/>
            <family val="2"/>
          </rPr>
          <t>OPORTUNIDAD DE QUE ALGO SUCEDA</t>
        </r>
        <r>
          <rPr>
            <sz val="9"/>
            <color indexed="81"/>
            <rFont val="Tahoma"/>
            <charset val="1"/>
          </rPr>
          <t xml:space="preserve">
Se encuentra determimnado por una Escala de 1 a 5, siendo </t>
        </r>
        <r>
          <rPr>
            <b/>
            <sz val="9"/>
            <color indexed="81"/>
            <rFont val="Tahoma"/>
            <family val="2"/>
          </rPr>
          <t>1</t>
        </r>
        <r>
          <rPr>
            <sz val="9"/>
            <color indexed="81"/>
            <rFont val="Tahoma"/>
            <charset val="1"/>
          </rPr>
          <t xml:space="preserve"> la menor probabilidad de ocurrencia del Riesgo y</t>
        </r>
        <r>
          <rPr>
            <b/>
            <sz val="9"/>
            <color indexed="81"/>
            <rFont val="Tahoma"/>
            <family val="2"/>
          </rPr>
          <t xml:space="preserve"> 5</t>
        </r>
        <r>
          <rPr>
            <sz val="9"/>
            <color indexed="81"/>
            <rFont val="Tahoma"/>
            <charset val="1"/>
          </rPr>
          <t xml:space="preserve"> la mayor Probabilidad de Ocurrencia 
</t>
        </r>
        <r>
          <rPr>
            <b/>
            <sz val="9"/>
            <color indexed="81"/>
            <rFont val="Tahoma"/>
            <family val="2"/>
          </rPr>
          <t>1</t>
        </r>
        <r>
          <rPr>
            <sz val="9"/>
            <color indexed="81"/>
            <rFont val="Tahoma"/>
            <charset val="1"/>
          </rPr>
          <t xml:space="preserve"> Rara Vez
</t>
        </r>
        <r>
          <rPr>
            <b/>
            <sz val="9"/>
            <color indexed="81"/>
            <rFont val="Tahoma"/>
            <family val="2"/>
          </rPr>
          <t>2</t>
        </r>
        <r>
          <rPr>
            <sz val="9"/>
            <color indexed="81"/>
            <rFont val="Tahoma"/>
            <charset val="1"/>
          </rPr>
          <t xml:space="preserve"> Imposible
</t>
        </r>
        <r>
          <rPr>
            <b/>
            <sz val="9"/>
            <color indexed="81"/>
            <rFont val="Tahoma"/>
            <family val="2"/>
          </rPr>
          <t>3</t>
        </r>
        <r>
          <rPr>
            <sz val="9"/>
            <color indexed="81"/>
            <rFont val="Tahoma"/>
            <charset val="1"/>
          </rPr>
          <t xml:space="preserve"> Posible
</t>
        </r>
        <r>
          <rPr>
            <b/>
            <sz val="9"/>
            <color indexed="81"/>
            <rFont val="Tahoma"/>
            <family val="2"/>
          </rPr>
          <t>4</t>
        </r>
        <r>
          <rPr>
            <sz val="9"/>
            <color indexed="81"/>
            <rFont val="Tahoma"/>
            <charset val="1"/>
          </rPr>
          <t xml:space="preserve"> Probable
</t>
        </r>
        <r>
          <rPr>
            <b/>
            <sz val="9"/>
            <color indexed="81"/>
            <rFont val="Tahoma"/>
            <family val="2"/>
          </rPr>
          <t>5</t>
        </r>
        <r>
          <rPr>
            <sz val="9"/>
            <color indexed="81"/>
            <rFont val="Tahoma"/>
            <charset val="1"/>
          </rPr>
          <t xml:space="preserve"> Casi Seguro</t>
        </r>
      </text>
    </comment>
    <comment ref="P3" authorId="0" shapeId="0">
      <text>
        <r>
          <rPr>
            <b/>
            <sz val="9"/>
            <color indexed="81"/>
            <rFont val="Tahoma"/>
            <family val="2"/>
          </rPr>
          <t xml:space="preserve">Calidad: </t>
        </r>
        <r>
          <rPr>
            <sz val="9"/>
            <color indexed="81"/>
            <rFont val="Tahoma"/>
            <family val="2"/>
          </rPr>
          <t xml:space="preserve">
</t>
        </r>
        <r>
          <rPr>
            <b/>
            <sz val="11"/>
            <color indexed="81"/>
            <rFont val="Tahoma"/>
            <family val="2"/>
          </rPr>
          <t>Es la Materiazlización del Riesgo y las consecuencias de su aparición</t>
        </r>
        <r>
          <rPr>
            <sz val="9"/>
            <color indexed="81"/>
            <rFont val="Tahoma"/>
            <family val="2"/>
          </rPr>
          <t xml:space="preserve">
Se encuenra determinada por una escala de 1 a 5, siendo</t>
        </r>
        <r>
          <rPr>
            <b/>
            <sz val="9"/>
            <color indexed="81"/>
            <rFont val="Tahoma"/>
            <family val="2"/>
          </rPr>
          <t xml:space="preserve"> 1</t>
        </r>
        <r>
          <rPr>
            <sz val="9"/>
            <color indexed="81"/>
            <rFont val="Tahoma"/>
            <family val="2"/>
          </rPr>
          <t xml:space="preserve"> bajo Impacto y </t>
        </r>
        <r>
          <rPr>
            <b/>
            <sz val="9"/>
            <color indexed="81"/>
            <rFont val="Tahoma"/>
            <family val="2"/>
          </rPr>
          <t>5</t>
        </r>
        <r>
          <rPr>
            <sz val="9"/>
            <color indexed="81"/>
            <rFont val="Tahoma"/>
            <family val="2"/>
          </rPr>
          <t xml:space="preserve"> alto Impacto.
</t>
        </r>
        <r>
          <rPr>
            <b/>
            <sz val="9"/>
            <color indexed="81"/>
            <rFont val="Tahoma"/>
            <family val="2"/>
          </rPr>
          <t xml:space="preserve">1 </t>
        </r>
        <r>
          <rPr>
            <sz val="9"/>
            <color indexed="81"/>
            <rFont val="Tahoma"/>
            <family val="2"/>
          </rPr>
          <t xml:space="preserve">Insignificante
</t>
        </r>
        <r>
          <rPr>
            <b/>
            <sz val="9"/>
            <color indexed="81"/>
            <rFont val="Tahoma"/>
            <family val="2"/>
          </rPr>
          <t>2</t>
        </r>
        <r>
          <rPr>
            <sz val="9"/>
            <color indexed="81"/>
            <rFont val="Tahoma"/>
            <family val="2"/>
          </rPr>
          <t xml:space="preserve"> Menor
</t>
        </r>
        <r>
          <rPr>
            <b/>
            <sz val="9"/>
            <color indexed="81"/>
            <rFont val="Tahoma"/>
            <family val="2"/>
          </rPr>
          <t>3</t>
        </r>
        <r>
          <rPr>
            <sz val="9"/>
            <color indexed="81"/>
            <rFont val="Tahoma"/>
            <family val="2"/>
          </rPr>
          <t xml:space="preserve"> Moderado
</t>
        </r>
        <r>
          <rPr>
            <b/>
            <sz val="9"/>
            <color indexed="81"/>
            <rFont val="Tahoma"/>
            <family val="2"/>
          </rPr>
          <t>4</t>
        </r>
        <r>
          <rPr>
            <sz val="9"/>
            <color indexed="81"/>
            <rFont val="Tahoma"/>
            <family val="2"/>
          </rPr>
          <t xml:space="preserve"> Mayor
</t>
        </r>
        <r>
          <rPr>
            <b/>
            <sz val="9"/>
            <color indexed="81"/>
            <rFont val="Tahoma"/>
            <family val="2"/>
          </rPr>
          <t>5</t>
        </r>
        <r>
          <rPr>
            <sz val="9"/>
            <color indexed="81"/>
            <rFont val="Tahoma"/>
            <family val="2"/>
          </rPr>
          <t xml:space="preserve"> Catastrofico</t>
        </r>
      </text>
    </comment>
    <comment ref="Q3" authorId="0" shapeId="0">
      <text>
        <r>
          <rPr>
            <b/>
            <sz val="9"/>
            <color indexed="81"/>
            <rFont val="Tahoma"/>
            <family val="2"/>
          </rPr>
          <t xml:space="preserve">Calidad:
</t>
        </r>
        <r>
          <rPr>
            <sz val="9"/>
            <color indexed="81"/>
            <rFont val="Tahoma"/>
            <family val="2"/>
          </rPr>
          <t xml:space="preserve">
</t>
        </r>
        <r>
          <rPr>
            <b/>
            <sz val="11"/>
            <color indexed="81"/>
            <rFont val="Tahoma"/>
            <family val="2"/>
          </rPr>
          <t>Seleccione una categoria de Impacto:</t>
        </r>
        <r>
          <rPr>
            <b/>
            <sz val="9"/>
            <color indexed="81"/>
            <rFont val="Tahoma"/>
            <family val="2"/>
          </rPr>
          <t xml:space="preserve">
</t>
        </r>
        <r>
          <rPr>
            <sz val="9"/>
            <color indexed="81"/>
            <rFont val="Tahoma"/>
            <family val="2"/>
          </rPr>
          <t xml:space="preserve">
Confidencialidad
Credibilidad
Legal
Operativo
</t>
        </r>
      </text>
    </comment>
    <comment ref="R3" authorId="0" shapeId="0">
      <text>
        <r>
          <rPr>
            <b/>
            <sz val="9"/>
            <color indexed="81"/>
            <rFont val="Tahoma"/>
            <family val="2"/>
          </rPr>
          <t xml:space="preserve">Calidad:
</t>
        </r>
        <r>
          <rPr>
            <b/>
            <sz val="11"/>
            <color indexed="81"/>
            <rFont val="Tahoma"/>
            <family val="2"/>
          </rPr>
          <t xml:space="preserve">Dato automático, 
</t>
        </r>
        <r>
          <rPr>
            <b/>
            <sz val="9"/>
            <color indexed="81"/>
            <rFont val="Tahoma"/>
            <family val="2"/>
          </rPr>
          <t xml:space="preserve">
</t>
        </r>
        <r>
          <rPr>
            <sz val="9"/>
            <color indexed="81"/>
            <rFont val="Tahoma"/>
            <family val="2"/>
          </rPr>
          <t xml:space="preserve">(Formula), multiplica la Probabilidad por el Impacto
</t>
        </r>
      </text>
    </comment>
    <comment ref="S3" authorId="0" shapeId="0">
      <text>
        <r>
          <rPr>
            <b/>
            <sz val="9"/>
            <color indexed="81"/>
            <rFont val="Tahoma"/>
            <family val="2"/>
          </rPr>
          <t>Calidad:</t>
        </r>
        <r>
          <rPr>
            <sz val="9"/>
            <color indexed="81"/>
            <rFont val="Tahoma"/>
            <family val="2"/>
          </rPr>
          <t xml:space="preserve">
</t>
        </r>
        <r>
          <rPr>
            <b/>
            <sz val="11"/>
            <color indexed="81"/>
            <rFont val="Tahoma"/>
            <family val="2"/>
          </rPr>
          <t>Dato Automático (Formula)</t>
        </r>
        <r>
          <rPr>
            <b/>
            <sz val="9"/>
            <color indexed="81"/>
            <rFont val="Tahoma"/>
            <family val="2"/>
          </rPr>
          <t xml:space="preserve">
</t>
        </r>
        <r>
          <rPr>
            <sz val="9"/>
            <color indexed="81"/>
            <rFont val="Tahoma"/>
            <family val="2"/>
          </rPr>
          <t>Zona Riesgo Extrema (Rojo)
Zona Riesgo Alta (Verde Oscuro)</t>
        </r>
        <r>
          <rPr>
            <b/>
            <sz val="9"/>
            <color indexed="81"/>
            <rFont val="Tahoma"/>
            <family val="2"/>
          </rPr>
          <t xml:space="preserve">
</t>
        </r>
        <r>
          <rPr>
            <sz val="9"/>
            <color indexed="81"/>
            <rFont val="Tahoma"/>
            <family val="2"/>
          </rPr>
          <t>Zona Riesgo Moderada (Amarillo)
Zona Riesgo Baja (Verde claro)</t>
        </r>
      </text>
    </comment>
    <comment ref="T3" authorId="0" shapeId="0">
      <text>
        <r>
          <rPr>
            <b/>
            <sz val="9"/>
            <color indexed="81"/>
            <rFont val="Tahoma"/>
            <charset val="1"/>
          </rPr>
          <t xml:space="preserve">CALIDAD:
</t>
        </r>
        <r>
          <rPr>
            <b/>
            <sz val="10"/>
            <color indexed="81"/>
            <rFont val="Tahoma"/>
            <family val="2"/>
          </rPr>
          <t>Seleccione una "Medida", De acuerdo a la Zona de Riesgo</t>
        </r>
        <r>
          <rPr>
            <b/>
            <sz val="9"/>
            <color indexed="81"/>
            <rFont val="Tahoma"/>
            <charset val="1"/>
          </rPr>
          <t xml:space="preserve">
</t>
        </r>
        <r>
          <rPr>
            <sz val="9"/>
            <color indexed="81"/>
            <rFont val="Tahoma"/>
            <charset val="1"/>
          </rPr>
          <t xml:space="preserve">
</t>
        </r>
        <r>
          <rPr>
            <b/>
            <sz val="9"/>
            <color indexed="81"/>
            <rFont val="Tahoma"/>
            <family val="2"/>
          </rPr>
          <t>Zona</t>
        </r>
        <r>
          <rPr>
            <sz val="9"/>
            <color indexed="81"/>
            <rFont val="Tahoma"/>
            <charset val="1"/>
          </rPr>
          <t xml:space="preserve"> </t>
        </r>
        <r>
          <rPr>
            <b/>
            <sz val="9"/>
            <color indexed="81"/>
            <rFont val="Tahoma"/>
            <family val="2"/>
          </rPr>
          <t>Riesgo Insignificante o Bajo:</t>
        </r>
        <r>
          <rPr>
            <sz val="9"/>
            <color indexed="81"/>
            <rFont val="Tahoma"/>
            <charset val="1"/>
          </rPr>
          <t xml:space="preserve"> Asumir Riesgo</t>
        </r>
        <r>
          <rPr>
            <b/>
            <sz val="9"/>
            <color indexed="81"/>
            <rFont val="Tahoma"/>
            <family val="2"/>
          </rPr>
          <t xml:space="preserve">
Zona Riesgo Moderado :</t>
        </r>
        <r>
          <rPr>
            <sz val="9"/>
            <color indexed="81"/>
            <rFont val="Tahoma"/>
            <family val="2"/>
          </rPr>
          <t xml:space="preserve"> Reducir Riesgo
</t>
        </r>
        <r>
          <rPr>
            <b/>
            <sz val="9"/>
            <color indexed="81"/>
            <rFont val="Tahoma"/>
            <family val="2"/>
          </rPr>
          <t>Zona</t>
        </r>
        <r>
          <rPr>
            <sz val="9"/>
            <color indexed="81"/>
            <rFont val="Tahoma"/>
            <family val="2"/>
          </rPr>
          <t xml:space="preserve"> </t>
        </r>
        <r>
          <rPr>
            <b/>
            <sz val="9"/>
            <color indexed="81"/>
            <rFont val="Tahoma"/>
            <family val="2"/>
          </rPr>
          <t>Riesgo Alto:</t>
        </r>
        <r>
          <rPr>
            <sz val="9"/>
            <color indexed="81"/>
            <rFont val="Tahoma"/>
            <family val="2"/>
          </rPr>
          <t xml:space="preserve">Evitar Riesgo
</t>
        </r>
        <r>
          <rPr>
            <b/>
            <sz val="9"/>
            <color indexed="81"/>
            <rFont val="Tahoma"/>
            <family val="2"/>
          </rPr>
          <t>Zona Extrema</t>
        </r>
        <r>
          <rPr>
            <sz val="9"/>
            <color indexed="81"/>
            <rFont val="Tahoma"/>
            <family val="2"/>
          </rPr>
          <t xml:space="preserve"> </t>
        </r>
        <r>
          <rPr>
            <b/>
            <sz val="9"/>
            <color indexed="81"/>
            <rFont val="Tahoma"/>
            <family val="2"/>
          </rPr>
          <t>Catastrofico:</t>
        </r>
        <r>
          <rPr>
            <sz val="9"/>
            <color indexed="81"/>
            <rFont val="Tahoma"/>
            <family val="2"/>
          </rPr>
          <t xml:space="preserve"> Evitar Riesgo</t>
        </r>
      </text>
    </comment>
  </commentList>
</comments>
</file>

<file path=xl/sharedStrings.xml><?xml version="1.0" encoding="utf-8"?>
<sst xmlns="http://schemas.openxmlformats.org/spreadsheetml/2006/main" count="145" uniqueCount="95">
  <si>
    <t>Externo</t>
  </si>
  <si>
    <t>Método</t>
  </si>
  <si>
    <t>Tecnológico</t>
  </si>
  <si>
    <t>R. Humano</t>
  </si>
  <si>
    <t>Proveedor</t>
  </si>
  <si>
    <t>RIESGO</t>
  </si>
  <si>
    <t>TIPO</t>
  </si>
  <si>
    <t>CAUSA / VULNERABILIDAD</t>
  </si>
  <si>
    <t>CONSECUENCIAS</t>
  </si>
  <si>
    <t>ACTIVIDAD</t>
  </si>
  <si>
    <t xml:space="preserve">ELABORAR, SUSCRIBIR Y LEGALIZAR LOS CONTRATOS Y CONVENIOS CON SUS MODIFICACIONES
</t>
  </si>
  <si>
    <t>Mayor tiempo en la elaboración, suscripción, legalización de los contratos y sus modificaciones contractuales.</t>
  </si>
  <si>
    <t>Cambio y/o rotación del personal que elabora los contratos.</t>
  </si>
  <si>
    <t>Los contratistas incumplen con la entrega de la documentación para la elaboración del contrato (UT y/o consorcios), para la legalización (garantías, anexos), las modificaciones contractuales o la presentan incompleta y/o inconsistente.</t>
  </si>
  <si>
    <t>Incumplimiento en los plazos para la revisión y firma del contrato y/o modificación por parte del ordenador del gasto y/o contratista.</t>
  </si>
  <si>
    <t>Incumpliento en los plazos para la elaboración del contrato y/o modificación por parte del abogado designado.</t>
  </si>
  <si>
    <t>Las áreas técnicas incumplen con el plazo para la entrega de la solicitud de modificación, sin la debida justificación, o con la documentación soporte incompleta e inconsistente.</t>
  </si>
  <si>
    <t>Incumplimiento en los plazos para la revisión y validación por parte del grupo de legalización, de las garantías y los documentos anexos.</t>
  </si>
  <si>
    <t>Mayor tiempo en la proyección de actos administrativos</t>
  </si>
  <si>
    <t>Cambio y/o rotación del personal en las áreas involucradas.</t>
  </si>
  <si>
    <t xml:space="preserve">1. Acciones populares
2. Perjuicios económicos que podrían terminar en demandas
3. Vencimiento de las actuaciones administrativas dentro del término legal.
4. Deterioro de la imagen de la Entidad.
5. Reclamaciones económicas de los contratistas.
</t>
  </si>
  <si>
    <t>Tasaciones erróneas de incumplimientos por parte de las interventorías y/o áreas técnicas.</t>
  </si>
  <si>
    <t>Mayor tiempo en la revisión de los actos administrativos por parte del áreas involucradas.</t>
  </si>
  <si>
    <t>Demora en la entrega y/o inconsistencia del concepto técnico, y del documento de las etapas precontractual, contractual, frente al desarrollo del procedimientos administrativos.</t>
  </si>
  <si>
    <t>Las dependencias involucradas no acuden de manera oportuna a solicitar el acompañamiento durante la ejecución del contrato.</t>
  </si>
  <si>
    <t>VERIFICAR LA OPORTUNIDAD EN LA PUBLICACIÓN EN LOS PORTALES DE CONTRATACIÓN</t>
  </si>
  <si>
    <t>Cambio y/o rotación del personal en la DTGC.</t>
  </si>
  <si>
    <t>1. Investigaciones disciplinarias a funcionarios y/o contratistas.
2. Deterioro de la imagen de la Entidad.
3. Violación al principio de transparencia en la contratación pública.</t>
  </si>
  <si>
    <t>Incumpliento de los requisitos previos para la solicitud de publicación por parte de las áreas.</t>
  </si>
  <si>
    <t>INFORMACIÓN SOPORTE INCOMPLETA O INOPORTUNA PARA ESTRUCTURACIÓN DEL PROCESO DE SELECCIÓN</t>
  </si>
  <si>
    <t>Desconocimiento de la normatividad por parte de las áreas ordenadoras del gasto</t>
  </si>
  <si>
    <t>1. tramite de procesos por fuera de los tiempos establecidos
2. Se tramita el proceso con baja calidad 
3. Se generan adendas
4. Ambigüedad en las evaluaciones
5. Selección no objetiva
6. Demandas y conciliaciones
7. Inconvenientes en la ejecución contractual.
8. Investigaciones administrativas y/o judiciales en contra de los funcionarios</t>
  </si>
  <si>
    <t>Incumplimiento del plan Anual de Adquisiciones por parte de las AOG</t>
  </si>
  <si>
    <t>Tramitología y demoras (Vo.Bo.'s y firmas) de los documentos del proceso</t>
  </si>
  <si>
    <t>Ineficiente sistema de archivo en el proceso y en la Entidad</t>
  </si>
  <si>
    <t>DEFICIENTE ESTRUCTURACIÓN DE LOS PLIEGOS DE CONDICIONES</t>
  </si>
  <si>
    <t>Aplicación de Modelos de Pliegos de Condiciones desactualizados o no aprobados</t>
  </si>
  <si>
    <t>1. Adendas y Reprocesos (Observaciones y Aclaraciones)
2. Dificultades en la evaluación
3. Declaratoria de Desierto del Proceso
4. Reprocesos Administrativos
5. Demandas y conciliaciones
6. Inconvenientes en la ejecución contractual.
8. Inadecuada atención a requerimientos
9. Investigaciones administrativas y judiciales en contra de los funcionarios.</t>
  </si>
  <si>
    <t>Cambios sustanciales y sin soporte jurídico u operativo de las políticas establecidas por la Entidad.</t>
  </si>
  <si>
    <t>Desconocimiento de los aspectos necesarios para la estructuración Financiera, Legal, Técnica y Administrativa de los pliegos.</t>
  </si>
  <si>
    <t>Desconocimiento de los Procedimientos vigentes</t>
  </si>
  <si>
    <t>Inexistencia o deficiencia de los filtros en la DTPS y en la SGJ</t>
  </si>
  <si>
    <t>DECLARATORIA DE DESIERTA EN LOS PROCESOS DE SELECCIÓN</t>
  </si>
  <si>
    <t>Pliego de Condiciones deficientes</t>
  </si>
  <si>
    <t>Errores del Proponente</t>
  </si>
  <si>
    <t>Ausencia de Proponentes</t>
  </si>
  <si>
    <t>Errores en la Evaluación</t>
  </si>
  <si>
    <t>ADJUDICACIÓN ERRONEA DE LOS PROCESOS DE SELECCIÓN</t>
  </si>
  <si>
    <t>Pliegos de condiciones deficientes</t>
  </si>
  <si>
    <t>Procesos Selectivos</t>
  </si>
  <si>
    <t>Los documentos recibidos de procesos selectivos o de la dependencia ordenadora del gasto,  se encuentran incompletos y/o presentan inconsistencia entre la etapa precontractual y contractual.</t>
  </si>
  <si>
    <t>Falta de actualización de los sistemas de información</t>
  </si>
  <si>
    <t xml:space="preserve">1. Demora en el inicio y/o ejecución de los contratos.
2. Atraso en el inicio y ejecución de los proyectos asociados al Plan de Desarrollo Municipal.
3.Obras y/o proyectos inconclusos.
4. Demandas a la entidad.
5.Deterioro de la imagen de la Entidad.
6. Reclamaciones económicas de los contratistas.
</t>
  </si>
  <si>
    <t>EFECTUAR APOYO JURÍDICO DURANTE LA EJECUCIÓN DE LOS CONTRATOS Y CONVENIOS CELEBRADOS POR EDESO</t>
  </si>
  <si>
    <t>No publicación oportuna de documentación contractual en los portales de contratación pública CAV (Contrataciòn a la Vista) y SECOP</t>
  </si>
  <si>
    <t>Fallas en la  conexión a internet en la Empresa.</t>
  </si>
  <si>
    <t>1. Demoras e incumplimientos a las necesidades de Edeso
2.  Demoras e incumplimientos en el Plan de Adquisiciones de Edeso
3.  Demoras e incumplimientos en el Plan de Desarrollo
4.  Demoras e incumplimientos en la ejecución presupuestal
5. Prorrogas de contratos vigentes
6. Reprocesos Administrativos
7. Demandas y conciliaciones
8. Inconvenientes en la ejecución contractual.
9. Inadecuada atención a requerimientos
10. Investigaciones administrativas y judiciales en contra de los funcionarios
11. Afectación de la Imagen de Edeso</t>
  </si>
  <si>
    <t>1. Demandas y conciliaciones
2. Inconvenientes en la ejecución contractual
3. Reproceso Administrativo
4. Mayores costos en la ejecución contractual
5. Investigaciones administrativas y judiciales en contra de los funcionarios
6. Afectación de la imagen de Edeso</t>
  </si>
  <si>
    <t>CALIFICACION</t>
  </si>
  <si>
    <t>EVALUACIÓN</t>
  </si>
  <si>
    <t>MEDIDAS DE RESPUESTA</t>
  </si>
  <si>
    <t>PROBABILIDAD (1-5)</t>
  </si>
  <si>
    <t>IMPACTO (1-5)</t>
  </si>
  <si>
    <t>PERFIL DEL RIESGO (1-100)</t>
  </si>
  <si>
    <t>ZONA RIESGO</t>
  </si>
  <si>
    <t>MEDIDA</t>
  </si>
  <si>
    <t>RELACIÓN COSTO - BENEFICIO</t>
  </si>
  <si>
    <t>DESCRIPCIÓN DE LA MEDIDA ANTES DE VALORACION DEL CONTROL</t>
  </si>
  <si>
    <t>OPERATIVO</t>
  </si>
  <si>
    <t>COMPARTIR O TRANSFERIR EL RIESGO</t>
  </si>
  <si>
    <t>IDENTIFICACIÓN</t>
  </si>
  <si>
    <t>CALIFICACION Y EVALUACIÓN</t>
  </si>
  <si>
    <t>TIPO DE IMPACTO</t>
  </si>
  <si>
    <t xml:space="preserve">CONFIDENCIALIDAD </t>
  </si>
  <si>
    <t>CREDIBILIDAD</t>
  </si>
  <si>
    <t>LEGAL</t>
  </si>
  <si>
    <t>EVITAR EL RIESGO</t>
  </si>
  <si>
    <t>REDUCIR EL RIESGO</t>
  </si>
  <si>
    <t>ASUMIR EL RIESGO</t>
  </si>
  <si>
    <t>CATEGORIA</t>
  </si>
  <si>
    <t>Nº del Riesgo</t>
  </si>
  <si>
    <t>R1</t>
  </si>
  <si>
    <t>R2</t>
  </si>
  <si>
    <t>R3</t>
  </si>
  <si>
    <t>R4</t>
  </si>
  <si>
    <t>R5</t>
  </si>
  <si>
    <t>R6</t>
  </si>
  <si>
    <t>R7</t>
  </si>
  <si>
    <t>Aumentar apoyo con la asignación de responsabilidades a personal competente para el cumplmiento de los requisitos minimos de contratación, creando alertas y garantizar la trazabilidad del proceso</t>
  </si>
  <si>
    <t xml:space="preserve">Inducción y reinduccion para el personal administrativo de apoyo ara garantizar su diligenciamiento </t>
  </si>
  <si>
    <t>Designar a nuevo personal el proceso de publicación y control y segumiento de dicha tarea</t>
  </si>
  <si>
    <t>Capacitar y/o actualizar al personal de los procesos involucrados en lo requisitos escenciales (manual de contratación y normatividad contractual) para los procesos selectivo</t>
  </si>
  <si>
    <t>Aplicación del modelo de pliego de condiciones actualizado e inducir y reinducir al personal de apoyo que lo aplica</t>
  </si>
  <si>
    <t>Decisión erronea del comité de evaluación</t>
  </si>
  <si>
    <t>Fortalecer los indicadores para el proceso de selección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</si>
</sst>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164" formatCode="_(&quot;$&quot;\ * #,##0.00_);_(&quot;$&quot;\ * \(#,##0.00\);_(&quot;$&quot;\ * &quot;-&quot;??_);_(@_)"/>
  </numFmts>
  <fonts count="15" x14ac:knownFonts="1">
    <font>
      <sz val="11"/>
      <color theme="1"/>
      <name val="Calibri"/>
      <family val="2"/>
      <scheme val="minor"/>
    </font>
    <font>
      <b/>
      <sz val="11"/>
      <color theme="1"/>
      <name val="Calibri"/>
      <family val="2"/>
      <scheme val="minor"/>
    </font>
    <font>
      <sz val="10"/>
      <name val="Arial"/>
      <family val="2"/>
    </font>
    <font>
      <sz val="8"/>
      <name val="Arial"/>
      <family val="2"/>
    </font>
    <font>
      <b/>
      <sz val="8"/>
      <name val="Arial"/>
      <family val="2"/>
    </font>
    <font>
      <sz val="11"/>
      <color theme="1"/>
      <name val="Calibri"/>
      <family val="2"/>
      <scheme val="minor"/>
    </font>
    <font>
      <sz val="8"/>
      <name val="Tahoma"/>
      <family val="2"/>
    </font>
    <font>
      <b/>
      <sz val="18"/>
      <color theme="0"/>
      <name val="Calibri"/>
      <family val="2"/>
      <scheme val="minor"/>
    </font>
    <font>
      <sz val="8"/>
      <color theme="1"/>
      <name val="Calibri"/>
      <family val="2"/>
      <scheme val="minor"/>
    </font>
    <font>
      <sz val="9"/>
      <color indexed="81"/>
      <name val="Tahoma"/>
      <charset val="1"/>
    </font>
    <font>
      <b/>
      <sz val="9"/>
      <color indexed="81"/>
      <name val="Tahoma"/>
      <charset val="1"/>
    </font>
    <font>
      <b/>
      <sz val="9"/>
      <color indexed="81"/>
      <name val="Tahoma"/>
      <family val="2"/>
    </font>
    <font>
      <sz val="9"/>
      <color indexed="81"/>
      <name val="Tahoma"/>
      <family val="2"/>
    </font>
    <font>
      <b/>
      <sz val="10"/>
      <color indexed="81"/>
      <name val="Tahoma"/>
      <family val="2"/>
    </font>
    <font>
      <b/>
      <sz val="11"/>
      <color indexed="81"/>
      <name val="Tahoma"/>
      <family val="2"/>
    </font>
  </fonts>
  <fills count="7">
    <fill>
      <patternFill patternType="none"/>
    </fill>
    <fill>
      <patternFill patternType="gray125"/>
    </fill>
    <fill>
      <patternFill patternType="solid">
        <fgColor rgb="FF92D050"/>
        <bgColor indexed="64"/>
      </patternFill>
    </fill>
    <fill>
      <patternFill patternType="solid">
        <fgColor indexed="22"/>
        <bgColor indexed="64"/>
      </patternFill>
    </fill>
    <fill>
      <patternFill patternType="solid">
        <fgColor theme="0" tint="-0.249977111117893"/>
        <bgColor indexed="64"/>
      </patternFill>
    </fill>
    <fill>
      <patternFill patternType="solid">
        <fgColor rgb="FFC00000"/>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s>
  <cellStyleXfs count="4">
    <xf numFmtId="0" fontId="0" fillId="0" borderId="0"/>
    <xf numFmtId="0" fontId="2" fillId="0" borderId="0"/>
    <xf numFmtId="0" fontId="2" fillId="0" borderId="0"/>
    <xf numFmtId="44" fontId="5" fillId="0" borderId="0" applyFont="0" applyFill="0" applyBorder="0" applyAlignment="0" applyProtection="0"/>
  </cellStyleXfs>
  <cellXfs count="61">
    <xf numFmtId="0" fontId="0" fillId="0" borderId="0" xfId="0"/>
    <xf numFmtId="0" fontId="3" fillId="2" borderId="1" xfId="1" applyFont="1" applyFill="1" applyBorder="1" applyAlignment="1">
      <alignment horizontal="center" vertical="center" wrapText="1"/>
    </xf>
    <xf numFmtId="0" fontId="3" fillId="2" borderId="1" xfId="2"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8" fillId="0" borderId="0" xfId="0" applyFont="1" applyAlignment="1">
      <alignment horizontal="center" vertical="center"/>
    </xf>
    <xf numFmtId="0" fontId="0" fillId="0" borderId="0" xfId="0" applyAlignment="1">
      <alignment horizontal="center" vertical="center"/>
    </xf>
    <xf numFmtId="0" fontId="4" fillId="4" borderId="1" xfId="2" applyFont="1" applyFill="1" applyBorder="1" applyAlignment="1">
      <alignment horizontal="center" vertical="center" wrapText="1"/>
    </xf>
    <xf numFmtId="0" fontId="3" fillId="2" borderId="8" xfId="1" applyFont="1" applyFill="1" applyBorder="1" applyAlignment="1">
      <alignment horizontal="center" vertical="center" wrapText="1"/>
    </xf>
    <xf numFmtId="0" fontId="3" fillId="2" borderId="9"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3" fillId="6" borderId="1" xfId="2"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protection locked="0"/>
    </xf>
    <xf numFmtId="164" fontId="4" fillId="0" borderId="1" xfId="3" applyNumberFormat="1"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164" fontId="4" fillId="0" borderId="8" xfId="3" applyNumberFormat="1" applyFont="1" applyFill="1" applyBorder="1" applyAlignment="1" applyProtection="1">
      <alignment horizontal="center" vertical="center" wrapText="1"/>
      <protection locked="0"/>
    </xf>
    <xf numFmtId="164" fontId="4" fillId="0" borderId="9" xfId="3" applyNumberFormat="1" applyFont="1" applyFill="1" applyBorder="1" applyAlignment="1" applyProtection="1">
      <alignment horizontal="center" vertical="center" wrapText="1"/>
      <protection locked="0"/>
    </xf>
    <xf numFmtId="164" fontId="4" fillId="0" borderId="10" xfId="3" applyNumberFormat="1" applyFont="1" applyFill="1" applyBorder="1" applyAlignment="1" applyProtection="1">
      <alignment horizontal="center" vertical="center" wrapText="1"/>
      <protection locked="0"/>
    </xf>
    <xf numFmtId="0" fontId="3" fillId="6" borderId="8" xfId="2" applyFont="1" applyFill="1" applyBorder="1" applyAlignment="1">
      <alignment horizontal="center" vertical="center" wrapText="1"/>
    </xf>
    <xf numFmtId="0" fontId="3" fillId="6" borderId="9" xfId="2" applyFont="1" applyFill="1" applyBorder="1" applyAlignment="1">
      <alignment horizontal="center" vertical="center" wrapText="1"/>
    </xf>
    <xf numFmtId="0" fontId="3" fillId="6" borderId="10" xfId="2" applyFont="1" applyFill="1" applyBorder="1" applyAlignment="1">
      <alignment horizontal="center" vertical="center" wrapText="1"/>
    </xf>
    <xf numFmtId="0" fontId="4" fillId="0" borderId="8"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0"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protection locked="0"/>
    </xf>
    <xf numFmtId="0" fontId="4" fillId="0" borderId="9" xfId="0" applyFont="1" applyFill="1" applyBorder="1" applyAlignment="1" applyProtection="1">
      <alignment horizontal="center" vertical="center" wrapText="1"/>
      <protection locked="0"/>
    </xf>
    <xf numFmtId="0" fontId="4" fillId="0" borderId="10" xfId="0" applyFont="1" applyFill="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7" fillId="5" borderId="13" xfId="0" applyFont="1" applyFill="1" applyBorder="1" applyAlignment="1">
      <alignment horizontal="center"/>
    </xf>
    <xf numFmtId="0" fontId="7" fillId="5" borderId="14" xfId="0" applyFont="1" applyFill="1" applyBorder="1" applyAlignment="1">
      <alignment horizontal="center"/>
    </xf>
    <xf numFmtId="0" fontId="7" fillId="5" borderId="15" xfId="0" applyFont="1" applyFill="1" applyBorder="1" applyAlignment="1">
      <alignment horizontal="center"/>
    </xf>
    <xf numFmtId="0" fontId="7" fillId="5" borderId="18" xfId="0" applyFont="1" applyFill="1" applyBorder="1" applyAlignment="1">
      <alignment horizontal="center"/>
    </xf>
    <xf numFmtId="0" fontId="4" fillId="0" borderId="1" xfId="2"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1" fillId="6" borderId="19"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3" fillId="2" borderId="1" xfId="2" applyFont="1" applyFill="1" applyBorder="1" applyAlignment="1">
      <alignment horizontal="center" vertical="center" wrapText="1"/>
    </xf>
    <xf numFmtId="0" fontId="3" fillId="2" borderId="1" xfId="2" applyFont="1" applyFill="1" applyBorder="1" applyAlignment="1">
      <alignment horizontal="justify" vertical="center" wrapText="1"/>
    </xf>
    <xf numFmtId="0" fontId="3" fillId="2" borderId="2" xfId="2" applyFont="1" applyFill="1" applyBorder="1" applyAlignment="1">
      <alignment horizontal="left" vertical="center" wrapText="1"/>
    </xf>
    <xf numFmtId="0" fontId="3" fillId="2" borderId="3" xfId="2" applyFont="1" applyFill="1" applyBorder="1" applyAlignment="1">
      <alignment horizontal="left" vertical="center" wrapText="1"/>
    </xf>
    <xf numFmtId="0" fontId="3" fillId="2" borderId="4" xfId="2" applyFont="1" applyFill="1" applyBorder="1" applyAlignment="1">
      <alignment horizontal="left" vertical="center" wrapText="1"/>
    </xf>
    <xf numFmtId="0" fontId="3" fillId="2" borderId="8" xfId="2" applyFont="1" applyFill="1" applyBorder="1" applyAlignment="1">
      <alignment horizontal="center" vertical="center" wrapText="1"/>
    </xf>
    <xf numFmtId="0" fontId="3" fillId="2" borderId="9" xfId="2" applyFont="1" applyFill="1" applyBorder="1" applyAlignment="1">
      <alignment horizontal="center" vertical="center" wrapText="1"/>
    </xf>
    <xf numFmtId="0" fontId="3" fillId="2" borderId="10" xfId="2" applyFont="1" applyFill="1" applyBorder="1" applyAlignment="1">
      <alignment horizontal="center" vertical="center" wrapText="1"/>
    </xf>
    <xf numFmtId="0" fontId="3" fillId="2" borderId="1" xfId="2" applyFont="1" applyFill="1" applyBorder="1" applyAlignment="1">
      <alignment horizontal="left" vertical="center" wrapText="1"/>
    </xf>
    <xf numFmtId="0" fontId="3" fillId="2" borderId="1" xfId="1" applyFont="1" applyFill="1" applyBorder="1" applyAlignment="1">
      <alignment horizontal="left" vertical="center" wrapText="1"/>
    </xf>
    <xf numFmtId="0" fontId="3" fillId="2" borderId="1" xfId="1" applyFont="1" applyFill="1" applyBorder="1" applyAlignment="1">
      <alignment horizontal="center" vertical="center" wrapText="1"/>
    </xf>
    <xf numFmtId="0" fontId="3" fillId="2" borderId="1" xfId="1" applyFont="1" applyFill="1" applyBorder="1" applyAlignment="1">
      <alignment horizontal="justify" vertical="center" wrapText="1"/>
    </xf>
  </cellXfs>
  <cellStyles count="4">
    <cellStyle name="Moneda" xfId="3" builtinId="4"/>
    <cellStyle name="Normal" xfId="0" builtinId="0"/>
    <cellStyle name="Normal 2" xfId="2"/>
    <cellStyle name="Normal 3" xfId="1"/>
  </cellStyles>
  <dxfs count="112">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
      <font>
        <color auto="1"/>
      </font>
      <fill>
        <patternFill>
          <bgColor rgb="FF92D050"/>
        </patternFill>
      </fill>
    </dxf>
    <dxf>
      <fill>
        <patternFill>
          <bgColor rgb="FFFFFF00"/>
        </patternFill>
      </fill>
    </dxf>
    <dxf>
      <fill>
        <patternFill>
          <bgColor rgb="FFFFCC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00FF00"/>
        </patternFill>
      </fill>
    </dxf>
    <dxf>
      <fill>
        <patternFill>
          <bgColor rgb="FFFF0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raleman1/Documents/RIESGOS/OPERATIVOS/2014/MATRIZ/MATRIZ%20RIESGSO%20CONTRACTUAL%2020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INSTRUCTIVO"/>
      <sheetName val="Control"/>
      <sheetName val="Listas"/>
    </sheetNames>
    <sheetDataSet>
      <sheetData sheetId="0"/>
      <sheetData sheetId="1"/>
      <sheetData sheetId="2"/>
      <sheetData sheetId="3">
        <row r="3">
          <cell r="Q3" t="str">
            <v>Método</v>
          </cell>
        </row>
        <row r="4">
          <cell r="Q4" t="str">
            <v>R. Humano</v>
          </cell>
        </row>
        <row r="5">
          <cell r="Q5" t="str">
            <v>Financiero</v>
          </cell>
        </row>
        <row r="6">
          <cell r="Q6" t="str">
            <v>Tecnológico</v>
          </cell>
        </row>
        <row r="7">
          <cell r="Q7" t="str">
            <v>Infraestructura</v>
          </cell>
        </row>
        <row r="8">
          <cell r="Q8" t="str">
            <v>Ambiente de trabajo</v>
          </cell>
        </row>
        <row r="9">
          <cell r="Q9" t="str">
            <v>Otros recursos</v>
          </cell>
        </row>
        <row r="10">
          <cell r="Q10" t="str">
            <v>Proveedor</v>
          </cell>
        </row>
        <row r="11">
          <cell r="Q11" t="str">
            <v>Cliente</v>
          </cell>
        </row>
        <row r="12">
          <cell r="Q12" t="str">
            <v>Naturales</v>
          </cell>
        </row>
        <row r="13">
          <cell r="Q13" t="str">
            <v>Externo</v>
          </cell>
        </row>
        <row r="14">
          <cell r="Q14" t="str">
            <v>Otro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V47"/>
  <sheetViews>
    <sheetView tabSelected="1" topLeftCell="L1" zoomScale="120" zoomScaleNormal="120" workbookViewId="0">
      <pane ySplit="3" topLeftCell="A4" activePane="bottomLeft" state="frozen"/>
      <selection pane="bottomLeft" activeCell="V35" sqref="V35:V37"/>
    </sheetView>
  </sheetViews>
  <sheetFormatPr baseColWidth="10" defaultRowHeight="14.4" x14ac:dyDescent="0.3"/>
  <cols>
    <col min="1" max="1" width="2.88671875" customWidth="1"/>
    <col min="2" max="3" width="14.33203125" customWidth="1"/>
    <col min="7" max="7" width="9.33203125" bestFit="1" customWidth="1"/>
    <col min="8" max="8" width="1.88671875" bestFit="1" customWidth="1"/>
    <col min="11" max="11" width="59.109375" customWidth="1"/>
    <col min="15" max="15" width="13" customWidth="1"/>
    <col min="16" max="16" width="9.5546875" customWidth="1"/>
    <col min="18" max="18" width="7.44140625" customWidth="1"/>
    <col min="20" max="20" width="24.33203125" customWidth="1"/>
    <col min="21" max="21" width="0" hidden="1" customWidth="1"/>
    <col min="22" max="22" width="22" customWidth="1"/>
  </cols>
  <sheetData>
    <row r="1" spans="2:22" ht="24" thickBot="1" x14ac:dyDescent="0.5">
      <c r="B1" s="36" t="s">
        <v>70</v>
      </c>
      <c r="C1" s="37"/>
      <c r="D1" s="37"/>
      <c r="E1" s="37"/>
      <c r="F1" s="37"/>
      <c r="G1" s="37"/>
      <c r="H1" s="37"/>
      <c r="I1" s="37"/>
      <c r="J1" s="37"/>
      <c r="K1" s="37"/>
      <c r="L1" s="37"/>
      <c r="M1" s="37"/>
      <c r="N1" s="38"/>
      <c r="O1" s="36" t="s">
        <v>71</v>
      </c>
      <c r="P1" s="37"/>
      <c r="Q1" s="39"/>
      <c r="R1" s="37"/>
      <c r="S1" s="37"/>
      <c r="T1" s="37"/>
      <c r="U1" s="37"/>
      <c r="V1" s="38"/>
    </row>
    <row r="2" spans="2:22" ht="23.25" customHeight="1" x14ac:dyDescent="0.3">
      <c r="B2" s="40" t="s">
        <v>9</v>
      </c>
      <c r="C2" s="47" t="s">
        <v>80</v>
      </c>
      <c r="D2" s="40" t="s">
        <v>5</v>
      </c>
      <c r="E2" s="40"/>
      <c r="F2" s="40"/>
      <c r="G2" s="40" t="s">
        <v>6</v>
      </c>
      <c r="H2" s="40" t="s">
        <v>7</v>
      </c>
      <c r="I2" s="40"/>
      <c r="J2" s="40"/>
      <c r="K2" s="40"/>
      <c r="L2" s="40" t="s">
        <v>8</v>
      </c>
      <c r="M2" s="40"/>
      <c r="N2" s="40"/>
      <c r="O2" s="41" t="s">
        <v>58</v>
      </c>
      <c r="P2" s="42"/>
      <c r="Q2" s="3" t="s">
        <v>72</v>
      </c>
      <c r="R2" s="43" t="s">
        <v>59</v>
      </c>
      <c r="S2" s="44"/>
      <c r="T2" s="43" t="s">
        <v>60</v>
      </c>
      <c r="U2" s="45"/>
      <c r="V2" s="46"/>
    </row>
    <row r="3" spans="2:22" ht="47.25" customHeight="1" x14ac:dyDescent="0.3">
      <c r="B3" s="40"/>
      <c r="C3" s="48"/>
      <c r="D3" s="40"/>
      <c r="E3" s="40"/>
      <c r="F3" s="40"/>
      <c r="G3" s="40"/>
      <c r="H3" s="40"/>
      <c r="I3" s="40"/>
      <c r="J3" s="40"/>
      <c r="K3" s="40"/>
      <c r="L3" s="40"/>
      <c r="M3" s="40"/>
      <c r="N3" s="40"/>
      <c r="O3" s="9" t="s">
        <v>61</v>
      </c>
      <c r="P3" s="9" t="s">
        <v>62</v>
      </c>
      <c r="Q3" s="9" t="s">
        <v>79</v>
      </c>
      <c r="R3" s="3" t="s">
        <v>63</v>
      </c>
      <c r="S3" s="3" t="s">
        <v>64</v>
      </c>
      <c r="T3" s="3" t="s">
        <v>65</v>
      </c>
      <c r="U3" s="3" t="s">
        <v>66</v>
      </c>
      <c r="V3" s="4" t="s">
        <v>67</v>
      </c>
    </row>
    <row r="4" spans="2:22" ht="15" customHeight="1" x14ac:dyDescent="0.3">
      <c r="B4" s="49" t="s">
        <v>10</v>
      </c>
      <c r="C4" s="54" t="s">
        <v>81</v>
      </c>
      <c r="D4" s="49" t="s">
        <v>11</v>
      </c>
      <c r="E4" s="49"/>
      <c r="F4" s="49"/>
      <c r="G4" s="2" t="s">
        <v>3</v>
      </c>
      <c r="H4" s="2">
        <v>1</v>
      </c>
      <c r="I4" s="50" t="s">
        <v>12</v>
      </c>
      <c r="J4" s="50"/>
      <c r="K4" s="50"/>
      <c r="L4" s="49" t="s">
        <v>52</v>
      </c>
      <c r="M4" s="49"/>
      <c r="N4" s="49"/>
      <c r="O4" s="13">
        <v>3</v>
      </c>
      <c r="P4" s="13">
        <v>5</v>
      </c>
      <c r="Q4" s="13" t="s">
        <v>75</v>
      </c>
      <c r="R4" s="14">
        <f>(O4*P4)*4</f>
        <v>60</v>
      </c>
      <c r="S4" s="14" t="str">
        <f>IF(OR(AND(O4=3,P4=4),AND(O4=2,P4=5),AND(R4&gt;=52,R4&lt;=100)),"ZONA RIESGO EXTREMA",IF(OR(AND(O4=5,P4=2),AND(O4=4,P4=3),AND(O4=1,P4=4),AND(R4=20),AND(R4&gt;=28,R4&lt;=48)),"ZONA RIESGO ALTA",IF(OR(AND(O4=1,P4=3),AND(O4=4,P4=1),AND(R4=24)),"ZONA RIESGO MODERADA",IF(AND(R4&gt;=4,R4&lt;=16),"ZONA RIESGO BAJA"))))</f>
        <v>ZONA RIESGO EXTREMA</v>
      </c>
      <c r="T4" s="15" t="s">
        <v>76</v>
      </c>
      <c r="U4" s="16"/>
      <c r="V4" s="17" t="s">
        <v>88</v>
      </c>
    </row>
    <row r="5" spans="2:22" ht="32.25" customHeight="1" x14ac:dyDescent="0.3">
      <c r="B5" s="49"/>
      <c r="C5" s="55"/>
      <c r="D5" s="49"/>
      <c r="E5" s="49"/>
      <c r="F5" s="49"/>
      <c r="G5" s="2" t="s">
        <v>1</v>
      </c>
      <c r="H5" s="2">
        <v>2</v>
      </c>
      <c r="I5" s="50" t="s">
        <v>50</v>
      </c>
      <c r="J5" s="50"/>
      <c r="K5" s="50"/>
      <c r="L5" s="49"/>
      <c r="M5" s="49"/>
      <c r="N5" s="49"/>
      <c r="O5" s="13"/>
      <c r="P5" s="13"/>
      <c r="Q5" s="13"/>
      <c r="R5" s="14"/>
      <c r="S5" s="14"/>
      <c r="T5" s="15"/>
      <c r="U5" s="16"/>
      <c r="V5" s="17"/>
    </row>
    <row r="6" spans="2:22" ht="44.25" customHeight="1" x14ac:dyDescent="0.3">
      <c r="B6" s="49"/>
      <c r="C6" s="55"/>
      <c r="D6" s="49"/>
      <c r="E6" s="49"/>
      <c r="F6" s="49"/>
      <c r="G6" s="2" t="s">
        <v>4</v>
      </c>
      <c r="H6" s="2">
        <v>3</v>
      </c>
      <c r="I6" s="50" t="s">
        <v>13</v>
      </c>
      <c r="J6" s="50"/>
      <c r="K6" s="50"/>
      <c r="L6" s="49"/>
      <c r="M6" s="49"/>
      <c r="N6" s="49"/>
      <c r="O6" s="13"/>
      <c r="P6" s="13"/>
      <c r="Q6" s="13"/>
      <c r="R6" s="14"/>
      <c r="S6" s="14"/>
      <c r="T6" s="15"/>
      <c r="U6" s="16"/>
      <c r="V6" s="17"/>
    </row>
    <row r="7" spans="2:22" ht="35.25" customHeight="1" x14ac:dyDescent="0.3">
      <c r="B7" s="49"/>
      <c r="C7" s="55"/>
      <c r="D7" s="49"/>
      <c r="E7" s="49"/>
      <c r="F7" s="49"/>
      <c r="G7" s="2" t="s">
        <v>3</v>
      </c>
      <c r="H7" s="2">
        <v>4</v>
      </c>
      <c r="I7" s="50" t="s">
        <v>14</v>
      </c>
      <c r="J7" s="50"/>
      <c r="K7" s="50"/>
      <c r="L7" s="49"/>
      <c r="M7" s="49"/>
      <c r="N7" s="49"/>
      <c r="O7" s="13"/>
      <c r="P7" s="13"/>
      <c r="Q7" s="13"/>
      <c r="R7" s="14"/>
      <c r="S7" s="14"/>
      <c r="T7" s="15"/>
      <c r="U7" s="16"/>
      <c r="V7" s="17"/>
    </row>
    <row r="8" spans="2:22" ht="30.75" customHeight="1" x14ac:dyDescent="0.3">
      <c r="B8" s="49"/>
      <c r="C8" s="55"/>
      <c r="D8" s="49"/>
      <c r="E8" s="49"/>
      <c r="F8" s="49"/>
      <c r="G8" s="2" t="s">
        <v>3</v>
      </c>
      <c r="H8" s="2">
        <v>5</v>
      </c>
      <c r="I8" s="50" t="s">
        <v>15</v>
      </c>
      <c r="J8" s="50"/>
      <c r="K8" s="50"/>
      <c r="L8" s="49"/>
      <c r="M8" s="49"/>
      <c r="N8" s="49"/>
      <c r="O8" s="13"/>
      <c r="P8" s="13"/>
      <c r="Q8" s="13"/>
      <c r="R8" s="14"/>
      <c r="S8" s="14"/>
      <c r="T8" s="15"/>
      <c r="U8" s="16"/>
      <c r="V8" s="17"/>
    </row>
    <row r="9" spans="2:22" x14ac:dyDescent="0.3">
      <c r="B9" s="49"/>
      <c r="C9" s="55"/>
      <c r="D9" s="49"/>
      <c r="E9" s="49"/>
      <c r="F9" s="49"/>
      <c r="G9" s="2" t="s">
        <v>1</v>
      </c>
      <c r="H9" s="2">
        <v>6</v>
      </c>
      <c r="I9" s="50" t="s">
        <v>51</v>
      </c>
      <c r="J9" s="50"/>
      <c r="K9" s="50"/>
      <c r="L9" s="49"/>
      <c r="M9" s="49"/>
      <c r="N9" s="49"/>
      <c r="O9" s="13"/>
      <c r="P9" s="13"/>
      <c r="Q9" s="13"/>
      <c r="R9" s="14"/>
      <c r="S9" s="14"/>
      <c r="T9" s="15"/>
      <c r="U9" s="16"/>
      <c r="V9" s="17"/>
    </row>
    <row r="10" spans="2:22" ht="30" customHeight="1" x14ac:dyDescent="0.3">
      <c r="B10" s="49"/>
      <c r="C10" s="55"/>
      <c r="D10" s="49"/>
      <c r="E10" s="49"/>
      <c r="F10" s="49"/>
      <c r="G10" s="2" t="s">
        <v>1</v>
      </c>
      <c r="H10" s="2">
        <v>7</v>
      </c>
      <c r="I10" s="50" t="s">
        <v>16</v>
      </c>
      <c r="J10" s="50"/>
      <c r="K10" s="50"/>
      <c r="L10" s="49"/>
      <c r="M10" s="49"/>
      <c r="N10" s="49"/>
      <c r="O10" s="13"/>
      <c r="P10" s="13"/>
      <c r="Q10" s="13"/>
      <c r="R10" s="14"/>
      <c r="S10" s="14"/>
      <c r="T10" s="15"/>
      <c r="U10" s="16"/>
      <c r="V10" s="17"/>
    </row>
    <row r="11" spans="2:22" ht="31.5" customHeight="1" x14ac:dyDescent="0.3">
      <c r="B11" s="49"/>
      <c r="C11" s="56"/>
      <c r="D11" s="49"/>
      <c r="E11" s="49"/>
      <c r="F11" s="49"/>
      <c r="G11" s="2" t="s">
        <v>3</v>
      </c>
      <c r="H11" s="2">
        <v>8</v>
      </c>
      <c r="I11" s="50" t="s">
        <v>17</v>
      </c>
      <c r="J11" s="50"/>
      <c r="K11" s="50"/>
      <c r="L11" s="49"/>
      <c r="M11" s="49"/>
      <c r="N11" s="49"/>
      <c r="O11" s="13"/>
      <c r="P11" s="13"/>
      <c r="Q11" s="13"/>
      <c r="R11" s="14"/>
      <c r="S11" s="14"/>
      <c r="T11" s="15"/>
      <c r="U11" s="16"/>
      <c r="V11" s="17"/>
    </row>
    <row r="12" spans="2:22" x14ac:dyDescent="0.3">
      <c r="B12" s="49" t="s">
        <v>53</v>
      </c>
      <c r="C12" s="54" t="s">
        <v>82</v>
      </c>
      <c r="D12" s="49" t="s">
        <v>18</v>
      </c>
      <c r="E12" s="49"/>
      <c r="F12" s="49"/>
      <c r="G12" s="2" t="s">
        <v>3</v>
      </c>
      <c r="H12" s="2">
        <v>1</v>
      </c>
      <c r="I12" s="51" t="s">
        <v>19</v>
      </c>
      <c r="J12" s="52"/>
      <c r="K12" s="53"/>
      <c r="L12" s="49" t="s">
        <v>20</v>
      </c>
      <c r="M12" s="49"/>
      <c r="N12" s="49"/>
      <c r="O12" s="13">
        <v>2</v>
      </c>
      <c r="P12" s="13">
        <v>5</v>
      </c>
      <c r="Q12" s="13" t="s">
        <v>75</v>
      </c>
      <c r="R12" s="14">
        <f>(O12*P12)*4</f>
        <v>40</v>
      </c>
      <c r="S12" s="14" t="str">
        <f>IF(OR(AND(O12=3,P12=4),AND(O12=2,P12=5),AND(R12&gt;=52,R12&lt;=100)),"ZONA RIESGO EXTREMA",IF(OR(AND(O12=5,P12=2),AND(O12=4,P12=3),AND(O12=1,P12=4),AND(R12=20),AND(R12&gt;=28,R12&lt;=48)),"ZONA RIESGO ALTA",IF(OR(AND(O12=1,P12=3),AND(O12=4,P12=1),AND(R12=24)),"ZONA RIESGO MODERADA",IF(AND(R12&gt;=4,R12&lt;=16),"ZONA RIESGO BAJA"))))</f>
        <v>ZONA RIESGO EXTREMA</v>
      </c>
      <c r="T12" s="15" t="s">
        <v>76</v>
      </c>
      <c r="U12" s="16"/>
      <c r="V12" s="17" t="s">
        <v>89</v>
      </c>
    </row>
    <row r="13" spans="2:22" x14ac:dyDescent="0.3">
      <c r="B13" s="49"/>
      <c r="C13" s="55"/>
      <c r="D13" s="49"/>
      <c r="E13" s="49"/>
      <c r="F13" s="49"/>
      <c r="G13" s="2" t="s">
        <v>1</v>
      </c>
      <c r="H13" s="2">
        <v>2</v>
      </c>
      <c r="I13" s="51" t="s">
        <v>21</v>
      </c>
      <c r="J13" s="52"/>
      <c r="K13" s="53"/>
      <c r="L13" s="49"/>
      <c r="M13" s="49"/>
      <c r="N13" s="49"/>
      <c r="O13" s="13"/>
      <c r="P13" s="13"/>
      <c r="Q13" s="13"/>
      <c r="R13" s="14"/>
      <c r="S13" s="14"/>
      <c r="T13" s="15"/>
      <c r="U13" s="16"/>
      <c r="V13" s="17"/>
    </row>
    <row r="14" spans="2:22" x14ac:dyDescent="0.3">
      <c r="B14" s="49"/>
      <c r="C14" s="55"/>
      <c r="D14" s="49"/>
      <c r="E14" s="49"/>
      <c r="F14" s="49"/>
      <c r="G14" s="2" t="s">
        <v>1</v>
      </c>
      <c r="H14" s="2">
        <v>3</v>
      </c>
      <c r="I14" s="51" t="s">
        <v>22</v>
      </c>
      <c r="J14" s="52"/>
      <c r="K14" s="53"/>
      <c r="L14" s="49"/>
      <c r="M14" s="49"/>
      <c r="N14" s="49"/>
      <c r="O14" s="13"/>
      <c r="P14" s="13"/>
      <c r="Q14" s="13"/>
      <c r="R14" s="14"/>
      <c r="S14" s="14"/>
      <c r="T14" s="15"/>
      <c r="U14" s="16"/>
      <c r="V14" s="17"/>
    </row>
    <row r="15" spans="2:22" ht="25.5" customHeight="1" x14ac:dyDescent="0.3">
      <c r="B15" s="49"/>
      <c r="C15" s="55"/>
      <c r="D15" s="49"/>
      <c r="E15" s="49"/>
      <c r="F15" s="49"/>
      <c r="G15" s="2" t="s">
        <v>1</v>
      </c>
      <c r="H15" s="2">
        <v>4</v>
      </c>
      <c r="I15" s="51" t="s">
        <v>23</v>
      </c>
      <c r="J15" s="52"/>
      <c r="K15" s="53"/>
      <c r="L15" s="49"/>
      <c r="M15" s="49"/>
      <c r="N15" s="49"/>
      <c r="O15" s="13"/>
      <c r="P15" s="13"/>
      <c r="Q15" s="13"/>
      <c r="R15" s="14"/>
      <c r="S15" s="14"/>
      <c r="T15" s="15"/>
      <c r="U15" s="16"/>
      <c r="V15" s="17"/>
    </row>
    <row r="16" spans="2:22" ht="30" customHeight="1" x14ac:dyDescent="0.3">
      <c r="B16" s="49"/>
      <c r="C16" s="55"/>
      <c r="D16" s="49"/>
      <c r="E16" s="49"/>
      <c r="F16" s="49"/>
      <c r="G16" s="2" t="s">
        <v>1</v>
      </c>
      <c r="H16" s="2">
        <v>5</v>
      </c>
      <c r="I16" s="51" t="s">
        <v>24</v>
      </c>
      <c r="J16" s="52"/>
      <c r="K16" s="53"/>
      <c r="L16" s="49"/>
      <c r="M16" s="49"/>
      <c r="N16" s="49"/>
      <c r="O16" s="13"/>
      <c r="P16" s="13"/>
      <c r="Q16" s="13"/>
      <c r="R16" s="14"/>
      <c r="S16" s="14"/>
      <c r="T16" s="15"/>
      <c r="U16" s="16"/>
      <c r="V16" s="17"/>
    </row>
    <row r="17" spans="2:22" ht="24" customHeight="1" x14ac:dyDescent="0.3">
      <c r="B17" s="49"/>
      <c r="C17" s="56"/>
      <c r="D17" s="49"/>
      <c r="E17" s="49"/>
      <c r="F17" s="49"/>
      <c r="G17" s="2" t="s">
        <v>2</v>
      </c>
      <c r="H17" s="2">
        <v>6</v>
      </c>
      <c r="I17" s="51" t="s">
        <v>51</v>
      </c>
      <c r="J17" s="52"/>
      <c r="K17" s="53"/>
      <c r="L17" s="49"/>
      <c r="M17" s="49"/>
      <c r="N17" s="49"/>
      <c r="O17" s="13"/>
      <c r="P17" s="13"/>
      <c r="Q17" s="13"/>
      <c r="R17" s="14"/>
      <c r="S17" s="14"/>
      <c r="T17" s="15"/>
      <c r="U17" s="16"/>
      <c r="V17" s="17"/>
    </row>
    <row r="18" spans="2:22" x14ac:dyDescent="0.3">
      <c r="B18" s="49" t="s">
        <v>25</v>
      </c>
      <c r="C18" s="54" t="s">
        <v>83</v>
      </c>
      <c r="D18" s="49" t="s">
        <v>54</v>
      </c>
      <c r="E18" s="49"/>
      <c r="F18" s="49"/>
      <c r="G18" s="2" t="s">
        <v>3</v>
      </c>
      <c r="H18" s="2">
        <v>1</v>
      </c>
      <c r="I18" s="57" t="s">
        <v>26</v>
      </c>
      <c r="J18" s="57"/>
      <c r="K18" s="57"/>
      <c r="L18" s="49" t="s">
        <v>27</v>
      </c>
      <c r="M18" s="49"/>
      <c r="N18" s="49"/>
      <c r="O18" s="13">
        <v>2</v>
      </c>
      <c r="P18" s="13">
        <v>5</v>
      </c>
      <c r="Q18" s="13" t="s">
        <v>75</v>
      </c>
      <c r="R18" s="14">
        <f t="shared" ref="R18" si="0">(O18*P18)*4</f>
        <v>40</v>
      </c>
      <c r="S18" s="14" t="str">
        <f t="shared" ref="S18" si="1">IF(OR(AND(O18=3,P18=4),AND(O18=2,P18=5),AND(R18&gt;=52,R18&lt;=100)),"ZONA RIESGO EXTREMA",IF(OR(AND(O18=5,P18=2),AND(O18=4,P18=3),AND(O18=1,P18=4),AND(R18=20),AND(R18&gt;=28,R18&lt;=48)),"ZONA RIESGO ALTA",IF(OR(AND(O18=1,P18=3),AND(O18=4,P18=1),AND(R18=24)),"ZONA RIESGO MODERADA",IF(AND(R18&gt;=4,R18&lt;=16),"ZONA RIESGO BAJA"))))</f>
        <v>ZONA RIESGO EXTREMA</v>
      </c>
      <c r="T18" s="15" t="s">
        <v>76</v>
      </c>
      <c r="U18" s="18"/>
      <c r="V18" s="17" t="s">
        <v>90</v>
      </c>
    </row>
    <row r="19" spans="2:22" x14ac:dyDescent="0.3">
      <c r="B19" s="49"/>
      <c r="C19" s="55"/>
      <c r="D19" s="49"/>
      <c r="E19" s="49"/>
      <c r="F19" s="49"/>
      <c r="G19" s="2" t="s">
        <v>1</v>
      </c>
      <c r="H19" s="2">
        <v>2</v>
      </c>
      <c r="I19" s="51" t="s">
        <v>28</v>
      </c>
      <c r="J19" s="52"/>
      <c r="K19" s="53"/>
      <c r="L19" s="49"/>
      <c r="M19" s="49"/>
      <c r="N19" s="49"/>
      <c r="O19" s="13"/>
      <c r="P19" s="13"/>
      <c r="Q19" s="13"/>
      <c r="R19" s="14"/>
      <c r="S19" s="14"/>
      <c r="T19" s="15"/>
      <c r="U19" s="19"/>
      <c r="V19" s="17"/>
    </row>
    <row r="20" spans="2:22" x14ac:dyDescent="0.3">
      <c r="B20" s="49"/>
      <c r="C20" s="55"/>
      <c r="D20" s="49"/>
      <c r="E20" s="49"/>
      <c r="F20" s="49"/>
      <c r="G20" s="2" t="s">
        <v>2</v>
      </c>
      <c r="H20" s="2">
        <v>3</v>
      </c>
      <c r="I20" s="51" t="s">
        <v>51</v>
      </c>
      <c r="J20" s="52"/>
      <c r="K20" s="53"/>
      <c r="L20" s="49"/>
      <c r="M20" s="49"/>
      <c r="N20" s="49"/>
      <c r="O20" s="13"/>
      <c r="P20" s="13"/>
      <c r="Q20" s="13"/>
      <c r="R20" s="14"/>
      <c r="S20" s="14"/>
      <c r="T20" s="15"/>
      <c r="U20" s="19"/>
      <c r="V20" s="17"/>
    </row>
    <row r="21" spans="2:22" ht="34.5" customHeight="1" x14ac:dyDescent="0.3">
      <c r="B21" s="49"/>
      <c r="C21" s="56"/>
      <c r="D21" s="49"/>
      <c r="E21" s="49"/>
      <c r="F21" s="49"/>
      <c r="G21" s="2" t="s">
        <v>2</v>
      </c>
      <c r="H21" s="2">
        <v>4</v>
      </c>
      <c r="I21" s="51" t="s">
        <v>55</v>
      </c>
      <c r="J21" s="52"/>
      <c r="K21" s="53"/>
      <c r="L21" s="49"/>
      <c r="M21" s="49"/>
      <c r="N21" s="49"/>
      <c r="O21" s="13"/>
      <c r="P21" s="13"/>
      <c r="Q21" s="13"/>
      <c r="R21" s="14"/>
      <c r="S21" s="14"/>
      <c r="T21" s="15"/>
      <c r="U21" s="20"/>
      <c r="V21" s="17"/>
    </row>
    <row r="22" spans="2:22" x14ac:dyDescent="0.3">
      <c r="B22" s="59" t="s">
        <v>49</v>
      </c>
      <c r="C22" s="10" t="s">
        <v>84</v>
      </c>
      <c r="D22" s="59" t="s">
        <v>29</v>
      </c>
      <c r="E22" s="59"/>
      <c r="F22" s="59"/>
      <c r="G22" s="1" t="s">
        <v>3</v>
      </c>
      <c r="H22" s="1">
        <v>1</v>
      </c>
      <c r="I22" s="58" t="s">
        <v>30</v>
      </c>
      <c r="J22" s="58"/>
      <c r="K22" s="58"/>
      <c r="L22" s="58" t="s">
        <v>31</v>
      </c>
      <c r="M22" s="58"/>
      <c r="N22" s="58"/>
      <c r="O22" s="13">
        <v>3</v>
      </c>
      <c r="P22" s="13">
        <v>4</v>
      </c>
      <c r="Q22" s="13" t="s">
        <v>75</v>
      </c>
      <c r="R22" s="14">
        <f t="shared" ref="R22" si="2">(O22*P22)*4</f>
        <v>48</v>
      </c>
      <c r="S22" s="14" t="str">
        <f t="shared" ref="S22" si="3">IF(OR(AND(O22=3,P22=4),AND(O22=2,P22=5),AND(R22&gt;=52,R22&lt;=100)),"ZONA RIESGO EXTREMA",IF(OR(AND(O22=5,P22=2),AND(O22=4,P22=3),AND(O22=1,P22=4),AND(R22=20),AND(R22&gt;=28,R22&lt;=48)),"ZONA RIESGO ALTA",IF(OR(AND(O22=1,P22=3),AND(O22=4,P22=1),AND(R22=24)),"ZONA RIESGO MODERADA",IF(AND(R22&gt;=4,R22&lt;=16),"ZONA RIESGO BAJA"))))</f>
        <v>ZONA RIESGO EXTREMA</v>
      </c>
      <c r="T22" s="15" t="s">
        <v>76</v>
      </c>
      <c r="U22" s="18"/>
      <c r="V22" s="17" t="s">
        <v>91</v>
      </c>
    </row>
    <row r="23" spans="2:22" x14ac:dyDescent="0.3">
      <c r="B23" s="59"/>
      <c r="C23" s="11"/>
      <c r="D23" s="59"/>
      <c r="E23" s="59"/>
      <c r="F23" s="59"/>
      <c r="G23" s="1" t="s">
        <v>1</v>
      </c>
      <c r="H23" s="1">
        <v>2</v>
      </c>
      <c r="I23" s="58" t="s">
        <v>32</v>
      </c>
      <c r="J23" s="58"/>
      <c r="K23" s="58"/>
      <c r="L23" s="58"/>
      <c r="M23" s="58"/>
      <c r="N23" s="58"/>
      <c r="O23" s="13"/>
      <c r="P23" s="13"/>
      <c r="Q23" s="13"/>
      <c r="R23" s="14"/>
      <c r="S23" s="14"/>
      <c r="T23" s="15"/>
      <c r="U23" s="19"/>
      <c r="V23" s="17"/>
    </row>
    <row r="24" spans="2:22" x14ac:dyDescent="0.3">
      <c r="B24" s="59"/>
      <c r="C24" s="11"/>
      <c r="D24" s="59"/>
      <c r="E24" s="59"/>
      <c r="F24" s="59"/>
      <c r="G24" s="1" t="s">
        <v>1</v>
      </c>
      <c r="H24" s="1">
        <v>3</v>
      </c>
      <c r="I24" s="58" t="s">
        <v>33</v>
      </c>
      <c r="J24" s="58"/>
      <c r="K24" s="58"/>
      <c r="L24" s="58"/>
      <c r="M24" s="58"/>
      <c r="N24" s="58"/>
      <c r="O24" s="13"/>
      <c r="P24" s="13"/>
      <c r="Q24" s="13"/>
      <c r="R24" s="14"/>
      <c r="S24" s="14"/>
      <c r="T24" s="15"/>
      <c r="U24" s="19"/>
      <c r="V24" s="17"/>
    </row>
    <row r="25" spans="2:22" ht="86.25" customHeight="1" x14ac:dyDescent="0.3">
      <c r="B25" s="59"/>
      <c r="C25" s="12"/>
      <c r="D25" s="59"/>
      <c r="E25" s="59"/>
      <c r="F25" s="59"/>
      <c r="G25" s="1" t="s">
        <v>1</v>
      </c>
      <c r="H25" s="1">
        <v>4</v>
      </c>
      <c r="I25" s="58" t="s">
        <v>34</v>
      </c>
      <c r="J25" s="58"/>
      <c r="K25" s="58"/>
      <c r="L25" s="58"/>
      <c r="M25" s="58"/>
      <c r="N25" s="58"/>
      <c r="O25" s="13"/>
      <c r="P25" s="13"/>
      <c r="Q25" s="13"/>
      <c r="R25" s="14"/>
      <c r="S25" s="14"/>
      <c r="T25" s="15"/>
      <c r="U25" s="20"/>
      <c r="V25" s="17"/>
    </row>
    <row r="26" spans="2:22" x14ac:dyDescent="0.3">
      <c r="B26" s="59" t="s">
        <v>49</v>
      </c>
      <c r="C26" s="10" t="s">
        <v>85</v>
      </c>
      <c r="D26" s="59" t="s">
        <v>35</v>
      </c>
      <c r="E26" s="59"/>
      <c r="F26" s="59"/>
      <c r="G26" s="1" t="s">
        <v>1</v>
      </c>
      <c r="H26" s="1">
        <v>1</v>
      </c>
      <c r="I26" s="58" t="s">
        <v>36</v>
      </c>
      <c r="J26" s="58"/>
      <c r="K26" s="58"/>
      <c r="L26" s="60" t="s">
        <v>37</v>
      </c>
      <c r="M26" s="60"/>
      <c r="N26" s="60"/>
      <c r="O26" s="13">
        <v>2</v>
      </c>
      <c r="P26" s="13">
        <v>5</v>
      </c>
      <c r="Q26" s="13" t="s">
        <v>75</v>
      </c>
      <c r="R26" s="14">
        <f>(O26*P26)*4</f>
        <v>40</v>
      </c>
      <c r="S26" s="14" t="str">
        <f>IF(OR(AND(O26=3,P26=4),AND(O26=2,P26=5),AND(R26&gt;=52,R26&lt;=100)),"ZONA RIESGO EXTREMA",IF(OR(AND(O26=5,P26=2),AND(O26=4,P26=3),AND(O26=1,P26=4),AND(R26=20),AND(R26&gt;=28,R26&lt;=48)),"ZONA RIESGO ALTA",IF(OR(AND(O26=1,P26=3),AND(O26=4,P26=1),AND(R26=24)),"ZONA RIESGO MODERADA",IF(AND(R26&gt;=4,R26&lt;=16),"ZONA RIESGO BAJA"))))</f>
        <v>ZONA RIESGO EXTREMA</v>
      </c>
      <c r="T26" s="15" t="s">
        <v>76</v>
      </c>
      <c r="U26" s="21"/>
      <c r="V26" s="17" t="s">
        <v>92</v>
      </c>
    </row>
    <row r="27" spans="2:22" x14ac:dyDescent="0.3">
      <c r="B27" s="59"/>
      <c r="C27" s="11"/>
      <c r="D27" s="59"/>
      <c r="E27" s="59"/>
      <c r="F27" s="59"/>
      <c r="G27" s="1" t="s">
        <v>1</v>
      </c>
      <c r="H27" s="1">
        <v>2</v>
      </c>
      <c r="I27" s="58" t="s">
        <v>38</v>
      </c>
      <c r="J27" s="58"/>
      <c r="K27" s="58"/>
      <c r="L27" s="60"/>
      <c r="M27" s="60"/>
      <c r="N27" s="60"/>
      <c r="O27" s="13"/>
      <c r="P27" s="13"/>
      <c r="Q27" s="13"/>
      <c r="R27" s="14"/>
      <c r="S27" s="14"/>
      <c r="T27" s="15"/>
      <c r="U27" s="22"/>
      <c r="V27" s="17"/>
    </row>
    <row r="28" spans="2:22" ht="21" customHeight="1" x14ac:dyDescent="0.3">
      <c r="B28" s="59"/>
      <c r="C28" s="11"/>
      <c r="D28" s="59"/>
      <c r="E28" s="59"/>
      <c r="F28" s="59"/>
      <c r="G28" s="1" t="s">
        <v>3</v>
      </c>
      <c r="H28" s="1">
        <v>3</v>
      </c>
      <c r="I28" s="58" t="s">
        <v>39</v>
      </c>
      <c r="J28" s="58"/>
      <c r="K28" s="58"/>
      <c r="L28" s="60"/>
      <c r="M28" s="60"/>
      <c r="N28" s="60"/>
      <c r="O28" s="13"/>
      <c r="P28" s="13"/>
      <c r="Q28" s="13"/>
      <c r="R28" s="14"/>
      <c r="S28" s="14"/>
      <c r="T28" s="15"/>
      <c r="U28" s="22"/>
      <c r="V28" s="17"/>
    </row>
    <row r="29" spans="2:22" x14ac:dyDescent="0.3">
      <c r="B29" s="59"/>
      <c r="C29" s="11"/>
      <c r="D29" s="59"/>
      <c r="E29" s="59"/>
      <c r="F29" s="59"/>
      <c r="G29" s="1" t="s">
        <v>3</v>
      </c>
      <c r="H29" s="1">
        <v>4</v>
      </c>
      <c r="I29" s="58" t="s">
        <v>40</v>
      </c>
      <c r="J29" s="58"/>
      <c r="K29" s="58"/>
      <c r="L29" s="60"/>
      <c r="M29" s="60"/>
      <c r="N29" s="60"/>
      <c r="O29" s="13"/>
      <c r="P29" s="13"/>
      <c r="Q29" s="13"/>
      <c r="R29" s="14"/>
      <c r="S29" s="14"/>
      <c r="T29" s="15"/>
      <c r="U29" s="22"/>
      <c r="V29" s="17"/>
    </row>
    <row r="30" spans="2:22" ht="74.25" customHeight="1" x14ac:dyDescent="0.3">
      <c r="B30" s="59"/>
      <c r="C30" s="12"/>
      <c r="D30" s="59"/>
      <c r="E30" s="59"/>
      <c r="F30" s="59"/>
      <c r="G30" s="1" t="s">
        <v>1</v>
      </c>
      <c r="H30" s="1">
        <v>5</v>
      </c>
      <c r="I30" s="58" t="s">
        <v>41</v>
      </c>
      <c r="J30" s="58"/>
      <c r="K30" s="58"/>
      <c r="L30" s="60"/>
      <c r="M30" s="60"/>
      <c r="N30" s="60"/>
      <c r="O30" s="13"/>
      <c r="P30" s="13"/>
      <c r="Q30" s="13"/>
      <c r="R30" s="14"/>
      <c r="S30" s="14"/>
      <c r="T30" s="15"/>
      <c r="U30" s="23"/>
      <c r="V30" s="17"/>
    </row>
    <row r="31" spans="2:22" x14ac:dyDescent="0.3">
      <c r="B31" s="59" t="s">
        <v>49</v>
      </c>
      <c r="C31" s="10" t="s">
        <v>86</v>
      </c>
      <c r="D31" s="59" t="s">
        <v>42</v>
      </c>
      <c r="E31" s="59"/>
      <c r="F31" s="59"/>
      <c r="G31" s="1" t="s">
        <v>1</v>
      </c>
      <c r="H31" s="1">
        <v>1</v>
      </c>
      <c r="I31" s="58" t="s">
        <v>43</v>
      </c>
      <c r="J31" s="58"/>
      <c r="K31" s="58"/>
      <c r="L31" s="60" t="s">
        <v>56</v>
      </c>
      <c r="M31" s="60"/>
      <c r="N31" s="60"/>
      <c r="O31" s="13">
        <v>1</v>
      </c>
      <c r="P31" s="13">
        <v>3</v>
      </c>
      <c r="Q31" s="13" t="s">
        <v>75</v>
      </c>
      <c r="R31" s="14">
        <f t="shared" ref="R31" si="4">(O31*P31)*4</f>
        <v>12</v>
      </c>
      <c r="S31" s="14" t="str">
        <f t="shared" ref="S31" si="5">IF(OR(AND(O31=3,P31=4),AND(O31=2,P31=5),AND(R31&gt;=52,R31&lt;=100)),"ZONA RIESGO EXTREMA",IF(OR(AND(O31=5,P31=2),AND(O31=4,P31=3),AND(O31=1,P31=4),AND(R31=20),AND(R31&gt;=28,R31&lt;=48)),"ZONA RIESGO ALTA",IF(OR(AND(O31=1,P31=3),AND(O31=4,P31=1),AND(R31=24)),"ZONA RIESGO MODERADA",IF(AND(R31&gt;=4,R31&lt;=16),"ZONA RIESGO BAJA"))))</f>
        <v>ZONA RIESGO MODERADA</v>
      </c>
      <c r="T31" s="15" t="s">
        <v>77</v>
      </c>
      <c r="U31" s="18"/>
      <c r="V31" s="17" t="s">
        <v>92</v>
      </c>
    </row>
    <row r="32" spans="2:22" x14ac:dyDescent="0.3">
      <c r="B32" s="59"/>
      <c r="C32" s="11"/>
      <c r="D32" s="59"/>
      <c r="E32" s="59"/>
      <c r="F32" s="59"/>
      <c r="G32" s="1" t="s">
        <v>0</v>
      </c>
      <c r="H32" s="1">
        <v>2</v>
      </c>
      <c r="I32" s="58" t="s">
        <v>44</v>
      </c>
      <c r="J32" s="58"/>
      <c r="K32" s="58"/>
      <c r="L32" s="60"/>
      <c r="M32" s="60"/>
      <c r="N32" s="60"/>
      <c r="O32" s="13"/>
      <c r="P32" s="13"/>
      <c r="Q32" s="13"/>
      <c r="R32" s="14"/>
      <c r="S32" s="14"/>
      <c r="T32" s="15"/>
      <c r="U32" s="19"/>
      <c r="V32" s="17"/>
    </row>
    <row r="33" spans="2:22" x14ac:dyDescent="0.3">
      <c r="B33" s="59"/>
      <c r="C33" s="11"/>
      <c r="D33" s="59"/>
      <c r="E33" s="59"/>
      <c r="F33" s="59"/>
      <c r="G33" s="1" t="s">
        <v>0</v>
      </c>
      <c r="H33" s="1">
        <v>3</v>
      </c>
      <c r="I33" s="58" t="s">
        <v>45</v>
      </c>
      <c r="J33" s="58"/>
      <c r="K33" s="58"/>
      <c r="L33" s="60"/>
      <c r="M33" s="60"/>
      <c r="N33" s="60"/>
      <c r="O33" s="13"/>
      <c r="P33" s="13"/>
      <c r="Q33" s="13"/>
      <c r="R33" s="14"/>
      <c r="S33" s="14"/>
      <c r="T33" s="15"/>
      <c r="U33" s="19"/>
      <c r="V33" s="17"/>
    </row>
    <row r="34" spans="2:22" ht="159.75" customHeight="1" x14ac:dyDescent="0.3">
      <c r="B34" s="59"/>
      <c r="C34" s="12"/>
      <c r="D34" s="59"/>
      <c r="E34" s="59"/>
      <c r="F34" s="59"/>
      <c r="G34" s="1" t="s">
        <v>3</v>
      </c>
      <c r="H34" s="1">
        <v>4</v>
      </c>
      <c r="I34" s="58" t="s">
        <v>46</v>
      </c>
      <c r="J34" s="58"/>
      <c r="K34" s="58"/>
      <c r="L34" s="60"/>
      <c r="M34" s="60"/>
      <c r="N34" s="60"/>
      <c r="O34" s="13"/>
      <c r="P34" s="13"/>
      <c r="Q34" s="13"/>
      <c r="R34" s="14"/>
      <c r="S34" s="14"/>
      <c r="T34" s="15"/>
      <c r="U34" s="20"/>
      <c r="V34" s="17"/>
    </row>
    <row r="35" spans="2:22" x14ac:dyDescent="0.3">
      <c r="B35" s="59" t="s">
        <v>49</v>
      </c>
      <c r="C35" s="10" t="s">
        <v>87</v>
      </c>
      <c r="D35" s="59" t="s">
        <v>47</v>
      </c>
      <c r="E35" s="59"/>
      <c r="F35" s="59"/>
      <c r="G35" s="1" t="s">
        <v>1</v>
      </c>
      <c r="H35" s="1">
        <v>1</v>
      </c>
      <c r="I35" s="58" t="s">
        <v>48</v>
      </c>
      <c r="J35" s="58"/>
      <c r="K35" s="58"/>
      <c r="L35" s="60" t="s">
        <v>57</v>
      </c>
      <c r="M35" s="60"/>
      <c r="N35" s="60"/>
      <c r="O35" s="24">
        <v>2</v>
      </c>
      <c r="P35" s="24">
        <v>5</v>
      </c>
      <c r="Q35" s="13" t="s">
        <v>75</v>
      </c>
      <c r="R35" s="27">
        <f>(O35*P35)*4</f>
        <v>40</v>
      </c>
      <c r="S35" s="27" t="str">
        <f>IF(OR(AND(O35=3,P35=4),AND(O35=2,P35=5),AND(R35&gt;=52,R35&lt;=100)),"ZONA RIESGO EXTREMA",IF(OR(AND(O35=5,P35=2),AND(O35=4,P35=3),AND(O35=1,P35=4),AND(R35=20),AND(R35&gt;=28,R35&lt;=48)),"ZONA RIESGO ALTA",IF(OR(AND(O35=1,P35=3),AND(O35=4,P35=1),AND(R35=24)),"ZONA RIESGO MODERADA",IF(AND(R35&gt;=4,R35&lt;=16),"ZONA RIESGO BAJA"))))</f>
        <v>ZONA RIESGO EXTREMA</v>
      </c>
      <c r="T35" s="30" t="s">
        <v>76</v>
      </c>
      <c r="U35" s="21"/>
      <c r="V35" s="33" t="s">
        <v>94</v>
      </c>
    </row>
    <row r="36" spans="2:22" x14ac:dyDescent="0.3">
      <c r="B36" s="59"/>
      <c r="C36" s="11"/>
      <c r="D36" s="59"/>
      <c r="E36" s="59"/>
      <c r="F36" s="59"/>
      <c r="G36" s="1" t="s">
        <v>3</v>
      </c>
      <c r="H36" s="1">
        <v>2</v>
      </c>
      <c r="I36" s="58" t="s">
        <v>46</v>
      </c>
      <c r="J36" s="58"/>
      <c r="K36" s="58"/>
      <c r="L36" s="60"/>
      <c r="M36" s="60"/>
      <c r="N36" s="60"/>
      <c r="O36" s="25"/>
      <c r="P36" s="25"/>
      <c r="Q36" s="13"/>
      <c r="R36" s="28"/>
      <c r="S36" s="28"/>
      <c r="T36" s="31"/>
      <c r="U36" s="22"/>
      <c r="V36" s="34"/>
    </row>
    <row r="37" spans="2:22" ht="71.25" customHeight="1" x14ac:dyDescent="0.3">
      <c r="B37" s="59"/>
      <c r="C37" s="12"/>
      <c r="D37" s="59"/>
      <c r="E37" s="59"/>
      <c r="F37" s="59"/>
      <c r="G37" s="1" t="s">
        <v>3</v>
      </c>
      <c r="H37" s="1">
        <v>3</v>
      </c>
      <c r="I37" s="58" t="s">
        <v>93</v>
      </c>
      <c r="J37" s="58"/>
      <c r="K37" s="58"/>
      <c r="L37" s="60"/>
      <c r="M37" s="60"/>
      <c r="N37" s="60"/>
      <c r="O37" s="26"/>
      <c r="P37" s="26"/>
      <c r="Q37" s="13"/>
      <c r="R37" s="29"/>
      <c r="S37" s="29"/>
      <c r="T37" s="32"/>
      <c r="U37" s="23"/>
      <c r="V37" s="35"/>
    </row>
    <row r="43" spans="2:22" ht="31.2" customHeight="1" x14ac:dyDescent="0.3">
      <c r="O43" s="7">
        <v>1</v>
      </c>
      <c r="P43" s="8"/>
      <c r="Q43" s="6" t="s">
        <v>73</v>
      </c>
      <c r="R43" s="5" t="s">
        <v>76</v>
      </c>
    </row>
    <row r="44" spans="2:22" ht="30.6" x14ac:dyDescent="0.3">
      <c r="O44" s="7">
        <v>2</v>
      </c>
      <c r="P44" s="8"/>
      <c r="Q44" s="6" t="s">
        <v>74</v>
      </c>
      <c r="R44" s="5" t="s">
        <v>77</v>
      </c>
    </row>
    <row r="45" spans="2:22" ht="51" x14ac:dyDescent="0.3">
      <c r="O45" s="7">
        <v>3</v>
      </c>
      <c r="P45" s="8"/>
      <c r="Q45" s="6" t="s">
        <v>75</v>
      </c>
      <c r="R45" s="5" t="s">
        <v>69</v>
      </c>
    </row>
    <row r="46" spans="2:22" ht="30.6" x14ac:dyDescent="0.3">
      <c r="O46" s="7">
        <v>4</v>
      </c>
      <c r="P46" s="8"/>
      <c r="Q46" s="6" t="s">
        <v>68</v>
      </c>
      <c r="R46" s="5" t="s">
        <v>78</v>
      </c>
    </row>
    <row r="47" spans="2:22" x14ac:dyDescent="0.3">
      <c r="O47" s="7">
        <v>5</v>
      </c>
      <c r="P47" s="8"/>
      <c r="Q47" s="8"/>
    </row>
  </sheetData>
  <mergeCells count="129">
    <mergeCell ref="B26:B30"/>
    <mergeCell ref="B31:B34"/>
    <mergeCell ref="B35:B37"/>
    <mergeCell ref="D31:F34"/>
    <mergeCell ref="D26:F30"/>
    <mergeCell ref="D22:F25"/>
    <mergeCell ref="D35:F37"/>
    <mergeCell ref="I31:K31"/>
    <mergeCell ref="L31:N34"/>
    <mergeCell ref="I32:K32"/>
    <mergeCell ref="I33:K33"/>
    <mergeCell ref="I34:K34"/>
    <mergeCell ref="I26:K26"/>
    <mergeCell ref="L26:N30"/>
    <mergeCell ref="I27:K27"/>
    <mergeCell ref="I28:K28"/>
    <mergeCell ref="I29:K29"/>
    <mergeCell ref="I30:K30"/>
    <mergeCell ref="I35:K35"/>
    <mergeCell ref="L35:N37"/>
    <mergeCell ref="I36:K36"/>
    <mergeCell ref="I37:K37"/>
    <mergeCell ref="C26:C30"/>
    <mergeCell ref="C31:C34"/>
    <mergeCell ref="C18:C21"/>
    <mergeCell ref="B18:B21"/>
    <mergeCell ref="D18:F21"/>
    <mergeCell ref="I18:K18"/>
    <mergeCell ref="L18:N21"/>
    <mergeCell ref="I19:K19"/>
    <mergeCell ref="I20:K20"/>
    <mergeCell ref="I21:K21"/>
    <mergeCell ref="I22:K22"/>
    <mergeCell ref="L22:N25"/>
    <mergeCell ref="I23:K23"/>
    <mergeCell ref="I24:K24"/>
    <mergeCell ref="I25:K25"/>
    <mergeCell ref="B22:B25"/>
    <mergeCell ref="C22:C25"/>
    <mergeCell ref="L4:N11"/>
    <mergeCell ref="I5:K5"/>
    <mergeCell ref="I6:K6"/>
    <mergeCell ref="I7:K7"/>
    <mergeCell ref="I8:K8"/>
    <mergeCell ref="I9:K9"/>
    <mergeCell ref="I10:K10"/>
    <mergeCell ref="I11:K11"/>
    <mergeCell ref="B12:B17"/>
    <mergeCell ref="D12:F17"/>
    <mergeCell ref="I12:K12"/>
    <mergeCell ref="B4:B11"/>
    <mergeCell ref="D4:F11"/>
    <mergeCell ref="I4:K4"/>
    <mergeCell ref="L12:N17"/>
    <mergeCell ref="I13:K13"/>
    <mergeCell ref="I14:K14"/>
    <mergeCell ref="I15:K15"/>
    <mergeCell ref="I16:K16"/>
    <mergeCell ref="I17:K17"/>
    <mergeCell ref="C4:C11"/>
    <mergeCell ref="C12:C17"/>
    <mergeCell ref="B1:N1"/>
    <mergeCell ref="O1:V1"/>
    <mergeCell ref="B2:B3"/>
    <mergeCell ref="D2:F3"/>
    <mergeCell ref="G2:G3"/>
    <mergeCell ref="H2:K3"/>
    <mergeCell ref="L2:N3"/>
    <mergeCell ref="O2:P2"/>
    <mergeCell ref="R2:S2"/>
    <mergeCell ref="T2:V2"/>
    <mergeCell ref="C2:C3"/>
    <mergeCell ref="O35:O37"/>
    <mergeCell ref="P35:P37"/>
    <mergeCell ref="Q35:Q37"/>
    <mergeCell ref="R35:R37"/>
    <mergeCell ref="S35:S37"/>
    <mergeCell ref="T35:T37"/>
    <mergeCell ref="U35:U37"/>
    <mergeCell ref="V35:V37"/>
    <mergeCell ref="O26:O30"/>
    <mergeCell ref="P26:P30"/>
    <mergeCell ref="Q26:Q30"/>
    <mergeCell ref="R26:R30"/>
    <mergeCell ref="S26:S30"/>
    <mergeCell ref="S18:S21"/>
    <mergeCell ref="T22:T25"/>
    <mergeCell ref="U22:U25"/>
    <mergeCell ref="V22:V25"/>
    <mergeCell ref="O31:O34"/>
    <mergeCell ref="P31:P34"/>
    <mergeCell ref="Q31:Q34"/>
    <mergeCell ref="R31:R34"/>
    <mergeCell ref="S31:S34"/>
    <mergeCell ref="T31:T34"/>
    <mergeCell ref="U31:U34"/>
    <mergeCell ref="V31:V34"/>
    <mergeCell ref="O22:O25"/>
    <mergeCell ref="P22:P25"/>
    <mergeCell ref="Q22:Q25"/>
    <mergeCell ref="R22:R25"/>
    <mergeCell ref="S22:S25"/>
    <mergeCell ref="T26:T30"/>
    <mergeCell ref="U26:U30"/>
    <mergeCell ref="V26:V30"/>
    <mergeCell ref="C35:C37"/>
    <mergeCell ref="O4:O11"/>
    <mergeCell ref="P4:P11"/>
    <mergeCell ref="Q4:Q11"/>
    <mergeCell ref="R4:R11"/>
    <mergeCell ref="S4:S11"/>
    <mergeCell ref="T4:T11"/>
    <mergeCell ref="U4:U11"/>
    <mergeCell ref="V4:V11"/>
    <mergeCell ref="T18:T21"/>
    <mergeCell ref="U18:U21"/>
    <mergeCell ref="V18:V21"/>
    <mergeCell ref="O12:O17"/>
    <mergeCell ref="P12:P17"/>
    <mergeCell ref="Q12:Q17"/>
    <mergeCell ref="R12:R17"/>
    <mergeCell ref="S12:S17"/>
    <mergeCell ref="T12:T17"/>
    <mergeCell ref="U12:U17"/>
    <mergeCell ref="V12:V17"/>
    <mergeCell ref="O18:O21"/>
    <mergeCell ref="P18:P21"/>
    <mergeCell ref="Q18:Q21"/>
    <mergeCell ref="R18:R21"/>
  </mergeCells>
  <conditionalFormatting sqref="S26">
    <cfRule type="cellIs" dxfId="111" priority="111" stopIfTrue="1" operator="equal">
      <formula>"ZONA RIESGO ALTA"</formula>
    </cfRule>
    <cfRule type="cellIs" dxfId="110" priority="112" stopIfTrue="1" operator="equal">
      <formula>"ZONA RIESGO EXTREMA"</formula>
    </cfRule>
  </conditionalFormatting>
  <conditionalFormatting sqref="S26">
    <cfRule type="cellIs" dxfId="109" priority="109" stopIfTrue="1" operator="equal">
      <formula>"ZONA RIESGO BAJA"</formula>
    </cfRule>
    <cfRule type="cellIs" dxfId="108" priority="110" stopIfTrue="1" operator="equal">
      <formula>"ZONA RIESGO MODERADA"</formula>
    </cfRule>
  </conditionalFormatting>
  <conditionalFormatting sqref="S26">
    <cfRule type="cellIs" dxfId="107" priority="107" stopIfTrue="1" operator="equal">
      <formula>"ZONA RIESGO MODERADA"</formula>
    </cfRule>
    <cfRule type="cellIs" dxfId="106" priority="108" stopIfTrue="1" operator="equal">
      <formula>"ZONA RIESGO ALTA"</formula>
    </cfRule>
  </conditionalFormatting>
  <conditionalFormatting sqref="R26">
    <cfRule type="cellIs" dxfId="105" priority="104" stopIfTrue="1" operator="equal">
      <formula>"INACEPTABLE"</formula>
    </cfRule>
    <cfRule type="cellIs" dxfId="104" priority="105" stopIfTrue="1" operator="equal">
      <formula>"IMPORTANTE"</formula>
    </cfRule>
    <cfRule type="cellIs" dxfId="103" priority="106" stopIfTrue="1" operator="equal">
      <formula>"MODERADO"</formula>
    </cfRule>
  </conditionalFormatting>
  <conditionalFormatting sqref="R26">
    <cfRule type="cellIs" dxfId="102" priority="103" stopIfTrue="1" operator="equal">
      <formula>"TOLERABLE"</formula>
    </cfRule>
  </conditionalFormatting>
  <conditionalFormatting sqref="R26">
    <cfRule type="cellIs" dxfId="101" priority="101" stopIfTrue="1" operator="equal">
      <formula>"ZONA RIESGO ALTA"</formula>
    </cfRule>
    <cfRule type="cellIs" dxfId="100" priority="102" stopIfTrue="1" operator="equal">
      <formula>"ZONA EXTREMA"</formula>
    </cfRule>
  </conditionalFormatting>
  <conditionalFormatting sqref="R26">
    <cfRule type="cellIs" dxfId="99" priority="99" stopIfTrue="1" operator="equal">
      <formula>"ZONA RIESGO BAJA"</formula>
    </cfRule>
    <cfRule type="cellIs" dxfId="98" priority="100" stopIfTrue="1" operator="equal">
      <formula>"ZONA RIESGO MODERADA"</formula>
    </cfRule>
  </conditionalFormatting>
  <conditionalFormatting sqref="R26">
    <cfRule type="cellIs" dxfId="97" priority="97" stopIfTrue="1" operator="equal">
      <formula>"ZONA RIESGO MODERADA"</formula>
    </cfRule>
    <cfRule type="cellIs" dxfId="96" priority="98" stopIfTrue="1" operator="equal">
      <formula>"ZONA RIESGO ALTA"</formula>
    </cfRule>
  </conditionalFormatting>
  <conditionalFormatting sqref="S35">
    <cfRule type="cellIs" dxfId="95" priority="95" stopIfTrue="1" operator="equal">
      <formula>"ZONA RIESGO ALTA"</formula>
    </cfRule>
    <cfRule type="cellIs" dxfId="94" priority="96" stopIfTrue="1" operator="equal">
      <formula>"ZONA RIESGO EXTREMA"</formula>
    </cfRule>
  </conditionalFormatting>
  <conditionalFormatting sqref="S35">
    <cfRule type="cellIs" dxfId="93" priority="93" stopIfTrue="1" operator="equal">
      <formula>"ZONA RIESGO BAJA"</formula>
    </cfRule>
    <cfRule type="cellIs" dxfId="92" priority="94" stopIfTrue="1" operator="equal">
      <formula>"ZONA RIESGO MODERADA"</formula>
    </cfRule>
  </conditionalFormatting>
  <conditionalFormatting sqref="S35">
    <cfRule type="cellIs" dxfId="91" priority="91" stopIfTrue="1" operator="equal">
      <formula>"ZONA RIESGO MODERADA"</formula>
    </cfRule>
    <cfRule type="cellIs" dxfId="90" priority="92" stopIfTrue="1" operator="equal">
      <formula>"ZONA RIESGO ALTA"</formula>
    </cfRule>
  </conditionalFormatting>
  <conditionalFormatting sqref="R35">
    <cfRule type="cellIs" dxfId="89" priority="88" stopIfTrue="1" operator="equal">
      <formula>"INACEPTABLE"</formula>
    </cfRule>
    <cfRule type="cellIs" dxfId="88" priority="89" stopIfTrue="1" operator="equal">
      <formula>"IMPORTANTE"</formula>
    </cfRule>
    <cfRule type="cellIs" dxfId="87" priority="90" stopIfTrue="1" operator="equal">
      <formula>"MODERADO"</formula>
    </cfRule>
  </conditionalFormatting>
  <conditionalFormatting sqref="R35">
    <cfRule type="cellIs" dxfId="86" priority="87" stopIfTrue="1" operator="equal">
      <formula>"TOLERABLE"</formula>
    </cfRule>
  </conditionalFormatting>
  <conditionalFormatting sqref="R35">
    <cfRule type="cellIs" dxfId="85" priority="85" stopIfTrue="1" operator="equal">
      <formula>"ZONA RIESGO ALTA"</formula>
    </cfRule>
    <cfRule type="cellIs" dxfId="84" priority="86" stopIfTrue="1" operator="equal">
      <formula>"ZONA EXTREMA"</formula>
    </cfRule>
  </conditionalFormatting>
  <conditionalFormatting sqref="R35">
    <cfRule type="cellIs" dxfId="83" priority="83" stopIfTrue="1" operator="equal">
      <formula>"ZONA RIESGO BAJA"</formula>
    </cfRule>
    <cfRule type="cellIs" dxfId="82" priority="84" stopIfTrue="1" operator="equal">
      <formula>"ZONA RIESGO MODERADA"</formula>
    </cfRule>
  </conditionalFormatting>
  <conditionalFormatting sqref="R35">
    <cfRule type="cellIs" dxfId="81" priority="81" stopIfTrue="1" operator="equal">
      <formula>"ZONA RIESGO MODERADA"</formula>
    </cfRule>
    <cfRule type="cellIs" dxfId="80" priority="82" stopIfTrue="1" operator="equal">
      <formula>"ZONA RIESGO ALTA"</formula>
    </cfRule>
  </conditionalFormatting>
  <conditionalFormatting sqref="S22">
    <cfRule type="cellIs" dxfId="79" priority="79" stopIfTrue="1" operator="equal">
      <formula>"ZONA RIESGO ALTA"</formula>
    </cfRule>
    <cfRule type="cellIs" dxfId="78" priority="80" stopIfTrue="1" operator="equal">
      <formula>"ZONA RIESGO EXTREMA"</formula>
    </cfRule>
  </conditionalFormatting>
  <conditionalFormatting sqref="S22">
    <cfRule type="cellIs" dxfId="77" priority="77" stopIfTrue="1" operator="equal">
      <formula>"ZONA RIESGO BAJA"</formula>
    </cfRule>
    <cfRule type="cellIs" dxfId="76" priority="78" stopIfTrue="1" operator="equal">
      <formula>"ZONA RIESGO MODERADA"</formula>
    </cfRule>
  </conditionalFormatting>
  <conditionalFormatting sqref="S22">
    <cfRule type="cellIs" dxfId="75" priority="75" stopIfTrue="1" operator="equal">
      <formula>"ZONA RIESGO MODERADA"</formula>
    </cfRule>
    <cfRule type="cellIs" dxfId="74" priority="76" stopIfTrue="1" operator="equal">
      <formula>"ZONA RIESGO ALTA"</formula>
    </cfRule>
  </conditionalFormatting>
  <conditionalFormatting sqref="R22">
    <cfRule type="cellIs" dxfId="73" priority="72" stopIfTrue="1" operator="equal">
      <formula>"INACEPTABLE"</formula>
    </cfRule>
    <cfRule type="cellIs" dxfId="72" priority="73" stopIfTrue="1" operator="equal">
      <formula>"IMPORTANTE"</formula>
    </cfRule>
    <cfRule type="cellIs" dxfId="71" priority="74" stopIfTrue="1" operator="equal">
      <formula>"MODERADO"</formula>
    </cfRule>
  </conditionalFormatting>
  <conditionalFormatting sqref="R22">
    <cfRule type="cellIs" dxfId="70" priority="71" stopIfTrue="1" operator="equal">
      <formula>"TOLERABLE"</formula>
    </cfRule>
  </conditionalFormatting>
  <conditionalFormatting sqref="R22">
    <cfRule type="cellIs" dxfId="69" priority="69" stopIfTrue="1" operator="equal">
      <formula>"ZONA RIESGO ALTA"</formula>
    </cfRule>
    <cfRule type="cellIs" dxfId="68" priority="70" stopIfTrue="1" operator="equal">
      <formula>"ZONA EXTREMA"</formula>
    </cfRule>
  </conditionalFormatting>
  <conditionalFormatting sqref="R22">
    <cfRule type="cellIs" dxfId="67" priority="67" stopIfTrue="1" operator="equal">
      <formula>"ZONA RIESGO BAJA"</formula>
    </cfRule>
    <cfRule type="cellIs" dxfId="66" priority="68" stopIfTrue="1" operator="equal">
      <formula>"ZONA RIESGO MODERADA"</formula>
    </cfRule>
  </conditionalFormatting>
  <conditionalFormatting sqref="R22">
    <cfRule type="cellIs" dxfId="65" priority="65" stopIfTrue="1" operator="equal">
      <formula>"ZONA RIESGO MODERADA"</formula>
    </cfRule>
    <cfRule type="cellIs" dxfId="64" priority="66" stopIfTrue="1" operator="equal">
      <formula>"ZONA RIESGO ALTA"</formula>
    </cfRule>
  </conditionalFormatting>
  <conditionalFormatting sqref="S31">
    <cfRule type="cellIs" dxfId="63" priority="63" stopIfTrue="1" operator="equal">
      <formula>"ZONA RIESGO ALTA"</formula>
    </cfRule>
    <cfRule type="cellIs" dxfId="62" priority="64" stopIfTrue="1" operator="equal">
      <formula>"ZONA RIESGO EXTREMA"</formula>
    </cfRule>
  </conditionalFormatting>
  <conditionalFormatting sqref="S31">
    <cfRule type="cellIs" dxfId="61" priority="61" stopIfTrue="1" operator="equal">
      <formula>"ZONA RIESGO BAJA"</formula>
    </cfRule>
    <cfRule type="cellIs" dxfId="60" priority="62" stopIfTrue="1" operator="equal">
      <formula>"ZONA RIESGO MODERADA"</formula>
    </cfRule>
  </conditionalFormatting>
  <conditionalFormatting sqref="S31">
    <cfRule type="cellIs" dxfId="59" priority="59" stopIfTrue="1" operator="equal">
      <formula>"ZONA RIESGO MODERADA"</formula>
    </cfRule>
    <cfRule type="cellIs" dxfId="58" priority="60" stopIfTrue="1" operator="equal">
      <formula>"ZONA RIESGO ALTA"</formula>
    </cfRule>
  </conditionalFormatting>
  <conditionalFormatting sqref="R31">
    <cfRule type="cellIs" dxfId="57" priority="56" stopIfTrue="1" operator="equal">
      <formula>"INACEPTABLE"</formula>
    </cfRule>
    <cfRule type="cellIs" dxfId="56" priority="57" stopIfTrue="1" operator="equal">
      <formula>"IMPORTANTE"</formula>
    </cfRule>
    <cfRule type="cellIs" dxfId="55" priority="58" stopIfTrue="1" operator="equal">
      <formula>"MODERADO"</formula>
    </cfRule>
  </conditionalFormatting>
  <conditionalFormatting sqref="R31">
    <cfRule type="cellIs" dxfId="54" priority="55" stopIfTrue="1" operator="equal">
      <formula>"TOLERABLE"</formula>
    </cfRule>
  </conditionalFormatting>
  <conditionalFormatting sqref="R31">
    <cfRule type="cellIs" dxfId="53" priority="53" stopIfTrue="1" operator="equal">
      <formula>"ZONA RIESGO ALTA"</formula>
    </cfRule>
    <cfRule type="cellIs" dxfId="52" priority="54" stopIfTrue="1" operator="equal">
      <formula>"ZONA EXTREMA"</formula>
    </cfRule>
  </conditionalFormatting>
  <conditionalFormatting sqref="R31">
    <cfRule type="cellIs" dxfId="51" priority="51" stopIfTrue="1" operator="equal">
      <formula>"ZONA RIESGO BAJA"</formula>
    </cfRule>
    <cfRule type="cellIs" dxfId="50" priority="52" stopIfTrue="1" operator="equal">
      <formula>"ZONA RIESGO MODERADA"</formula>
    </cfRule>
  </conditionalFormatting>
  <conditionalFormatting sqref="R31">
    <cfRule type="cellIs" dxfId="49" priority="49" stopIfTrue="1" operator="equal">
      <formula>"ZONA RIESGO MODERADA"</formula>
    </cfRule>
    <cfRule type="cellIs" dxfId="48" priority="50" stopIfTrue="1" operator="equal">
      <formula>"ZONA RIESGO ALTA"</formula>
    </cfRule>
  </conditionalFormatting>
  <conditionalFormatting sqref="S18">
    <cfRule type="cellIs" dxfId="47" priority="47" stopIfTrue="1" operator="equal">
      <formula>"ZONA RIESGO ALTA"</formula>
    </cfRule>
    <cfRule type="cellIs" dxfId="46" priority="48" stopIfTrue="1" operator="equal">
      <formula>"ZONA RIESGO EXTREMA"</formula>
    </cfRule>
  </conditionalFormatting>
  <conditionalFormatting sqref="S18">
    <cfRule type="cellIs" dxfId="45" priority="45" stopIfTrue="1" operator="equal">
      <formula>"ZONA RIESGO BAJA"</formula>
    </cfRule>
    <cfRule type="cellIs" dxfId="44" priority="46" stopIfTrue="1" operator="equal">
      <formula>"ZONA RIESGO MODERADA"</formula>
    </cfRule>
  </conditionalFormatting>
  <conditionalFormatting sqref="S18">
    <cfRule type="cellIs" dxfId="43" priority="43" stopIfTrue="1" operator="equal">
      <formula>"ZONA RIESGO MODERADA"</formula>
    </cfRule>
    <cfRule type="cellIs" dxfId="42" priority="44" stopIfTrue="1" operator="equal">
      <formula>"ZONA RIESGO ALTA"</formula>
    </cfRule>
  </conditionalFormatting>
  <conditionalFormatting sqref="R18">
    <cfRule type="cellIs" dxfId="41" priority="40" stopIfTrue="1" operator="equal">
      <formula>"INACEPTABLE"</formula>
    </cfRule>
    <cfRule type="cellIs" dxfId="40" priority="41" stopIfTrue="1" operator="equal">
      <formula>"IMPORTANTE"</formula>
    </cfRule>
    <cfRule type="cellIs" dxfId="39" priority="42" stopIfTrue="1" operator="equal">
      <formula>"MODERADO"</formula>
    </cfRule>
  </conditionalFormatting>
  <conditionalFormatting sqref="R18">
    <cfRule type="cellIs" dxfId="38" priority="39" stopIfTrue="1" operator="equal">
      <formula>"TOLERABLE"</formula>
    </cfRule>
  </conditionalFormatting>
  <conditionalFormatting sqref="R18">
    <cfRule type="cellIs" dxfId="37" priority="37" stopIfTrue="1" operator="equal">
      <formula>"ZONA RIESGO ALTA"</formula>
    </cfRule>
    <cfRule type="cellIs" dxfId="36" priority="38" stopIfTrue="1" operator="equal">
      <formula>"ZONA EXTREMA"</formula>
    </cfRule>
  </conditionalFormatting>
  <conditionalFormatting sqref="R18">
    <cfRule type="cellIs" dxfId="35" priority="35" stopIfTrue="1" operator="equal">
      <formula>"ZONA RIESGO BAJA"</formula>
    </cfRule>
    <cfRule type="cellIs" dxfId="34" priority="36" stopIfTrue="1" operator="equal">
      <formula>"ZONA RIESGO MODERADA"</formula>
    </cfRule>
  </conditionalFormatting>
  <conditionalFormatting sqref="R18">
    <cfRule type="cellIs" dxfId="33" priority="33" stopIfTrue="1" operator="equal">
      <formula>"ZONA RIESGO MODERADA"</formula>
    </cfRule>
    <cfRule type="cellIs" dxfId="32" priority="34" stopIfTrue="1" operator="equal">
      <formula>"ZONA RIESGO ALTA"</formula>
    </cfRule>
  </conditionalFormatting>
  <conditionalFormatting sqref="S12">
    <cfRule type="cellIs" dxfId="31" priority="31" stopIfTrue="1" operator="equal">
      <formula>"ZONA RIESGO ALTA"</formula>
    </cfRule>
    <cfRule type="cellIs" dxfId="30" priority="32" stopIfTrue="1" operator="equal">
      <formula>"ZONA RIESGO EXTREMA"</formula>
    </cfRule>
  </conditionalFormatting>
  <conditionalFormatting sqref="S12">
    <cfRule type="cellIs" dxfId="29" priority="29" stopIfTrue="1" operator="equal">
      <formula>"ZONA RIESGO BAJA"</formula>
    </cfRule>
    <cfRule type="cellIs" dxfId="28" priority="30" stopIfTrue="1" operator="equal">
      <formula>"ZONA RIESGO MODERADA"</formula>
    </cfRule>
  </conditionalFormatting>
  <conditionalFormatting sqref="S12">
    <cfRule type="cellIs" dxfId="27" priority="27" stopIfTrue="1" operator="equal">
      <formula>"ZONA RIESGO MODERADA"</formula>
    </cfRule>
    <cfRule type="cellIs" dxfId="26" priority="28" stopIfTrue="1" operator="equal">
      <formula>"ZONA RIESGO ALTA"</formula>
    </cfRule>
  </conditionalFormatting>
  <conditionalFormatting sqref="R12">
    <cfRule type="cellIs" dxfId="25" priority="24" stopIfTrue="1" operator="equal">
      <formula>"INACEPTABLE"</formula>
    </cfRule>
    <cfRule type="cellIs" dxfId="24" priority="25" stopIfTrue="1" operator="equal">
      <formula>"IMPORTANTE"</formula>
    </cfRule>
    <cfRule type="cellIs" dxfId="23" priority="26" stopIfTrue="1" operator="equal">
      <formula>"MODERADO"</formula>
    </cfRule>
  </conditionalFormatting>
  <conditionalFormatting sqref="R12">
    <cfRule type="cellIs" dxfId="22" priority="23" stopIfTrue="1" operator="equal">
      <formula>"TOLERABLE"</formula>
    </cfRule>
  </conditionalFormatting>
  <conditionalFormatting sqref="R12">
    <cfRule type="cellIs" dxfId="21" priority="21" stopIfTrue="1" operator="equal">
      <formula>"ZONA RIESGO ALTA"</formula>
    </cfRule>
    <cfRule type="cellIs" dxfId="20" priority="22" stopIfTrue="1" operator="equal">
      <formula>"ZONA EXTREMA"</formula>
    </cfRule>
  </conditionalFormatting>
  <conditionalFormatting sqref="R12">
    <cfRule type="cellIs" dxfId="19" priority="19" stopIfTrue="1" operator="equal">
      <formula>"ZONA RIESGO BAJA"</formula>
    </cfRule>
    <cfRule type="cellIs" dxfId="18" priority="20" stopIfTrue="1" operator="equal">
      <formula>"ZONA RIESGO MODERADA"</formula>
    </cfRule>
  </conditionalFormatting>
  <conditionalFormatting sqref="R12">
    <cfRule type="cellIs" dxfId="17" priority="17" stopIfTrue="1" operator="equal">
      <formula>"ZONA RIESGO MODERADA"</formula>
    </cfRule>
    <cfRule type="cellIs" dxfId="16" priority="18" stopIfTrue="1" operator="equal">
      <formula>"ZONA RIESGO ALTA"</formula>
    </cfRule>
  </conditionalFormatting>
  <conditionalFormatting sqref="S4">
    <cfRule type="cellIs" dxfId="15" priority="15" stopIfTrue="1" operator="equal">
      <formula>"ZONA RIESGO ALTA"</formula>
    </cfRule>
    <cfRule type="cellIs" dxfId="14" priority="16" stopIfTrue="1" operator="equal">
      <formula>"ZONA RIESGO EXTREMA"</formula>
    </cfRule>
  </conditionalFormatting>
  <conditionalFormatting sqref="S4">
    <cfRule type="cellIs" dxfId="13" priority="13" stopIfTrue="1" operator="equal">
      <formula>"ZONA RIESGO BAJA"</formula>
    </cfRule>
    <cfRule type="cellIs" dxfId="12" priority="14" stopIfTrue="1" operator="equal">
      <formula>"ZONA RIESGO MODERADA"</formula>
    </cfRule>
  </conditionalFormatting>
  <conditionalFormatting sqref="S4">
    <cfRule type="cellIs" dxfId="11" priority="11" stopIfTrue="1" operator="equal">
      <formula>"ZONA RIESGO MODERADA"</formula>
    </cfRule>
    <cfRule type="cellIs" dxfId="10" priority="12" stopIfTrue="1" operator="equal">
      <formula>"ZONA RIESGO ALTA"</formula>
    </cfRule>
  </conditionalFormatting>
  <conditionalFormatting sqref="R4">
    <cfRule type="cellIs" dxfId="9" priority="8" stopIfTrue="1" operator="equal">
      <formula>"INACEPTABLE"</formula>
    </cfRule>
    <cfRule type="cellIs" dxfId="8" priority="9" stopIfTrue="1" operator="equal">
      <formula>"IMPORTANTE"</formula>
    </cfRule>
    <cfRule type="cellIs" dxfId="7" priority="10" stopIfTrue="1" operator="equal">
      <formula>"MODERADO"</formula>
    </cfRule>
  </conditionalFormatting>
  <conditionalFormatting sqref="R4">
    <cfRule type="cellIs" dxfId="6" priority="7" stopIfTrue="1" operator="equal">
      <formula>"TOLERABLE"</formula>
    </cfRule>
  </conditionalFormatting>
  <conditionalFormatting sqref="R4">
    <cfRule type="cellIs" dxfId="5" priority="5" stopIfTrue="1" operator="equal">
      <formula>"ZONA RIESGO ALTA"</formula>
    </cfRule>
    <cfRule type="cellIs" dxfId="4" priority="6" stopIfTrue="1" operator="equal">
      <formula>"ZONA EXTREMA"</formula>
    </cfRule>
  </conditionalFormatting>
  <conditionalFormatting sqref="R4">
    <cfRule type="cellIs" dxfId="3" priority="3" stopIfTrue="1" operator="equal">
      <formula>"ZONA RIESGO BAJA"</formula>
    </cfRule>
    <cfRule type="cellIs" dxfId="2" priority="4" stopIfTrue="1" operator="equal">
      <formula>"ZONA RIESGO MODERADA"</formula>
    </cfRule>
  </conditionalFormatting>
  <conditionalFormatting sqref="R4">
    <cfRule type="cellIs" dxfId="1" priority="1" stopIfTrue="1" operator="equal">
      <formula>"ZONA RIESGO MODERADA"</formula>
    </cfRule>
    <cfRule type="cellIs" dxfId="0" priority="2" stopIfTrue="1" operator="equal">
      <formula>"ZONA RIESGO ALTA"</formula>
    </cfRule>
  </conditionalFormatting>
  <dataValidations count="3">
    <dataValidation type="list" allowBlank="1" showInputMessage="1" showErrorMessage="1" sqref="T26 T4 T12 T18 T31 T22 T35">
      <formula1>$R$43:$R$46</formula1>
    </dataValidation>
    <dataValidation type="list" allowBlank="1" showInputMessage="1" showErrorMessage="1" sqref="Q26 Q4 Q12 Q18 Q31 Q22 Q35">
      <formula1>$Q$43:$Q$46</formula1>
    </dataValidation>
    <dataValidation type="list" allowBlank="1" showInputMessage="1" showErrorMessage="1" sqref="O26:P26 O4:P4 O12:P12 O18:P18 O31:P31 O22:P22 O35:P35">
      <formula1>$O$43:$O$47</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JURIDICO CONTRACTUAL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2018-01-31T13:54:44Z</dcterms:modified>
</cp:coreProperties>
</file>